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:\CSPA Projects\610025 - FEECA Potential Study\Regulatory (Post-Filing)\measure workbooks\Measure Stacks\"/>
    </mc:Choice>
  </mc:AlternateContent>
  <bookViews>
    <workbookView xWindow="0" yWindow="0" windowWidth="17280" windowHeight="7812"/>
  </bookViews>
  <sheets>
    <sheet name="MeasureStack" sheetId="1" r:id="rId1"/>
    <sheet name="Input_Dashboard" sheetId="2" r:id="rId2"/>
    <sheet name="Validate" sheetId="3" r:id="rId3"/>
  </sheets>
  <definedNames>
    <definedName name="_xlnm._FilterDatabase" localSheetId="1" hidden="1">Input_Dashboard!$A$1:$AA$547</definedName>
    <definedName name="_xlnm._FilterDatabase" localSheetId="0" hidden="1">MeasureStack!$A$1:$BD$739</definedName>
    <definedName name="_xlnm._FilterDatabase" localSheetId="2" hidden="1">Validate!$A$2:$O$548</definedName>
  </definedNames>
  <calcPr calcId="152511"/>
</workbook>
</file>

<file path=xl/calcChain.xml><?xml version="1.0" encoding="utf-8"?>
<calcChain xmlns="http://schemas.openxmlformats.org/spreadsheetml/2006/main">
  <c r="J548" i="3" l="1"/>
  <c r="I548" i="3"/>
  <c r="H548" i="3"/>
  <c r="F548" i="3"/>
  <c r="N548" i="3" s="1"/>
  <c r="E548" i="3"/>
  <c r="D548" i="3"/>
  <c r="J547" i="3"/>
  <c r="I547" i="3"/>
  <c r="H547" i="3"/>
  <c r="F547" i="3"/>
  <c r="E547" i="3"/>
  <c r="D547" i="3"/>
  <c r="L547" i="3" s="1"/>
  <c r="J546" i="3"/>
  <c r="I546" i="3"/>
  <c r="H546" i="3"/>
  <c r="F546" i="3"/>
  <c r="N546" i="3" s="1"/>
  <c r="E546" i="3"/>
  <c r="D546" i="3"/>
  <c r="J545" i="3"/>
  <c r="I545" i="3"/>
  <c r="H545" i="3"/>
  <c r="F545" i="3"/>
  <c r="E545" i="3"/>
  <c r="D545" i="3"/>
  <c r="L545" i="3" s="1"/>
  <c r="J544" i="3"/>
  <c r="I544" i="3"/>
  <c r="H544" i="3"/>
  <c r="F544" i="3"/>
  <c r="N544" i="3" s="1"/>
  <c r="E544" i="3"/>
  <c r="D544" i="3"/>
  <c r="J543" i="3"/>
  <c r="I543" i="3"/>
  <c r="H543" i="3"/>
  <c r="F543" i="3"/>
  <c r="E543" i="3"/>
  <c r="D543" i="3"/>
  <c r="L543" i="3" s="1"/>
  <c r="J542" i="3"/>
  <c r="I542" i="3"/>
  <c r="H542" i="3"/>
  <c r="F542" i="3"/>
  <c r="N542" i="3" s="1"/>
  <c r="E542" i="3"/>
  <c r="D542" i="3"/>
  <c r="J541" i="3"/>
  <c r="I541" i="3"/>
  <c r="H541" i="3"/>
  <c r="F541" i="3"/>
  <c r="E541" i="3"/>
  <c r="D541" i="3"/>
  <c r="L541" i="3" s="1"/>
  <c r="J540" i="3"/>
  <c r="I540" i="3"/>
  <c r="H540" i="3"/>
  <c r="F540" i="3"/>
  <c r="N540" i="3" s="1"/>
  <c r="E540" i="3"/>
  <c r="D540" i="3"/>
  <c r="J539" i="3"/>
  <c r="I539" i="3"/>
  <c r="H539" i="3"/>
  <c r="F539" i="3"/>
  <c r="E539" i="3"/>
  <c r="D539" i="3"/>
  <c r="L539" i="3" s="1"/>
  <c r="J538" i="3"/>
  <c r="I538" i="3"/>
  <c r="H538" i="3"/>
  <c r="F538" i="3"/>
  <c r="N538" i="3" s="1"/>
  <c r="E538" i="3"/>
  <c r="D538" i="3"/>
  <c r="J537" i="3"/>
  <c r="I537" i="3"/>
  <c r="H537" i="3"/>
  <c r="F537" i="3"/>
  <c r="E537" i="3"/>
  <c r="D537" i="3"/>
  <c r="L537" i="3" s="1"/>
  <c r="J536" i="3"/>
  <c r="I536" i="3"/>
  <c r="H536" i="3"/>
  <c r="F536" i="3"/>
  <c r="N536" i="3" s="1"/>
  <c r="E536" i="3"/>
  <c r="D536" i="3"/>
  <c r="J535" i="3"/>
  <c r="I535" i="3"/>
  <c r="H535" i="3"/>
  <c r="F535" i="3"/>
  <c r="E535" i="3"/>
  <c r="D535" i="3"/>
  <c r="L535" i="3" s="1"/>
  <c r="J534" i="3"/>
  <c r="I534" i="3"/>
  <c r="H534" i="3"/>
  <c r="F534" i="3"/>
  <c r="N534" i="3" s="1"/>
  <c r="E534" i="3"/>
  <c r="D534" i="3"/>
  <c r="J533" i="3"/>
  <c r="I533" i="3"/>
  <c r="H533" i="3"/>
  <c r="F533" i="3"/>
  <c r="E533" i="3"/>
  <c r="D533" i="3"/>
  <c r="L533" i="3" s="1"/>
  <c r="J532" i="3"/>
  <c r="I532" i="3"/>
  <c r="H532" i="3"/>
  <c r="F532" i="3"/>
  <c r="N532" i="3" s="1"/>
  <c r="E532" i="3"/>
  <c r="D532" i="3"/>
  <c r="J531" i="3"/>
  <c r="I531" i="3"/>
  <c r="H531" i="3"/>
  <c r="F531" i="3"/>
  <c r="E531" i="3"/>
  <c r="D531" i="3"/>
  <c r="L531" i="3" s="1"/>
  <c r="J530" i="3"/>
  <c r="I530" i="3"/>
  <c r="H530" i="3"/>
  <c r="F530" i="3"/>
  <c r="N530" i="3" s="1"/>
  <c r="E530" i="3"/>
  <c r="D530" i="3"/>
  <c r="J529" i="3"/>
  <c r="I529" i="3"/>
  <c r="H529" i="3"/>
  <c r="F529" i="3"/>
  <c r="E529" i="3"/>
  <c r="D529" i="3"/>
  <c r="L529" i="3" s="1"/>
  <c r="J528" i="3"/>
  <c r="I528" i="3"/>
  <c r="H528" i="3"/>
  <c r="F528" i="3"/>
  <c r="N528" i="3" s="1"/>
  <c r="E528" i="3"/>
  <c r="D528" i="3"/>
  <c r="J527" i="3"/>
  <c r="I527" i="3"/>
  <c r="H527" i="3"/>
  <c r="F527" i="3"/>
  <c r="E527" i="3"/>
  <c r="D527" i="3"/>
  <c r="L527" i="3" s="1"/>
  <c r="J526" i="3"/>
  <c r="I526" i="3"/>
  <c r="H526" i="3"/>
  <c r="F526" i="3"/>
  <c r="N526" i="3" s="1"/>
  <c r="E526" i="3"/>
  <c r="D526" i="3"/>
  <c r="J525" i="3"/>
  <c r="I525" i="3"/>
  <c r="H525" i="3"/>
  <c r="F525" i="3"/>
  <c r="E525" i="3"/>
  <c r="D525" i="3"/>
  <c r="L525" i="3" s="1"/>
  <c r="J524" i="3"/>
  <c r="I524" i="3"/>
  <c r="H524" i="3"/>
  <c r="F524" i="3"/>
  <c r="N524" i="3" s="1"/>
  <c r="E524" i="3"/>
  <c r="D524" i="3"/>
  <c r="J523" i="3"/>
  <c r="I523" i="3"/>
  <c r="H523" i="3"/>
  <c r="F523" i="3"/>
  <c r="E523" i="3"/>
  <c r="D523" i="3"/>
  <c r="L523" i="3" s="1"/>
  <c r="J522" i="3"/>
  <c r="I522" i="3"/>
  <c r="H522" i="3"/>
  <c r="F522" i="3"/>
  <c r="N522" i="3" s="1"/>
  <c r="E522" i="3"/>
  <c r="D522" i="3"/>
  <c r="J521" i="3"/>
  <c r="I521" i="3"/>
  <c r="H521" i="3"/>
  <c r="F521" i="3"/>
  <c r="E521" i="3"/>
  <c r="D521" i="3"/>
  <c r="L521" i="3" s="1"/>
  <c r="J520" i="3"/>
  <c r="I520" i="3"/>
  <c r="H520" i="3"/>
  <c r="F520" i="3"/>
  <c r="N520" i="3" s="1"/>
  <c r="E520" i="3"/>
  <c r="D520" i="3"/>
  <c r="J519" i="3"/>
  <c r="I519" i="3"/>
  <c r="H519" i="3"/>
  <c r="F519" i="3"/>
  <c r="E519" i="3"/>
  <c r="D519" i="3"/>
  <c r="L519" i="3" s="1"/>
  <c r="J518" i="3"/>
  <c r="I518" i="3"/>
  <c r="H518" i="3"/>
  <c r="F518" i="3"/>
  <c r="N518" i="3" s="1"/>
  <c r="E518" i="3"/>
  <c r="D518" i="3"/>
  <c r="J517" i="3"/>
  <c r="I517" i="3"/>
  <c r="H517" i="3"/>
  <c r="F517" i="3"/>
  <c r="E517" i="3"/>
  <c r="D517" i="3"/>
  <c r="L517" i="3" s="1"/>
  <c r="J516" i="3"/>
  <c r="I516" i="3"/>
  <c r="H516" i="3"/>
  <c r="F516" i="3"/>
  <c r="E516" i="3"/>
  <c r="D516" i="3"/>
  <c r="J515" i="3"/>
  <c r="I515" i="3"/>
  <c r="H515" i="3"/>
  <c r="F515" i="3"/>
  <c r="E515" i="3"/>
  <c r="D515" i="3"/>
  <c r="J514" i="3"/>
  <c r="I514" i="3"/>
  <c r="H514" i="3"/>
  <c r="F514" i="3"/>
  <c r="E514" i="3"/>
  <c r="D514" i="3"/>
  <c r="J513" i="3"/>
  <c r="I513" i="3"/>
  <c r="H513" i="3"/>
  <c r="F513" i="3"/>
  <c r="E513" i="3"/>
  <c r="D513" i="3"/>
  <c r="J512" i="3"/>
  <c r="I512" i="3"/>
  <c r="H512" i="3"/>
  <c r="F512" i="3"/>
  <c r="E512" i="3"/>
  <c r="D512" i="3"/>
  <c r="J511" i="3"/>
  <c r="I511" i="3"/>
  <c r="H511" i="3"/>
  <c r="F511" i="3"/>
  <c r="E511" i="3"/>
  <c r="D511" i="3"/>
  <c r="J510" i="3"/>
  <c r="I510" i="3"/>
  <c r="H510" i="3"/>
  <c r="F510" i="3"/>
  <c r="E510" i="3"/>
  <c r="D510" i="3"/>
  <c r="J509" i="3"/>
  <c r="I509" i="3"/>
  <c r="H509" i="3"/>
  <c r="F509" i="3"/>
  <c r="E509" i="3"/>
  <c r="D509" i="3"/>
  <c r="J508" i="3"/>
  <c r="I508" i="3"/>
  <c r="H508" i="3"/>
  <c r="F508" i="3"/>
  <c r="E508" i="3"/>
  <c r="D508" i="3"/>
  <c r="J507" i="3"/>
  <c r="I507" i="3"/>
  <c r="H507" i="3"/>
  <c r="F507" i="3"/>
  <c r="E507" i="3"/>
  <c r="D507" i="3"/>
  <c r="J506" i="3"/>
  <c r="I506" i="3"/>
  <c r="H506" i="3"/>
  <c r="F506" i="3"/>
  <c r="E506" i="3"/>
  <c r="D506" i="3"/>
  <c r="J505" i="3"/>
  <c r="I505" i="3"/>
  <c r="H505" i="3"/>
  <c r="F505" i="3"/>
  <c r="E505" i="3"/>
  <c r="D505" i="3"/>
  <c r="J504" i="3"/>
  <c r="I504" i="3"/>
  <c r="H504" i="3"/>
  <c r="F504" i="3"/>
  <c r="E504" i="3"/>
  <c r="D504" i="3"/>
  <c r="J503" i="3"/>
  <c r="I503" i="3"/>
  <c r="H503" i="3"/>
  <c r="F503" i="3"/>
  <c r="E503" i="3"/>
  <c r="D503" i="3"/>
  <c r="J502" i="3"/>
  <c r="I502" i="3"/>
  <c r="H502" i="3"/>
  <c r="F502" i="3"/>
  <c r="E502" i="3"/>
  <c r="D502" i="3"/>
  <c r="J501" i="3"/>
  <c r="I501" i="3"/>
  <c r="H501" i="3"/>
  <c r="F501" i="3"/>
  <c r="E501" i="3"/>
  <c r="D501" i="3"/>
  <c r="J500" i="3"/>
  <c r="I500" i="3"/>
  <c r="H500" i="3"/>
  <c r="F500" i="3"/>
  <c r="E500" i="3"/>
  <c r="D500" i="3"/>
  <c r="J499" i="3"/>
  <c r="I499" i="3"/>
  <c r="H499" i="3"/>
  <c r="F499" i="3"/>
  <c r="E499" i="3"/>
  <c r="D499" i="3"/>
  <c r="J498" i="3"/>
  <c r="I498" i="3"/>
  <c r="H498" i="3"/>
  <c r="F498" i="3"/>
  <c r="E498" i="3"/>
  <c r="D498" i="3"/>
  <c r="J497" i="3"/>
  <c r="I497" i="3"/>
  <c r="H497" i="3"/>
  <c r="F497" i="3"/>
  <c r="E497" i="3"/>
  <c r="D497" i="3"/>
  <c r="J496" i="3"/>
  <c r="I496" i="3"/>
  <c r="H496" i="3"/>
  <c r="F496" i="3"/>
  <c r="E496" i="3"/>
  <c r="D496" i="3"/>
  <c r="J495" i="3"/>
  <c r="I495" i="3"/>
  <c r="H495" i="3"/>
  <c r="F495" i="3"/>
  <c r="E495" i="3"/>
  <c r="D495" i="3"/>
  <c r="J494" i="3"/>
  <c r="I494" i="3"/>
  <c r="H494" i="3"/>
  <c r="F494" i="3"/>
  <c r="E494" i="3"/>
  <c r="D494" i="3"/>
  <c r="J493" i="3"/>
  <c r="I493" i="3"/>
  <c r="H493" i="3"/>
  <c r="F493" i="3"/>
  <c r="E493" i="3"/>
  <c r="D493" i="3"/>
  <c r="J492" i="3"/>
  <c r="I492" i="3"/>
  <c r="H492" i="3"/>
  <c r="F492" i="3"/>
  <c r="E492" i="3"/>
  <c r="D492" i="3"/>
  <c r="J491" i="3"/>
  <c r="I491" i="3"/>
  <c r="H491" i="3"/>
  <c r="F491" i="3"/>
  <c r="E491" i="3"/>
  <c r="D491" i="3"/>
  <c r="J490" i="3"/>
  <c r="I490" i="3"/>
  <c r="H490" i="3"/>
  <c r="F490" i="3"/>
  <c r="E490" i="3"/>
  <c r="D490" i="3"/>
  <c r="J489" i="3"/>
  <c r="I489" i="3"/>
  <c r="H489" i="3"/>
  <c r="F489" i="3"/>
  <c r="E489" i="3"/>
  <c r="D489" i="3"/>
  <c r="J488" i="3"/>
  <c r="I488" i="3"/>
  <c r="H488" i="3"/>
  <c r="F488" i="3"/>
  <c r="E488" i="3"/>
  <c r="D488" i="3"/>
  <c r="J487" i="3"/>
  <c r="I487" i="3"/>
  <c r="H487" i="3"/>
  <c r="F487" i="3"/>
  <c r="E487" i="3"/>
  <c r="D487" i="3"/>
  <c r="J486" i="3"/>
  <c r="I486" i="3"/>
  <c r="H486" i="3"/>
  <c r="F486" i="3"/>
  <c r="E486" i="3"/>
  <c r="D486" i="3"/>
  <c r="J485" i="3"/>
  <c r="I485" i="3"/>
  <c r="H485" i="3"/>
  <c r="F485" i="3"/>
  <c r="E485" i="3"/>
  <c r="D485" i="3"/>
  <c r="J484" i="3"/>
  <c r="I484" i="3"/>
  <c r="H484" i="3"/>
  <c r="F484" i="3"/>
  <c r="E484" i="3"/>
  <c r="D484" i="3"/>
  <c r="J483" i="3"/>
  <c r="I483" i="3"/>
  <c r="H483" i="3"/>
  <c r="F483" i="3"/>
  <c r="E483" i="3"/>
  <c r="D483" i="3"/>
  <c r="J482" i="3"/>
  <c r="I482" i="3"/>
  <c r="H482" i="3"/>
  <c r="F482" i="3"/>
  <c r="E482" i="3"/>
  <c r="D482" i="3"/>
  <c r="J481" i="3"/>
  <c r="I481" i="3"/>
  <c r="H481" i="3"/>
  <c r="F481" i="3"/>
  <c r="E481" i="3"/>
  <c r="D481" i="3"/>
  <c r="J480" i="3"/>
  <c r="I480" i="3"/>
  <c r="H480" i="3"/>
  <c r="F480" i="3"/>
  <c r="E480" i="3"/>
  <c r="D480" i="3"/>
  <c r="J479" i="3"/>
  <c r="I479" i="3"/>
  <c r="H479" i="3"/>
  <c r="F479" i="3"/>
  <c r="E479" i="3"/>
  <c r="D479" i="3"/>
  <c r="J478" i="3"/>
  <c r="I478" i="3"/>
  <c r="H478" i="3"/>
  <c r="F478" i="3"/>
  <c r="E478" i="3"/>
  <c r="D478" i="3"/>
  <c r="J477" i="3"/>
  <c r="I477" i="3"/>
  <c r="H477" i="3"/>
  <c r="F477" i="3"/>
  <c r="E477" i="3"/>
  <c r="D477" i="3"/>
  <c r="J476" i="3"/>
  <c r="I476" i="3"/>
  <c r="H476" i="3"/>
  <c r="F476" i="3"/>
  <c r="E476" i="3"/>
  <c r="D476" i="3"/>
  <c r="J475" i="3"/>
  <c r="I475" i="3"/>
  <c r="H475" i="3"/>
  <c r="F475" i="3"/>
  <c r="E475" i="3"/>
  <c r="D475" i="3"/>
  <c r="J474" i="3"/>
  <c r="I474" i="3"/>
  <c r="H474" i="3"/>
  <c r="F474" i="3"/>
  <c r="E474" i="3"/>
  <c r="D474" i="3"/>
  <c r="J473" i="3"/>
  <c r="I473" i="3"/>
  <c r="H473" i="3"/>
  <c r="F473" i="3"/>
  <c r="E473" i="3"/>
  <c r="D473" i="3"/>
  <c r="J472" i="3"/>
  <c r="I472" i="3"/>
  <c r="H472" i="3"/>
  <c r="F472" i="3"/>
  <c r="E472" i="3"/>
  <c r="D472" i="3"/>
  <c r="J471" i="3"/>
  <c r="I471" i="3"/>
  <c r="H471" i="3"/>
  <c r="F471" i="3"/>
  <c r="E471" i="3"/>
  <c r="D471" i="3"/>
  <c r="J470" i="3"/>
  <c r="I470" i="3"/>
  <c r="H470" i="3"/>
  <c r="F470" i="3"/>
  <c r="E470" i="3"/>
  <c r="D470" i="3"/>
  <c r="J469" i="3"/>
  <c r="I469" i="3"/>
  <c r="H469" i="3"/>
  <c r="F469" i="3"/>
  <c r="E469" i="3"/>
  <c r="D469" i="3"/>
  <c r="J468" i="3"/>
  <c r="I468" i="3"/>
  <c r="H468" i="3"/>
  <c r="F468" i="3"/>
  <c r="E468" i="3"/>
  <c r="D468" i="3"/>
  <c r="J467" i="3"/>
  <c r="I467" i="3"/>
  <c r="H467" i="3"/>
  <c r="F467" i="3"/>
  <c r="E467" i="3"/>
  <c r="D467" i="3"/>
  <c r="J466" i="3"/>
  <c r="I466" i="3"/>
  <c r="H466" i="3"/>
  <c r="F466" i="3"/>
  <c r="E466" i="3"/>
  <c r="D466" i="3"/>
  <c r="J465" i="3"/>
  <c r="I465" i="3"/>
  <c r="H465" i="3"/>
  <c r="F465" i="3"/>
  <c r="E465" i="3"/>
  <c r="D465" i="3"/>
  <c r="J464" i="3"/>
  <c r="I464" i="3"/>
  <c r="H464" i="3"/>
  <c r="F464" i="3"/>
  <c r="E464" i="3"/>
  <c r="D464" i="3"/>
  <c r="J463" i="3"/>
  <c r="I463" i="3"/>
  <c r="H463" i="3"/>
  <c r="F463" i="3"/>
  <c r="E463" i="3"/>
  <c r="D463" i="3"/>
  <c r="J462" i="3"/>
  <c r="I462" i="3"/>
  <c r="H462" i="3"/>
  <c r="F462" i="3"/>
  <c r="E462" i="3"/>
  <c r="D462" i="3"/>
  <c r="J461" i="3"/>
  <c r="I461" i="3"/>
  <c r="H461" i="3"/>
  <c r="F461" i="3"/>
  <c r="E461" i="3"/>
  <c r="D461" i="3"/>
  <c r="J460" i="3"/>
  <c r="I460" i="3"/>
  <c r="H460" i="3"/>
  <c r="F460" i="3"/>
  <c r="E460" i="3"/>
  <c r="D460" i="3"/>
  <c r="J459" i="3"/>
  <c r="I459" i="3"/>
  <c r="H459" i="3"/>
  <c r="F459" i="3"/>
  <c r="E459" i="3"/>
  <c r="D459" i="3"/>
  <c r="J458" i="3"/>
  <c r="I458" i="3"/>
  <c r="H458" i="3"/>
  <c r="F458" i="3"/>
  <c r="E458" i="3"/>
  <c r="D458" i="3"/>
  <c r="J457" i="3"/>
  <c r="I457" i="3"/>
  <c r="H457" i="3"/>
  <c r="F457" i="3"/>
  <c r="E457" i="3"/>
  <c r="D457" i="3"/>
  <c r="J456" i="3"/>
  <c r="I456" i="3"/>
  <c r="H456" i="3"/>
  <c r="F456" i="3"/>
  <c r="E456" i="3"/>
  <c r="D456" i="3"/>
  <c r="J455" i="3"/>
  <c r="I455" i="3"/>
  <c r="H455" i="3"/>
  <c r="F455" i="3"/>
  <c r="E455" i="3"/>
  <c r="D455" i="3"/>
  <c r="J454" i="3"/>
  <c r="I454" i="3"/>
  <c r="H454" i="3"/>
  <c r="F454" i="3"/>
  <c r="E454" i="3"/>
  <c r="D454" i="3"/>
  <c r="J453" i="3"/>
  <c r="I453" i="3"/>
  <c r="H453" i="3"/>
  <c r="F453" i="3"/>
  <c r="E453" i="3"/>
  <c r="D453" i="3"/>
  <c r="J452" i="3"/>
  <c r="I452" i="3"/>
  <c r="H452" i="3"/>
  <c r="F452" i="3"/>
  <c r="E452" i="3"/>
  <c r="D452" i="3"/>
  <c r="J451" i="3"/>
  <c r="I451" i="3"/>
  <c r="H451" i="3"/>
  <c r="F451" i="3"/>
  <c r="E451" i="3"/>
  <c r="D451" i="3"/>
  <c r="J450" i="3"/>
  <c r="I450" i="3"/>
  <c r="H450" i="3"/>
  <c r="F450" i="3"/>
  <c r="E450" i="3"/>
  <c r="D450" i="3"/>
  <c r="J449" i="3"/>
  <c r="I449" i="3"/>
  <c r="H449" i="3"/>
  <c r="F449" i="3"/>
  <c r="E449" i="3"/>
  <c r="D449" i="3"/>
  <c r="J448" i="3"/>
  <c r="I448" i="3"/>
  <c r="H448" i="3"/>
  <c r="F448" i="3"/>
  <c r="E448" i="3"/>
  <c r="D448" i="3"/>
  <c r="J447" i="3"/>
  <c r="I447" i="3"/>
  <c r="H447" i="3"/>
  <c r="F447" i="3"/>
  <c r="E447" i="3"/>
  <c r="D447" i="3"/>
  <c r="J446" i="3"/>
  <c r="I446" i="3"/>
  <c r="H446" i="3"/>
  <c r="F446" i="3"/>
  <c r="E446" i="3"/>
  <c r="D446" i="3"/>
  <c r="J445" i="3"/>
  <c r="I445" i="3"/>
  <c r="H445" i="3"/>
  <c r="F445" i="3"/>
  <c r="E445" i="3"/>
  <c r="D445" i="3"/>
  <c r="J444" i="3"/>
  <c r="I444" i="3"/>
  <c r="H444" i="3"/>
  <c r="F444" i="3"/>
  <c r="E444" i="3"/>
  <c r="D444" i="3"/>
  <c r="J443" i="3"/>
  <c r="I443" i="3"/>
  <c r="H443" i="3"/>
  <c r="F443" i="3"/>
  <c r="E443" i="3"/>
  <c r="D443" i="3"/>
  <c r="J442" i="3"/>
  <c r="I442" i="3"/>
  <c r="H442" i="3"/>
  <c r="F442" i="3"/>
  <c r="E442" i="3"/>
  <c r="D442" i="3"/>
  <c r="J441" i="3"/>
  <c r="I441" i="3"/>
  <c r="H441" i="3"/>
  <c r="F441" i="3"/>
  <c r="E441" i="3"/>
  <c r="D441" i="3"/>
  <c r="J440" i="3"/>
  <c r="I440" i="3"/>
  <c r="H440" i="3"/>
  <c r="F440" i="3"/>
  <c r="E440" i="3"/>
  <c r="D440" i="3"/>
  <c r="J439" i="3"/>
  <c r="I439" i="3"/>
  <c r="H439" i="3"/>
  <c r="F439" i="3"/>
  <c r="E439" i="3"/>
  <c r="D439" i="3"/>
  <c r="J438" i="3"/>
  <c r="I438" i="3"/>
  <c r="H438" i="3"/>
  <c r="F438" i="3"/>
  <c r="E438" i="3"/>
  <c r="D438" i="3"/>
  <c r="J437" i="3"/>
  <c r="I437" i="3"/>
  <c r="H437" i="3"/>
  <c r="F437" i="3"/>
  <c r="E437" i="3"/>
  <c r="D437" i="3"/>
  <c r="J436" i="3"/>
  <c r="I436" i="3"/>
  <c r="H436" i="3"/>
  <c r="F436" i="3"/>
  <c r="E436" i="3"/>
  <c r="D436" i="3"/>
  <c r="J435" i="3"/>
  <c r="I435" i="3"/>
  <c r="H435" i="3"/>
  <c r="F435" i="3"/>
  <c r="E435" i="3"/>
  <c r="D435" i="3"/>
  <c r="J434" i="3"/>
  <c r="I434" i="3"/>
  <c r="H434" i="3"/>
  <c r="F434" i="3"/>
  <c r="E434" i="3"/>
  <c r="D434" i="3"/>
  <c r="J433" i="3"/>
  <c r="I433" i="3"/>
  <c r="H433" i="3"/>
  <c r="F433" i="3"/>
  <c r="E433" i="3"/>
  <c r="D433" i="3"/>
  <c r="J432" i="3"/>
  <c r="I432" i="3"/>
  <c r="H432" i="3"/>
  <c r="F432" i="3"/>
  <c r="E432" i="3"/>
  <c r="D432" i="3"/>
  <c r="J431" i="3"/>
  <c r="I431" i="3"/>
  <c r="H431" i="3"/>
  <c r="F431" i="3"/>
  <c r="E431" i="3"/>
  <c r="D431" i="3"/>
  <c r="J430" i="3"/>
  <c r="I430" i="3"/>
  <c r="H430" i="3"/>
  <c r="F430" i="3"/>
  <c r="E430" i="3"/>
  <c r="D430" i="3"/>
  <c r="J429" i="3"/>
  <c r="I429" i="3"/>
  <c r="H429" i="3"/>
  <c r="F429" i="3"/>
  <c r="E429" i="3"/>
  <c r="D429" i="3"/>
  <c r="J428" i="3"/>
  <c r="I428" i="3"/>
  <c r="H428" i="3"/>
  <c r="F428" i="3"/>
  <c r="E428" i="3"/>
  <c r="D428" i="3"/>
  <c r="J427" i="3"/>
  <c r="I427" i="3"/>
  <c r="H427" i="3"/>
  <c r="F427" i="3"/>
  <c r="E427" i="3"/>
  <c r="D427" i="3"/>
  <c r="J426" i="3"/>
  <c r="I426" i="3"/>
  <c r="H426" i="3"/>
  <c r="F426" i="3"/>
  <c r="E426" i="3"/>
  <c r="D426" i="3"/>
  <c r="J425" i="3"/>
  <c r="I425" i="3"/>
  <c r="H425" i="3"/>
  <c r="F425" i="3"/>
  <c r="E425" i="3"/>
  <c r="D425" i="3"/>
  <c r="J424" i="3"/>
  <c r="I424" i="3"/>
  <c r="H424" i="3"/>
  <c r="F424" i="3"/>
  <c r="E424" i="3"/>
  <c r="D424" i="3"/>
  <c r="J423" i="3"/>
  <c r="I423" i="3"/>
  <c r="H423" i="3"/>
  <c r="F423" i="3"/>
  <c r="E423" i="3"/>
  <c r="D423" i="3"/>
  <c r="J422" i="3"/>
  <c r="I422" i="3"/>
  <c r="H422" i="3"/>
  <c r="F422" i="3"/>
  <c r="E422" i="3"/>
  <c r="D422" i="3"/>
  <c r="J421" i="3"/>
  <c r="I421" i="3"/>
  <c r="H421" i="3"/>
  <c r="F421" i="3"/>
  <c r="E421" i="3"/>
  <c r="D421" i="3"/>
  <c r="J420" i="3"/>
  <c r="I420" i="3"/>
  <c r="H420" i="3"/>
  <c r="F420" i="3"/>
  <c r="E420" i="3"/>
  <c r="D420" i="3"/>
  <c r="J419" i="3"/>
  <c r="I419" i="3"/>
  <c r="H419" i="3"/>
  <c r="F419" i="3"/>
  <c r="E419" i="3"/>
  <c r="D419" i="3"/>
  <c r="J418" i="3"/>
  <c r="I418" i="3"/>
  <c r="H418" i="3"/>
  <c r="F418" i="3"/>
  <c r="E418" i="3"/>
  <c r="D418" i="3"/>
  <c r="J417" i="3"/>
  <c r="I417" i="3"/>
  <c r="H417" i="3"/>
  <c r="F417" i="3"/>
  <c r="E417" i="3"/>
  <c r="D417" i="3"/>
  <c r="J416" i="3"/>
  <c r="I416" i="3"/>
  <c r="H416" i="3"/>
  <c r="F416" i="3"/>
  <c r="E416" i="3"/>
  <c r="D416" i="3"/>
  <c r="J415" i="3"/>
  <c r="I415" i="3"/>
  <c r="H415" i="3"/>
  <c r="F415" i="3"/>
  <c r="E415" i="3"/>
  <c r="D415" i="3"/>
  <c r="J414" i="3"/>
  <c r="I414" i="3"/>
  <c r="H414" i="3"/>
  <c r="F414" i="3"/>
  <c r="E414" i="3"/>
  <c r="D414" i="3"/>
  <c r="J413" i="3"/>
  <c r="I413" i="3"/>
  <c r="H413" i="3"/>
  <c r="F413" i="3"/>
  <c r="E413" i="3"/>
  <c r="D413" i="3"/>
  <c r="J412" i="3"/>
  <c r="I412" i="3"/>
  <c r="H412" i="3"/>
  <c r="F412" i="3"/>
  <c r="E412" i="3"/>
  <c r="D412" i="3"/>
  <c r="J411" i="3"/>
  <c r="I411" i="3"/>
  <c r="H411" i="3"/>
  <c r="F411" i="3"/>
  <c r="E411" i="3"/>
  <c r="D411" i="3"/>
  <c r="J410" i="3"/>
  <c r="I410" i="3"/>
  <c r="H410" i="3"/>
  <c r="F410" i="3"/>
  <c r="E410" i="3"/>
  <c r="D410" i="3"/>
  <c r="J409" i="3"/>
  <c r="I409" i="3"/>
  <c r="H409" i="3"/>
  <c r="F409" i="3"/>
  <c r="E409" i="3"/>
  <c r="D409" i="3"/>
  <c r="J408" i="3"/>
  <c r="I408" i="3"/>
  <c r="H408" i="3"/>
  <c r="F408" i="3"/>
  <c r="E408" i="3"/>
  <c r="D408" i="3"/>
  <c r="J407" i="3"/>
  <c r="I407" i="3"/>
  <c r="H407" i="3"/>
  <c r="F407" i="3"/>
  <c r="E407" i="3"/>
  <c r="D407" i="3"/>
  <c r="J406" i="3"/>
  <c r="I406" i="3"/>
  <c r="H406" i="3"/>
  <c r="F406" i="3"/>
  <c r="E406" i="3"/>
  <c r="D406" i="3"/>
  <c r="J405" i="3"/>
  <c r="I405" i="3"/>
  <c r="H405" i="3"/>
  <c r="F405" i="3"/>
  <c r="E405" i="3"/>
  <c r="D405" i="3"/>
  <c r="J404" i="3"/>
  <c r="I404" i="3"/>
  <c r="H404" i="3"/>
  <c r="F404" i="3"/>
  <c r="E404" i="3"/>
  <c r="D404" i="3"/>
  <c r="J403" i="3"/>
  <c r="I403" i="3"/>
  <c r="H403" i="3"/>
  <c r="F403" i="3"/>
  <c r="E403" i="3"/>
  <c r="D403" i="3"/>
  <c r="J402" i="3"/>
  <c r="I402" i="3"/>
  <c r="H402" i="3"/>
  <c r="F402" i="3"/>
  <c r="E402" i="3"/>
  <c r="D402" i="3"/>
  <c r="J401" i="3"/>
  <c r="I401" i="3"/>
  <c r="H401" i="3"/>
  <c r="F401" i="3"/>
  <c r="E401" i="3"/>
  <c r="D401" i="3"/>
  <c r="J400" i="3"/>
  <c r="I400" i="3"/>
  <c r="H400" i="3"/>
  <c r="F400" i="3"/>
  <c r="E400" i="3"/>
  <c r="D400" i="3"/>
  <c r="J399" i="3"/>
  <c r="I399" i="3"/>
  <c r="H399" i="3"/>
  <c r="F399" i="3"/>
  <c r="E399" i="3"/>
  <c r="D399" i="3"/>
  <c r="J398" i="3"/>
  <c r="I398" i="3"/>
  <c r="H398" i="3"/>
  <c r="F398" i="3"/>
  <c r="E398" i="3"/>
  <c r="D398" i="3"/>
  <c r="J397" i="3"/>
  <c r="I397" i="3"/>
  <c r="H397" i="3"/>
  <c r="F397" i="3"/>
  <c r="E397" i="3"/>
  <c r="D397" i="3"/>
  <c r="J396" i="3"/>
  <c r="I396" i="3"/>
  <c r="H396" i="3"/>
  <c r="F396" i="3"/>
  <c r="E396" i="3"/>
  <c r="D396" i="3"/>
  <c r="J395" i="3"/>
  <c r="I395" i="3"/>
  <c r="H395" i="3"/>
  <c r="F395" i="3"/>
  <c r="E395" i="3"/>
  <c r="D395" i="3"/>
  <c r="J394" i="3"/>
  <c r="I394" i="3"/>
  <c r="H394" i="3"/>
  <c r="F394" i="3"/>
  <c r="E394" i="3"/>
  <c r="D394" i="3"/>
  <c r="J393" i="3"/>
  <c r="I393" i="3"/>
  <c r="H393" i="3"/>
  <c r="F393" i="3"/>
  <c r="E393" i="3"/>
  <c r="D393" i="3"/>
  <c r="J392" i="3"/>
  <c r="I392" i="3"/>
  <c r="H392" i="3"/>
  <c r="F392" i="3"/>
  <c r="E392" i="3"/>
  <c r="D392" i="3"/>
  <c r="J391" i="3"/>
  <c r="I391" i="3"/>
  <c r="H391" i="3"/>
  <c r="F391" i="3"/>
  <c r="E391" i="3"/>
  <c r="D391" i="3"/>
  <c r="J390" i="3"/>
  <c r="I390" i="3"/>
  <c r="H390" i="3"/>
  <c r="F390" i="3"/>
  <c r="E390" i="3"/>
  <c r="D390" i="3"/>
  <c r="J389" i="3"/>
  <c r="I389" i="3"/>
  <c r="H389" i="3"/>
  <c r="F389" i="3"/>
  <c r="E389" i="3"/>
  <c r="D389" i="3"/>
  <c r="J388" i="3"/>
  <c r="I388" i="3"/>
  <c r="H388" i="3"/>
  <c r="F388" i="3"/>
  <c r="E388" i="3"/>
  <c r="D388" i="3"/>
  <c r="J387" i="3"/>
  <c r="I387" i="3"/>
  <c r="H387" i="3"/>
  <c r="F387" i="3"/>
  <c r="E387" i="3"/>
  <c r="D387" i="3"/>
  <c r="J386" i="3"/>
  <c r="I386" i="3"/>
  <c r="H386" i="3"/>
  <c r="F386" i="3"/>
  <c r="E386" i="3"/>
  <c r="D386" i="3"/>
  <c r="J385" i="3"/>
  <c r="I385" i="3"/>
  <c r="H385" i="3"/>
  <c r="F385" i="3"/>
  <c r="E385" i="3"/>
  <c r="D385" i="3"/>
  <c r="J384" i="3"/>
  <c r="I384" i="3"/>
  <c r="H384" i="3"/>
  <c r="F384" i="3"/>
  <c r="E384" i="3"/>
  <c r="D384" i="3"/>
  <c r="J383" i="3"/>
  <c r="I383" i="3"/>
  <c r="H383" i="3"/>
  <c r="F383" i="3"/>
  <c r="E383" i="3"/>
  <c r="D383" i="3"/>
  <c r="J382" i="3"/>
  <c r="I382" i="3"/>
  <c r="H382" i="3"/>
  <c r="F382" i="3"/>
  <c r="E382" i="3"/>
  <c r="D382" i="3"/>
  <c r="J381" i="3"/>
  <c r="I381" i="3"/>
  <c r="H381" i="3"/>
  <c r="F381" i="3"/>
  <c r="E381" i="3"/>
  <c r="D381" i="3"/>
  <c r="J380" i="3"/>
  <c r="I380" i="3"/>
  <c r="H380" i="3"/>
  <c r="F380" i="3"/>
  <c r="E380" i="3"/>
  <c r="D380" i="3"/>
  <c r="J379" i="3"/>
  <c r="I379" i="3"/>
  <c r="H379" i="3"/>
  <c r="F379" i="3"/>
  <c r="E379" i="3"/>
  <c r="D379" i="3"/>
  <c r="J378" i="3"/>
  <c r="I378" i="3"/>
  <c r="H378" i="3"/>
  <c r="F378" i="3"/>
  <c r="E378" i="3"/>
  <c r="D378" i="3"/>
  <c r="J377" i="3"/>
  <c r="I377" i="3"/>
  <c r="H377" i="3"/>
  <c r="F377" i="3"/>
  <c r="E377" i="3"/>
  <c r="D377" i="3"/>
  <c r="J376" i="3"/>
  <c r="I376" i="3"/>
  <c r="H376" i="3"/>
  <c r="F376" i="3"/>
  <c r="E376" i="3"/>
  <c r="D376" i="3"/>
  <c r="J375" i="3"/>
  <c r="I375" i="3"/>
  <c r="H375" i="3"/>
  <c r="F375" i="3"/>
  <c r="E375" i="3"/>
  <c r="D375" i="3"/>
  <c r="J374" i="3"/>
  <c r="I374" i="3"/>
  <c r="H374" i="3"/>
  <c r="F374" i="3"/>
  <c r="E374" i="3"/>
  <c r="D374" i="3"/>
  <c r="J373" i="3"/>
  <c r="I373" i="3"/>
  <c r="H373" i="3"/>
  <c r="F373" i="3"/>
  <c r="E373" i="3"/>
  <c r="D373" i="3"/>
  <c r="J372" i="3"/>
  <c r="I372" i="3"/>
  <c r="H372" i="3"/>
  <c r="F372" i="3"/>
  <c r="E372" i="3"/>
  <c r="D372" i="3"/>
  <c r="J371" i="3"/>
  <c r="I371" i="3"/>
  <c r="H371" i="3"/>
  <c r="F371" i="3"/>
  <c r="E371" i="3"/>
  <c r="D371" i="3"/>
  <c r="J370" i="3"/>
  <c r="I370" i="3"/>
  <c r="H370" i="3"/>
  <c r="F370" i="3"/>
  <c r="E370" i="3"/>
  <c r="D370" i="3"/>
  <c r="J369" i="3"/>
  <c r="I369" i="3"/>
  <c r="H369" i="3"/>
  <c r="F369" i="3"/>
  <c r="E369" i="3"/>
  <c r="D369" i="3"/>
  <c r="J368" i="3"/>
  <c r="I368" i="3"/>
  <c r="H368" i="3"/>
  <c r="F368" i="3"/>
  <c r="E368" i="3"/>
  <c r="D368" i="3"/>
  <c r="J367" i="3"/>
  <c r="I367" i="3"/>
  <c r="H367" i="3"/>
  <c r="F367" i="3"/>
  <c r="E367" i="3"/>
  <c r="D367" i="3"/>
  <c r="J366" i="3"/>
  <c r="I366" i="3"/>
  <c r="H366" i="3"/>
  <c r="F366" i="3"/>
  <c r="E366" i="3"/>
  <c r="D366" i="3"/>
  <c r="J365" i="3"/>
  <c r="I365" i="3"/>
  <c r="H365" i="3"/>
  <c r="F365" i="3"/>
  <c r="E365" i="3"/>
  <c r="D365" i="3"/>
  <c r="J364" i="3"/>
  <c r="I364" i="3"/>
  <c r="H364" i="3"/>
  <c r="F364" i="3"/>
  <c r="E364" i="3"/>
  <c r="D364" i="3"/>
  <c r="J363" i="3"/>
  <c r="I363" i="3"/>
  <c r="H363" i="3"/>
  <c r="F363" i="3"/>
  <c r="E363" i="3"/>
  <c r="D363" i="3"/>
  <c r="J362" i="3"/>
  <c r="I362" i="3"/>
  <c r="H362" i="3"/>
  <c r="F362" i="3"/>
  <c r="E362" i="3"/>
  <c r="D362" i="3"/>
  <c r="J361" i="3"/>
  <c r="I361" i="3"/>
  <c r="H361" i="3"/>
  <c r="F361" i="3"/>
  <c r="E361" i="3"/>
  <c r="D361" i="3"/>
  <c r="J360" i="3"/>
  <c r="I360" i="3"/>
  <c r="H360" i="3"/>
  <c r="F360" i="3"/>
  <c r="E360" i="3"/>
  <c r="D360" i="3"/>
  <c r="J359" i="3"/>
  <c r="I359" i="3"/>
  <c r="H359" i="3"/>
  <c r="F359" i="3"/>
  <c r="E359" i="3"/>
  <c r="D359" i="3"/>
  <c r="J358" i="3"/>
  <c r="I358" i="3"/>
  <c r="H358" i="3"/>
  <c r="F358" i="3"/>
  <c r="E358" i="3"/>
  <c r="D358" i="3"/>
  <c r="J357" i="3"/>
  <c r="I357" i="3"/>
  <c r="H357" i="3"/>
  <c r="F357" i="3"/>
  <c r="E357" i="3"/>
  <c r="D357" i="3"/>
  <c r="J356" i="3"/>
  <c r="I356" i="3"/>
  <c r="H356" i="3"/>
  <c r="F356" i="3"/>
  <c r="E356" i="3"/>
  <c r="D356" i="3"/>
  <c r="J355" i="3"/>
  <c r="I355" i="3"/>
  <c r="H355" i="3"/>
  <c r="F355" i="3"/>
  <c r="E355" i="3"/>
  <c r="D355" i="3"/>
  <c r="J354" i="3"/>
  <c r="I354" i="3"/>
  <c r="H354" i="3"/>
  <c r="F354" i="3"/>
  <c r="E354" i="3"/>
  <c r="D354" i="3"/>
  <c r="J353" i="3"/>
  <c r="I353" i="3"/>
  <c r="H353" i="3"/>
  <c r="F353" i="3"/>
  <c r="E353" i="3"/>
  <c r="D353" i="3"/>
  <c r="J352" i="3"/>
  <c r="I352" i="3"/>
  <c r="H352" i="3"/>
  <c r="F352" i="3"/>
  <c r="E352" i="3"/>
  <c r="D352" i="3"/>
  <c r="J351" i="3"/>
  <c r="I351" i="3"/>
  <c r="H351" i="3"/>
  <c r="F351" i="3"/>
  <c r="E351" i="3"/>
  <c r="D351" i="3"/>
  <c r="J350" i="3"/>
  <c r="I350" i="3"/>
  <c r="H350" i="3"/>
  <c r="F350" i="3"/>
  <c r="E350" i="3"/>
  <c r="D350" i="3"/>
  <c r="J349" i="3"/>
  <c r="I349" i="3"/>
  <c r="H349" i="3"/>
  <c r="F349" i="3"/>
  <c r="E349" i="3"/>
  <c r="D349" i="3"/>
  <c r="J348" i="3"/>
  <c r="I348" i="3"/>
  <c r="H348" i="3"/>
  <c r="F348" i="3"/>
  <c r="E348" i="3"/>
  <c r="D348" i="3"/>
  <c r="J347" i="3"/>
  <c r="I347" i="3"/>
  <c r="H347" i="3"/>
  <c r="F347" i="3"/>
  <c r="E347" i="3"/>
  <c r="D347" i="3"/>
  <c r="J346" i="3"/>
  <c r="I346" i="3"/>
  <c r="H346" i="3"/>
  <c r="F346" i="3"/>
  <c r="E346" i="3"/>
  <c r="D346" i="3"/>
  <c r="J345" i="3"/>
  <c r="I345" i="3"/>
  <c r="H345" i="3"/>
  <c r="F345" i="3"/>
  <c r="E345" i="3"/>
  <c r="D345" i="3"/>
  <c r="J344" i="3"/>
  <c r="I344" i="3"/>
  <c r="H344" i="3"/>
  <c r="F344" i="3"/>
  <c r="E344" i="3"/>
  <c r="D344" i="3"/>
  <c r="J343" i="3"/>
  <c r="I343" i="3"/>
  <c r="H343" i="3"/>
  <c r="F343" i="3"/>
  <c r="E343" i="3"/>
  <c r="D343" i="3"/>
  <c r="J342" i="3"/>
  <c r="I342" i="3"/>
  <c r="H342" i="3"/>
  <c r="F342" i="3"/>
  <c r="E342" i="3"/>
  <c r="D342" i="3"/>
  <c r="J341" i="3"/>
  <c r="I341" i="3"/>
  <c r="H341" i="3"/>
  <c r="F341" i="3"/>
  <c r="E341" i="3"/>
  <c r="D341" i="3"/>
  <c r="J340" i="3"/>
  <c r="I340" i="3"/>
  <c r="H340" i="3"/>
  <c r="F340" i="3"/>
  <c r="E340" i="3"/>
  <c r="D340" i="3"/>
  <c r="J339" i="3"/>
  <c r="I339" i="3"/>
  <c r="H339" i="3"/>
  <c r="F339" i="3"/>
  <c r="E339" i="3"/>
  <c r="D339" i="3"/>
  <c r="J338" i="3"/>
  <c r="I338" i="3"/>
  <c r="H338" i="3"/>
  <c r="F338" i="3"/>
  <c r="E338" i="3"/>
  <c r="D338" i="3"/>
  <c r="J337" i="3"/>
  <c r="I337" i="3"/>
  <c r="H337" i="3"/>
  <c r="F337" i="3"/>
  <c r="E337" i="3"/>
  <c r="D337" i="3"/>
  <c r="J336" i="3"/>
  <c r="I336" i="3"/>
  <c r="H336" i="3"/>
  <c r="F336" i="3"/>
  <c r="E336" i="3"/>
  <c r="D336" i="3"/>
  <c r="J335" i="3"/>
  <c r="I335" i="3"/>
  <c r="H335" i="3"/>
  <c r="F335" i="3"/>
  <c r="E335" i="3"/>
  <c r="D335" i="3"/>
  <c r="J334" i="3"/>
  <c r="I334" i="3"/>
  <c r="H334" i="3"/>
  <c r="F334" i="3"/>
  <c r="E334" i="3"/>
  <c r="D334" i="3"/>
  <c r="J333" i="3"/>
  <c r="I333" i="3"/>
  <c r="H333" i="3"/>
  <c r="F333" i="3"/>
  <c r="E333" i="3"/>
  <c r="D333" i="3"/>
  <c r="J332" i="3"/>
  <c r="I332" i="3"/>
  <c r="H332" i="3"/>
  <c r="F332" i="3"/>
  <c r="E332" i="3"/>
  <c r="D332" i="3"/>
  <c r="J331" i="3"/>
  <c r="I331" i="3"/>
  <c r="H331" i="3"/>
  <c r="F331" i="3"/>
  <c r="E331" i="3"/>
  <c r="D331" i="3"/>
  <c r="J330" i="3"/>
  <c r="I330" i="3"/>
  <c r="H330" i="3"/>
  <c r="F330" i="3"/>
  <c r="E330" i="3"/>
  <c r="D330" i="3"/>
  <c r="J329" i="3"/>
  <c r="I329" i="3"/>
  <c r="H329" i="3"/>
  <c r="F329" i="3"/>
  <c r="E329" i="3"/>
  <c r="D329" i="3"/>
  <c r="J328" i="3"/>
  <c r="I328" i="3"/>
  <c r="H328" i="3"/>
  <c r="F328" i="3"/>
  <c r="E328" i="3"/>
  <c r="D328" i="3"/>
  <c r="J327" i="3"/>
  <c r="I327" i="3"/>
  <c r="H327" i="3"/>
  <c r="F327" i="3"/>
  <c r="E327" i="3"/>
  <c r="D327" i="3"/>
  <c r="J326" i="3"/>
  <c r="I326" i="3"/>
  <c r="H326" i="3"/>
  <c r="F326" i="3"/>
  <c r="E326" i="3"/>
  <c r="D326" i="3"/>
  <c r="J325" i="3"/>
  <c r="K325" i="3" s="1"/>
  <c r="I325" i="3"/>
  <c r="H325" i="3"/>
  <c r="F325" i="3"/>
  <c r="E325" i="3"/>
  <c r="D325" i="3"/>
  <c r="J324" i="3"/>
  <c r="I324" i="3"/>
  <c r="H324" i="3"/>
  <c r="F324" i="3"/>
  <c r="E324" i="3"/>
  <c r="D324" i="3"/>
  <c r="J323" i="3"/>
  <c r="I323" i="3"/>
  <c r="H323" i="3"/>
  <c r="F323" i="3"/>
  <c r="E323" i="3"/>
  <c r="D323" i="3"/>
  <c r="J322" i="3"/>
  <c r="I322" i="3"/>
  <c r="H322" i="3"/>
  <c r="F322" i="3"/>
  <c r="E322" i="3"/>
  <c r="D322" i="3"/>
  <c r="J321" i="3"/>
  <c r="I321" i="3"/>
  <c r="H321" i="3"/>
  <c r="F321" i="3"/>
  <c r="E321" i="3"/>
  <c r="D321" i="3"/>
  <c r="J320" i="3"/>
  <c r="I320" i="3"/>
  <c r="H320" i="3"/>
  <c r="F320" i="3"/>
  <c r="E320" i="3"/>
  <c r="D320" i="3"/>
  <c r="J319" i="3"/>
  <c r="I319" i="3"/>
  <c r="H319" i="3"/>
  <c r="F319" i="3"/>
  <c r="E319" i="3"/>
  <c r="D319" i="3"/>
  <c r="J318" i="3"/>
  <c r="I318" i="3"/>
  <c r="H318" i="3"/>
  <c r="F318" i="3"/>
  <c r="E318" i="3"/>
  <c r="D318" i="3"/>
  <c r="J317" i="3"/>
  <c r="I317" i="3"/>
  <c r="H317" i="3"/>
  <c r="F317" i="3"/>
  <c r="E317" i="3"/>
  <c r="D317" i="3"/>
  <c r="J316" i="3"/>
  <c r="I316" i="3"/>
  <c r="H316" i="3"/>
  <c r="F316" i="3"/>
  <c r="E316" i="3"/>
  <c r="D316" i="3"/>
  <c r="J315" i="3"/>
  <c r="I315" i="3"/>
  <c r="H315" i="3"/>
  <c r="F315" i="3"/>
  <c r="E315" i="3"/>
  <c r="D315" i="3"/>
  <c r="J314" i="3"/>
  <c r="I314" i="3"/>
  <c r="H314" i="3"/>
  <c r="F314" i="3"/>
  <c r="E314" i="3"/>
  <c r="D314" i="3"/>
  <c r="J313" i="3"/>
  <c r="I313" i="3"/>
  <c r="H313" i="3"/>
  <c r="F313" i="3"/>
  <c r="E313" i="3"/>
  <c r="D313" i="3"/>
  <c r="J312" i="3"/>
  <c r="I312" i="3"/>
  <c r="H312" i="3"/>
  <c r="F312" i="3"/>
  <c r="E312" i="3"/>
  <c r="D312" i="3"/>
  <c r="J311" i="3"/>
  <c r="I311" i="3"/>
  <c r="H311" i="3"/>
  <c r="F311" i="3"/>
  <c r="E311" i="3"/>
  <c r="D311" i="3"/>
  <c r="J310" i="3"/>
  <c r="I310" i="3"/>
  <c r="H310" i="3"/>
  <c r="F310" i="3"/>
  <c r="E310" i="3"/>
  <c r="D310" i="3"/>
  <c r="J309" i="3"/>
  <c r="I309" i="3"/>
  <c r="H309" i="3"/>
  <c r="F309" i="3"/>
  <c r="E309" i="3"/>
  <c r="D309" i="3"/>
  <c r="J308" i="3"/>
  <c r="I308" i="3"/>
  <c r="H308" i="3"/>
  <c r="F308" i="3"/>
  <c r="E308" i="3"/>
  <c r="D308" i="3"/>
  <c r="J307" i="3"/>
  <c r="I307" i="3"/>
  <c r="H307" i="3"/>
  <c r="F307" i="3"/>
  <c r="E307" i="3"/>
  <c r="D307" i="3"/>
  <c r="J306" i="3"/>
  <c r="I306" i="3"/>
  <c r="H306" i="3"/>
  <c r="F306" i="3"/>
  <c r="E306" i="3"/>
  <c r="D306" i="3"/>
  <c r="J305" i="3"/>
  <c r="I305" i="3"/>
  <c r="H305" i="3"/>
  <c r="F305" i="3"/>
  <c r="E305" i="3"/>
  <c r="D305" i="3"/>
  <c r="J304" i="3"/>
  <c r="I304" i="3"/>
  <c r="H304" i="3"/>
  <c r="F304" i="3"/>
  <c r="E304" i="3"/>
  <c r="D304" i="3"/>
  <c r="J303" i="3"/>
  <c r="I303" i="3"/>
  <c r="H303" i="3"/>
  <c r="F303" i="3"/>
  <c r="E303" i="3"/>
  <c r="D303" i="3"/>
  <c r="J302" i="3"/>
  <c r="I302" i="3"/>
  <c r="H302" i="3"/>
  <c r="F302" i="3"/>
  <c r="E302" i="3"/>
  <c r="D302" i="3"/>
  <c r="J301" i="3"/>
  <c r="I301" i="3"/>
  <c r="H301" i="3"/>
  <c r="F301" i="3"/>
  <c r="E301" i="3"/>
  <c r="D301" i="3"/>
  <c r="J300" i="3"/>
  <c r="I300" i="3"/>
  <c r="H300" i="3"/>
  <c r="F300" i="3"/>
  <c r="E300" i="3"/>
  <c r="D300" i="3"/>
  <c r="J299" i="3"/>
  <c r="I299" i="3"/>
  <c r="H299" i="3"/>
  <c r="F299" i="3"/>
  <c r="E299" i="3"/>
  <c r="D299" i="3"/>
  <c r="J298" i="3"/>
  <c r="I298" i="3"/>
  <c r="H298" i="3"/>
  <c r="F298" i="3"/>
  <c r="E298" i="3"/>
  <c r="D298" i="3"/>
  <c r="J297" i="3"/>
  <c r="I297" i="3"/>
  <c r="H297" i="3"/>
  <c r="F297" i="3"/>
  <c r="E297" i="3"/>
  <c r="D297" i="3"/>
  <c r="J296" i="3"/>
  <c r="I296" i="3"/>
  <c r="H296" i="3"/>
  <c r="F296" i="3"/>
  <c r="E296" i="3"/>
  <c r="D296" i="3"/>
  <c r="J295" i="3"/>
  <c r="I295" i="3"/>
  <c r="H295" i="3"/>
  <c r="F295" i="3"/>
  <c r="E295" i="3"/>
  <c r="D295" i="3"/>
  <c r="J294" i="3"/>
  <c r="I294" i="3"/>
  <c r="H294" i="3"/>
  <c r="F294" i="3"/>
  <c r="E294" i="3"/>
  <c r="D294" i="3"/>
  <c r="J293" i="3"/>
  <c r="I293" i="3"/>
  <c r="H293" i="3"/>
  <c r="F293" i="3"/>
  <c r="E293" i="3"/>
  <c r="D293" i="3"/>
  <c r="J292" i="3"/>
  <c r="I292" i="3"/>
  <c r="H292" i="3"/>
  <c r="F292" i="3"/>
  <c r="E292" i="3"/>
  <c r="D292" i="3"/>
  <c r="J291" i="3"/>
  <c r="I291" i="3"/>
  <c r="H291" i="3"/>
  <c r="F291" i="3"/>
  <c r="E291" i="3"/>
  <c r="D291" i="3"/>
  <c r="J290" i="3"/>
  <c r="I290" i="3"/>
  <c r="H290" i="3"/>
  <c r="F290" i="3"/>
  <c r="E290" i="3"/>
  <c r="D290" i="3"/>
  <c r="J289" i="3"/>
  <c r="I289" i="3"/>
  <c r="H289" i="3"/>
  <c r="F289" i="3"/>
  <c r="E289" i="3"/>
  <c r="D289" i="3"/>
  <c r="J288" i="3"/>
  <c r="I288" i="3"/>
  <c r="H288" i="3"/>
  <c r="F288" i="3"/>
  <c r="E288" i="3"/>
  <c r="D288" i="3"/>
  <c r="J287" i="3"/>
  <c r="I287" i="3"/>
  <c r="H287" i="3"/>
  <c r="F287" i="3"/>
  <c r="E287" i="3"/>
  <c r="D287" i="3"/>
  <c r="J286" i="3"/>
  <c r="I286" i="3"/>
  <c r="H286" i="3"/>
  <c r="F286" i="3"/>
  <c r="E286" i="3"/>
  <c r="D286" i="3"/>
  <c r="J285" i="3"/>
  <c r="I285" i="3"/>
  <c r="H285" i="3"/>
  <c r="F285" i="3"/>
  <c r="E285" i="3"/>
  <c r="D285" i="3"/>
  <c r="J284" i="3"/>
  <c r="I284" i="3"/>
  <c r="H284" i="3"/>
  <c r="F284" i="3"/>
  <c r="E284" i="3"/>
  <c r="D284" i="3"/>
  <c r="J283" i="3"/>
  <c r="I283" i="3"/>
  <c r="H283" i="3"/>
  <c r="F283" i="3"/>
  <c r="E283" i="3"/>
  <c r="D283" i="3"/>
  <c r="J282" i="3"/>
  <c r="I282" i="3"/>
  <c r="H282" i="3"/>
  <c r="F282" i="3"/>
  <c r="E282" i="3"/>
  <c r="D282" i="3"/>
  <c r="J281" i="3"/>
  <c r="I281" i="3"/>
  <c r="H281" i="3"/>
  <c r="F281" i="3"/>
  <c r="E281" i="3"/>
  <c r="D281" i="3"/>
  <c r="J280" i="3"/>
  <c r="I280" i="3"/>
  <c r="H280" i="3"/>
  <c r="F280" i="3"/>
  <c r="E280" i="3"/>
  <c r="D280" i="3"/>
  <c r="J279" i="3"/>
  <c r="I279" i="3"/>
  <c r="H279" i="3"/>
  <c r="F279" i="3"/>
  <c r="E279" i="3"/>
  <c r="D279" i="3"/>
  <c r="J278" i="3"/>
  <c r="I278" i="3"/>
  <c r="H278" i="3"/>
  <c r="F278" i="3"/>
  <c r="E278" i="3"/>
  <c r="D278" i="3"/>
  <c r="J277" i="3"/>
  <c r="I277" i="3"/>
  <c r="H277" i="3"/>
  <c r="F277" i="3"/>
  <c r="E277" i="3"/>
  <c r="D277" i="3"/>
  <c r="J276" i="3"/>
  <c r="I276" i="3"/>
  <c r="H276" i="3"/>
  <c r="F276" i="3"/>
  <c r="E276" i="3"/>
  <c r="D276" i="3"/>
  <c r="J275" i="3"/>
  <c r="I275" i="3"/>
  <c r="H275" i="3"/>
  <c r="F275" i="3"/>
  <c r="E275" i="3"/>
  <c r="D275" i="3"/>
  <c r="J274" i="3"/>
  <c r="I274" i="3"/>
  <c r="H274" i="3"/>
  <c r="F274" i="3"/>
  <c r="E274" i="3"/>
  <c r="D274" i="3"/>
  <c r="J273" i="3"/>
  <c r="I273" i="3"/>
  <c r="H273" i="3"/>
  <c r="F273" i="3"/>
  <c r="E273" i="3"/>
  <c r="D273" i="3"/>
  <c r="J272" i="3"/>
  <c r="I272" i="3"/>
  <c r="H272" i="3"/>
  <c r="F272" i="3"/>
  <c r="E272" i="3"/>
  <c r="D272" i="3"/>
  <c r="J271" i="3"/>
  <c r="I271" i="3"/>
  <c r="H271" i="3"/>
  <c r="F271" i="3"/>
  <c r="E271" i="3"/>
  <c r="D271" i="3"/>
  <c r="J270" i="3"/>
  <c r="I270" i="3"/>
  <c r="H270" i="3"/>
  <c r="F270" i="3"/>
  <c r="E270" i="3"/>
  <c r="D270" i="3"/>
  <c r="J269" i="3"/>
  <c r="I269" i="3"/>
  <c r="H269" i="3"/>
  <c r="F269" i="3"/>
  <c r="E269" i="3"/>
  <c r="D269" i="3"/>
  <c r="J268" i="3"/>
  <c r="I268" i="3"/>
  <c r="H268" i="3"/>
  <c r="F268" i="3"/>
  <c r="E268" i="3"/>
  <c r="D268" i="3"/>
  <c r="J267" i="3"/>
  <c r="I267" i="3"/>
  <c r="H267" i="3"/>
  <c r="F267" i="3"/>
  <c r="E267" i="3"/>
  <c r="D267" i="3"/>
  <c r="J266" i="3"/>
  <c r="I266" i="3"/>
  <c r="H266" i="3"/>
  <c r="F266" i="3"/>
  <c r="E266" i="3"/>
  <c r="D266" i="3"/>
  <c r="J265" i="3"/>
  <c r="I265" i="3"/>
  <c r="H265" i="3"/>
  <c r="F265" i="3"/>
  <c r="E265" i="3"/>
  <c r="D265" i="3"/>
  <c r="J264" i="3"/>
  <c r="I264" i="3"/>
  <c r="H264" i="3"/>
  <c r="F264" i="3"/>
  <c r="E264" i="3"/>
  <c r="D264" i="3"/>
  <c r="J263" i="3"/>
  <c r="I263" i="3"/>
  <c r="H263" i="3"/>
  <c r="F263" i="3"/>
  <c r="E263" i="3"/>
  <c r="D263" i="3"/>
  <c r="J262" i="3"/>
  <c r="I262" i="3"/>
  <c r="H262" i="3"/>
  <c r="F262" i="3"/>
  <c r="E262" i="3"/>
  <c r="D262" i="3"/>
  <c r="J261" i="3"/>
  <c r="I261" i="3"/>
  <c r="H261" i="3"/>
  <c r="F261" i="3"/>
  <c r="E261" i="3"/>
  <c r="D261" i="3"/>
  <c r="J260" i="3"/>
  <c r="I260" i="3"/>
  <c r="H260" i="3"/>
  <c r="F260" i="3"/>
  <c r="E260" i="3"/>
  <c r="D260" i="3"/>
  <c r="J259" i="3"/>
  <c r="I259" i="3"/>
  <c r="H259" i="3"/>
  <c r="F259" i="3"/>
  <c r="E259" i="3"/>
  <c r="D259" i="3"/>
  <c r="J258" i="3"/>
  <c r="I258" i="3"/>
  <c r="H258" i="3"/>
  <c r="F258" i="3"/>
  <c r="E258" i="3"/>
  <c r="D258" i="3"/>
  <c r="J257" i="3"/>
  <c r="I257" i="3"/>
  <c r="H257" i="3"/>
  <c r="F257" i="3"/>
  <c r="E257" i="3"/>
  <c r="D257" i="3"/>
  <c r="J256" i="3"/>
  <c r="I256" i="3"/>
  <c r="H256" i="3"/>
  <c r="F256" i="3"/>
  <c r="E256" i="3"/>
  <c r="D256" i="3"/>
  <c r="J255" i="3"/>
  <c r="I255" i="3"/>
  <c r="H255" i="3"/>
  <c r="F255" i="3"/>
  <c r="E255" i="3"/>
  <c r="D255" i="3"/>
  <c r="J254" i="3"/>
  <c r="I254" i="3"/>
  <c r="H254" i="3"/>
  <c r="F254" i="3"/>
  <c r="E254" i="3"/>
  <c r="D254" i="3"/>
  <c r="J253" i="3"/>
  <c r="I253" i="3"/>
  <c r="H253" i="3"/>
  <c r="F253" i="3"/>
  <c r="E253" i="3"/>
  <c r="D253" i="3"/>
  <c r="J252" i="3"/>
  <c r="I252" i="3"/>
  <c r="H252" i="3"/>
  <c r="F252" i="3"/>
  <c r="E252" i="3"/>
  <c r="D252" i="3"/>
  <c r="J251" i="3"/>
  <c r="I251" i="3"/>
  <c r="H251" i="3"/>
  <c r="F251" i="3"/>
  <c r="E251" i="3"/>
  <c r="D251" i="3"/>
  <c r="J250" i="3"/>
  <c r="I250" i="3"/>
  <c r="H250" i="3"/>
  <c r="F250" i="3"/>
  <c r="E250" i="3"/>
  <c r="D250" i="3"/>
  <c r="J249" i="3"/>
  <c r="I249" i="3"/>
  <c r="H249" i="3"/>
  <c r="F249" i="3"/>
  <c r="E249" i="3"/>
  <c r="D249" i="3"/>
  <c r="J248" i="3"/>
  <c r="I248" i="3"/>
  <c r="H248" i="3"/>
  <c r="F248" i="3"/>
  <c r="E248" i="3"/>
  <c r="D248" i="3"/>
  <c r="J247" i="3"/>
  <c r="I247" i="3"/>
  <c r="H247" i="3"/>
  <c r="F247" i="3"/>
  <c r="E247" i="3"/>
  <c r="D247" i="3"/>
  <c r="J246" i="3"/>
  <c r="I246" i="3"/>
  <c r="H246" i="3"/>
  <c r="F246" i="3"/>
  <c r="E246" i="3"/>
  <c r="D246" i="3"/>
  <c r="J245" i="3"/>
  <c r="I245" i="3"/>
  <c r="H245" i="3"/>
  <c r="F245" i="3"/>
  <c r="E245" i="3"/>
  <c r="D245" i="3"/>
  <c r="J244" i="3"/>
  <c r="I244" i="3"/>
  <c r="H244" i="3"/>
  <c r="F244" i="3"/>
  <c r="E244" i="3"/>
  <c r="D244" i="3"/>
  <c r="J243" i="3"/>
  <c r="I243" i="3"/>
  <c r="H243" i="3"/>
  <c r="F243" i="3"/>
  <c r="E243" i="3"/>
  <c r="D243" i="3"/>
  <c r="J242" i="3"/>
  <c r="I242" i="3"/>
  <c r="H242" i="3"/>
  <c r="F242" i="3"/>
  <c r="E242" i="3"/>
  <c r="D242" i="3"/>
  <c r="J241" i="3"/>
  <c r="I241" i="3"/>
  <c r="H241" i="3"/>
  <c r="F241" i="3"/>
  <c r="E241" i="3"/>
  <c r="D241" i="3"/>
  <c r="J240" i="3"/>
  <c r="I240" i="3"/>
  <c r="H240" i="3"/>
  <c r="F240" i="3"/>
  <c r="E240" i="3"/>
  <c r="D240" i="3"/>
  <c r="J239" i="3"/>
  <c r="I239" i="3"/>
  <c r="H239" i="3"/>
  <c r="F239" i="3"/>
  <c r="E239" i="3"/>
  <c r="D239" i="3"/>
  <c r="J238" i="3"/>
  <c r="I238" i="3"/>
  <c r="H238" i="3"/>
  <c r="F238" i="3"/>
  <c r="E238" i="3"/>
  <c r="D238" i="3"/>
  <c r="J237" i="3"/>
  <c r="I237" i="3"/>
  <c r="H237" i="3"/>
  <c r="F237" i="3"/>
  <c r="E237" i="3"/>
  <c r="D237" i="3"/>
  <c r="J236" i="3"/>
  <c r="I236" i="3"/>
  <c r="H236" i="3"/>
  <c r="F236" i="3"/>
  <c r="E236" i="3"/>
  <c r="D236" i="3"/>
  <c r="J235" i="3"/>
  <c r="I235" i="3"/>
  <c r="H235" i="3"/>
  <c r="F235" i="3"/>
  <c r="E235" i="3"/>
  <c r="D235" i="3"/>
  <c r="J234" i="3"/>
  <c r="I234" i="3"/>
  <c r="H234" i="3"/>
  <c r="F234" i="3"/>
  <c r="E234" i="3"/>
  <c r="D234" i="3"/>
  <c r="J233" i="3"/>
  <c r="I233" i="3"/>
  <c r="H233" i="3"/>
  <c r="F233" i="3"/>
  <c r="E233" i="3"/>
  <c r="D233" i="3"/>
  <c r="J232" i="3"/>
  <c r="I232" i="3"/>
  <c r="H232" i="3"/>
  <c r="F232" i="3"/>
  <c r="E232" i="3"/>
  <c r="D232" i="3"/>
  <c r="J231" i="3"/>
  <c r="I231" i="3"/>
  <c r="H231" i="3"/>
  <c r="F231" i="3"/>
  <c r="E231" i="3"/>
  <c r="D231" i="3"/>
  <c r="J230" i="3"/>
  <c r="I230" i="3"/>
  <c r="H230" i="3"/>
  <c r="F230" i="3"/>
  <c r="E230" i="3"/>
  <c r="D230" i="3"/>
  <c r="J229" i="3"/>
  <c r="I229" i="3"/>
  <c r="H229" i="3"/>
  <c r="F229" i="3"/>
  <c r="E229" i="3"/>
  <c r="D229" i="3"/>
  <c r="J228" i="3"/>
  <c r="I228" i="3"/>
  <c r="H228" i="3"/>
  <c r="F228" i="3"/>
  <c r="E228" i="3"/>
  <c r="D228" i="3"/>
  <c r="J227" i="3"/>
  <c r="I227" i="3"/>
  <c r="H227" i="3"/>
  <c r="F227" i="3"/>
  <c r="E227" i="3"/>
  <c r="D227" i="3"/>
  <c r="J226" i="3"/>
  <c r="I226" i="3"/>
  <c r="H226" i="3"/>
  <c r="F226" i="3"/>
  <c r="E226" i="3"/>
  <c r="D226" i="3"/>
  <c r="J225" i="3"/>
  <c r="I225" i="3"/>
  <c r="H225" i="3"/>
  <c r="F225" i="3"/>
  <c r="E225" i="3"/>
  <c r="D225" i="3"/>
  <c r="J224" i="3"/>
  <c r="I224" i="3"/>
  <c r="H224" i="3"/>
  <c r="F224" i="3"/>
  <c r="E224" i="3"/>
  <c r="D224" i="3"/>
  <c r="J223" i="3"/>
  <c r="I223" i="3"/>
  <c r="H223" i="3"/>
  <c r="F223" i="3"/>
  <c r="E223" i="3"/>
  <c r="D223" i="3"/>
  <c r="J222" i="3"/>
  <c r="I222" i="3"/>
  <c r="H222" i="3"/>
  <c r="F222" i="3"/>
  <c r="E222" i="3"/>
  <c r="D222" i="3"/>
  <c r="J221" i="3"/>
  <c r="K221" i="3" s="1"/>
  <c r="I221" i="3"/>
  <c r="H221" i="3"/>
  <c r="F221" i="3"/>
  <c r="E221" i="3"/>
  <c r="D221" i="3"/>
  <c r="J220" i="3"/>
  <c r="I220" i="3"/>
  <c r="H220" i="3"/>
  <c r="F220" i="3"/>
  <c r="E220" i="3"/>
  <c r="D220" i="3"/>
  <c r="J219" i="3"/>
  <c r="I219" i="3"/>
  <c r="H219" i="3"/>
  <c r="F219" i="3"/>
  <c r="E219" i="3"/>
  <c r="D219" i="3"/>
  <c r="J218" i="3"/>
  <c r="I218" i="3"/>
  <c r="H218" i="3"/>
  <c r="F218" i="3"/>
  <c r="E218" i="3"/>
  <c r="D218" i="3"/>
  <c r="J217" i="3"/>
  <c r="I217" i="3"/>
  <c r="H217" i="3"/>
  <c r="F217" i="3"/>
  <c r="E217" i="3"/>
  <c r="D217" i="3"/>
  <c r="J216" i="3"/>
  <c r="I216" i="3"/>
  <c r="H216" i="3"/>
  <c r="F216" i="3"/>
  <c r="E216" i="3"/>
  <c r="D216" i="3"/>
  <c r="J215" i="3"/>
  <c r="I215" i="3"/>
  <c r="H215" i="3"/>
  <c r="F215" i="3"/>
  <c r="E215" i="3"/>
  <c r="D215" i="3"/>
  <c r="J214" i="3"/>
  <c r="I214" i="3"/>
  <c r="H214" i="3"/>
  <c r="F214" i="3"/>
  <c r="E214" i="3"/>
  <c r="D214" i="3"/>
  <c r="J213" i="3"/>
  <c r="I213" i="3"/>
  <c r="H213" i="3"/>
  <c r="F213" i="3"/>
  <c r="E213" i="3"/>
  <c r="D213" i="3"/>
  <c r="J212" i="3"/>
  <c r="I212" i="3"/>
  <c r="H212" i="3"/>
  <c r="F212" i="3"/>
  <c r="E212" i="3"/>
  <c r="D212" i="3"/>
  <c r="J211" i="3"/>
  <c r="I211" i="3"/>
  <c r="H211" i="3"/>
  <c r="F211" i="3"/>
  <c r="E211" i="3"/>
  <c r="D211" i="3"/>
  <c r="J210" i="3"/>
  <c r="I210" i="3"/>
  <c r="H210" i="3"/>
  <c r="F210" i="3"/>
  <c r="E210" i="3"/>
  <c r="D210" i="3"/>
  <c r="J209" i="3"/>
  <c r="I209" i="3"/>
  <c r="H209" i="3"/>
  <c r="F209" i="3"/>
  <c r="E209" i="3"/>
  <c r="D209" i="3"/>
  <c r="J208" i="3"/>
  <c r="I208" i="3"/>
  <c r="H208" i="3"/>
  <c r="F208" i="3"/>
  <c r="E208" i="3"/>
  <c r="D208" i="3"/>
  <c r="J207" i="3"/>
  <c r="I207" i="3"/>
  <c r="H207" i="3"/>
  <c r="F207" i="3"/>
  <c r="E207" i="3"/>
  <c r="D207" i="3"/>
  <c r="J206" i="3"/>
  <c r="I206" i="3"/>
  <c r="H206" i="3"/>
  <c r="F206" i="3"/>
  <c r="E206" i="3"/>
  <c r="D206" i="3"/>
  <c r="J205" i="3"/>
  <c r="I205" i="3"/>
  <c r="H205" i="3"/>
  <c r="F205" i="3"/>
  <c r="E205" i="3"/>
  <c r="D205" i="3"/>
  <c r="J204" i="3"/>
  <c r="I204" i="3"/>
  <c r="H204" i="3"/>
  <c r="F204" i="3"/>
  <c r="E204" i="3"/>
  <c r="D204" i="3"/>
  <c r="J203" i="3"/>
  <c r="I203" i="3"/>
  <c r="H203" i="3"/>
  <c r="F203" i="3"/>
  <c r="E203" i="3"/>
  <c r="D203" i="3"/>
  <c r="J202" i="3"/>
  <c r="I202" i="3"/>
  <c r="H202" i="3"/>
  <c r="F202" i="3"/>
  <c r="E202" i="3"/>
  <c r="D202" i="3"/>
  <c r="J201" i="3"/>
  <c r="I201" i="3"/>
  <c r="H201" i="3"/>
  <c r="F201" i="3"/>
  <c r="E201" i="3"/>
  <c r="D201" i="3"/>
  <c r="J200" i="3"/>
  <c r="I200" i="3"/>
  <c r="H200" i="3"/>
  <c r="F200" i="3"/>
  <c r="E200" i="3"/>
  <c r="D200" i="3"/>
  <c r="J199" i="3"/>
  <c r="I199" i="3"/>
  <c r="H199" i="3"/>
  <c r="F199" i="3"/>
  <c r="E199" i="3"/>
  <c r="D199" i="3"/>
  <c r="J198" i="3"/>
  <c r="I198" i="3"/>
  <c r="H198" i="3"/>
  <c r="F198" i="3"/>
  <c r="E198" i="3"/>
  <c r="D198" i="3"/>
  <c r="J197" i="3"/>
  <c r="I197" i="3"/>
  <c r="H197" i="3"/>
  <c r="F197" i="3"/>
  <c r="E197" i="3"/>
  <c r="D197" i="3"/>
  <c r="J196" i="3"/>
  <c r="I196" i="3"/>
  <c r="H196" i="3"/>
  <c r="F196" i="3"/>
  <c r="E196" i="3"/>
  <c r="D196" i="3"/>
  <c r="J195" i="3"/>
  <c r="I195" i="3"/>
  <c r="H195" i="3"/>
  <c r="F195" i="3"/>
  <c r="E195" i="3"/>
  <c r="D195" i="3"/>
  <c r="J194" i="3"/>
  <c r="I194" i="3"/>
  <c r="H194" i="3"/>
  <c r="F194" i="3"/>
  <c r="E194" i="3"/>
  <c r="D194" i="3"/>
  <c r="J193" i="3"/>
  <c r="I193" i="3"/>
  <c r="H193" i="3"/>
  <c r="F193" i="3"/>
  <c r="E193" i="3"/>
  <c r="D193" i="3"/>
  <c r="J192" i="3"/>
  <c r="I192" i="3"/>
  <c r="H192" i="3"/>
  <c r="F192" i="3"/>
  <c r="E192" i="3"/>
  <c r="D192" i="3"/>
  <c r="J191" i="3"/>
  <c r="I191" i="3"/>
  <c r="H191" i="3"/>
  <c r="F191" i="3"/>
  <c r="E191" i="3"/>
  <c r="D191" i="3"/>
  <c r="J190" i="3"/>
  <c r="I190" i="3"/>
  <c r="H190" i="3"/>
  <c r="F190" i="3"/>
  <c r="E190" i="3"/>
  <c r="D190" i="3"/>
  <c r="J189" i="3"/>
  <c r="I189" i="3"/>
  <c r="H189" i="3"/>
  <c r="F189" i="3"/>
  <c r="E189" i="3"/>
  <c r="D189" i="3"/>
  <c r="J188" i="3"/>
  <c r="I188" i="3"/>
  <c r="H188" i="3"/>
  <c r="F188" i="3"/>
  <c r="E188" i="3"/>
  <c r="D188" i="3"/>
  <c r="J187" i="3"/>
  <c r="I187" i="3"/>
  <c r="H187" i="3"/>
  <c r="F187" i="3"/>
  <c r="E187" i="3"/>
  <c r="D187" i="3"/>
  <c r="J186" i="3"/>
  <c r="I186" i="3"/>
  <c r="H186" i="3"/>
  <c r="F186" i="3"/>
  <c r="E186" i="3"/>
  <c r="D186" i="3"/>
  <c r="J185" i="3"/>
  <c r="I185" i="3"/>
  <c r="H185" i="3"/>
  <c r="F185" i="3"/>
  <c r="E185" i="3"/>
  <c r="D185" i="3"/>
  <c r="J184" i="3"/>
  <c r="I184" i="3"/>
  <c r="H184" i="3"/>
  <c r="F184" i="3"/>
  <c r="E184" i="3"/>
  <c r="D184" i="3"/>
  <c r="J183" i="3"/>
  <c r="I183" i="3"/>
  <c r="H183" i="3"/>
  <c r="F183" i="3"/>
  <c r="E183" i="3"/>
  <c r="D183" i="3"/>
  <c r="J182" i="3"/>
  <c r="I182" i="3"/>
  <c r="H182" i="3"/>
  <c r="F182" i="3"/>
  <c r="E182" i="3"/>
  <c r="D182" i="3"/>
  <c r="J181" i="3"/>
  <c r="I181" i="3"/>
  <c r="H181" i="3"/>
  <c r="F181" i="3"/>
  <c r="E181" i="3"/>
  <c r="D181" i="3"/>
  <c r="J180" i="3"/>
  <c r="I180" i="3"/>
  <c r="H180" i="3"/>
  <c r="F180" i="3"/>
  <c r="E180" i="3"/>
  <c r="D180" i="3"/>
  <c r="J179" i="3"/>
  <c r="I179" i="3"/>
  <c r="H179" i="3"/>
  <c r="F179" i="3"/>
  <c r="E179" i="3"/>
  <c r="D179" i="3"/>
  <c r="J178" i="3"/>
  <c r="I178" i="3"/>
  <c r="H178" i="3"/>
  <c r="F178" i="3"/>
  <c r="E178" i="3"/>
  <c r="D178" i="3"/>
  <c r="J177" i="3"/>
  <c r="I177" i="3"/>
  <c r="H177" i="3"/>
  <c r="F177" i="3"/>
  <c r="E177" i="3"/>
  <c r="D177" i="3"/>
  <c r="J176" i="3"/>
  <c r="I176" i="3"/>
  <c r="H176" i="3"/>
  <c r="F176" i="3"/>
  <c r="E176" i="3"/>
  <c r="D176" i="3"/>
  <c r="J175" i="3"/>
  <c r="I175" i="3"/>
  <c r="H175" i="3"/>
  <c r="F175" i="3"/>
  <c r="E175" i="3"/>
  <c r="D175" i="3"/>
  <c r="J174" i="3"/>
  <c r="I174" i="3"/>
  <c r="H174" i="3"/>
  <c r="F174" i="3"/>
  <c r="E174" i="3"/>
  <c r="D174" i="3"/>
  <c r="J173" i="3"/>
  <c r="I173" i="3"/>
  <c r="H173" i="3"/>
  <c r="F173" i="3"/>
  <c r="E173" i="3"/>
  <c r="D173" i="3"/>
  <c r="J172" i="3"/>
  <c r="I172" i="3"/>
  <c r="H172" i="3"/>
  <c r="F172" i="3"/>
  <c r="E172" i="3"/>
  <c r="D172" i="3"/>
  <c r="J171" i="3"/>
  <c r="I171" i="3"/>
  <c r="H171" i="3"/>
  <c r="F171" i="3"/>
  <c r="E171" i="3"/>
  <c r="D171" i="3"/>
  <c r="J170" i="3"/>
  <c r="I170" i="3"/>
  <c r="H170" i="3"/>
  <c r="F170" i="3"/>
  <c r="E170" i="3"/>
  <c r="D170" i="3"/>
  <c r="J169" i="3"/>
  <c r="I169" i="3"/>
  <c r="H169" i="3"/>
  <c r="F169" i="3"/>
  <c r="E169" i="3"/>
  <c r="D169" i="3"/>
  <c r="J168" i="3"/>
  <c r="I168" i="3"/>
  <c r="H168" i="3"/>
  <c r="F168" i="3"/>
  <c r="E168" i="3"/>
  <c r="D168" i="3"/>
  <c r="J167" i="3"/>
  <c r="I167" i="3"/>
  <c r="H167" i="3"/>
  <c r="F167" i="3"/>
  <c r="E167" i="3"/>
  <c r="D167" i="3"/>
  <c r="J166" i="3"/>
  <c r="I166" i="3"/>
  <c r="H166" i="3"/>
  <c r="F166" i="3"/>
  <c r="E166" i="3"/>
  <c r="D166" i="3"/>
  <c r="J165" i="3"/>
  <c r="I165" i="3"/>
  <c r="H165" i="3"/>
  <c r="F165" i="3"/>
  <c r="E165" i="3"/>
  <c r="D165" i="3"/>
  <c r="J164" i="3"/>
  <c r="I164" i="3"/>
  <c r="H164" i="3"/>
  <c r="F164" i="3"/>
  <c r="E164" i="3"/>
  <c r="D164" i="3"/>
  <c r="J163" i="3"/>
  <c r="I163" i="3"/>
  <c r="H163" i="3"/>
  <c r="F163" i="3"/>
  <c r="E163" i="3"/>
  <c r="D163" i="3"/>
  <c r="J162" i="3"/>
  <c r="I162" i="3"/>
  <c r="H162" i="3"/>
  <c r="F162" i="3"/>
  <c r="E162" i="3"/>
  <c r="D162" i="3"/>
  <c r="J161" i="3"/>
  <c r="I161" i="3"/>
  <c r="H161" i="3"/>
  <c r="F161" i="3"/>
  <c r="E161" i="3"/>
  <c r="D161" i="3"/>
  <c r="J160" i="3"/>
  <c r="I160" i="3"/>
  <c r="H160" i="3"/>
  <c r="F160" i="3"/>
  <c r="E160" i="3"/>
  <c r="D160" i="3"/>
  <c r="J159" i="3"/>
  <c r="I159" i="3"/>
  <c r="H159" i="3"/>
  <c r="F159" i="3"/>
  <c r="E159" i="3"/>
  <c r="D159" i="3"/>
  <c r="J158" i="3"/>
  <c r="I158" i="3"/>
  <c r="H158" i="3"/>
  <c r="F158" i="3"/>
  <c r="E158" i="3"/>
  <c r="D158" i="3"/>
  <c r="J157" i="3"/>
  <c r="I157" i="3"/>
  <c r="H157" i="3"/>
  <c r="F157" i="3"/>
  <c r="E157" i="3"/>
  <c r="D157" i="3"/>
  <c r="J156" i="3"/>
  <c r="I156" i="3"/>
  <c r="H156" i="3"/>
  <c r="F156" i="3"/>
  <c r="E156" i="3"/>
  <c r="D156" i="3"/>
  <c r="J155" i="3"/>
  <c r="I155" i="3"/>
  <c r="H155" i="3"/>
  <c r="F155" i="3"/>
  <c r="E155" i="3"/>
  <c r="D155" i="3"/>
  <c r="J154" i="3"/>
  <c r="I154" i="3"/>
  <c r="H154" i="3"/>
  <c r="F154" i="3"/>
  <c r="E154" i="3"/>
  <c r="D154" i="3"/>
  <c r="J153" i="3"/>
  <c r="I153" i="3"/>
  <c r="H153" i="3"/>
  <c r="F153" i="3"/>
  <c r="E153" i="3"/>
  <c r="D153" i="3"/>
  <c r="J152" i="3"/>
  <c r="I152" i="3"/>
  <c r="H152" i="3"/>
  <c r="F152" i="3"/>
  <c r="E152" i="3"/>
  <c r="D152" i="3"/>
  <c r="J151" i="3"/>
  <c r="I151" i="3"/>
  <c r="H151" i="3"/>
  <c r="F151" i="3"/>
  <c r="E151" i="3"/>
  <c r="D151" i="3"/>
  <c r="J150" i="3"/>
  <c r="I150" i="3"/>
  <c r="H150" i="3"/>
  <c r="F150" i="3"/>
  <c r="E150" i="3"/>
  <c r="D150" i="3"/>
  <c r="J149" i="3"/>
  <c r="I149" i="3"/>
  <c r="H149" i="3"/>
  <c r="F149" i="3"/>
  <c r="E149" i="3"/>
  <c r="D149" i="3"/>
  <c r="J148" i="3"/>
  <c r="I148" i="3"/>
  <c r="H148" i="3"/>
  <c r="F148" i="3"/>
  <c r="E148" i="3"/>
  <c r="D148" i="3"/>
  <c r="J147" i="3"/>
  <c r="I147" i="3"/>
  <c r="H147" i="3"/>
  <c r="F147" i="3"/>
  <c r="E147" i="3"/>
  <c r="D147" i="3"/>
  <c r="J146" i="3"/>
  <c r="I146" i="3"/>
  <c r="H146" i="3"/>
  <c r="F146" i="3"/>
  <c r="E146" i="3"/>
  <c r="D146" i="3"/>
  <c r="J145" i="3"/>
  <c r="I145" i="3"/>
  <c r="H145" i="3"/>
  <c r="F145" i="3"/>
  <c r="E145" i="3"/>
  <c r="D145" i="3"/>
  <c r="J144" i="3"/>
  <c r="I144" i="3"/>
  <c r="H144" i="3"/>
  <c r="F144" i="3"/>
  <c r="E144" i="3"/>
  <c r="D144" i="3"/>
  <c r="J143" i="3"/>
  <c r="I143" i="3"/>
  <c r="H143" i="3"/>
  <c r="F143" i="3"/>
  <c r="E143" i="3"/>
  <c r="D143" i="3"/>
  <c r="J142" i="3"/>
  <c r="I142" i="3"/>
  <c r="H142" i="3"/>
  <c r="F142" i="3"/>
  <c r="E142" i="3"/>
  <c r="D142" i="3"/>
  <c r="J141" i="3"/>
  <c r="I141" i="3"/>
  <c r="H141" i="3"/>
  <c r="F141" i="3"/>
  <c r="E141" i="3"/>
  <c r="D141" i="3"/>
  <c r="J140" i="3"/>
  <c r="I140" i="3"/>
  <c r="H140" i="3"/>
  <c r="F140" i="3"/>
  <c r="E140" i="3"/>
  <c r="D140" i="3"/>
  <c r="J139" i="3"/>
  <c r="I139" i="3"/>
  <c r="H139" i="3"/>
  <c r="F139" i="3"/>
  <c r="E139" i="3"/>
  <c r="D139" i="3"/>
  <c r="J138" i="3"/>
  <c r="I138" i="3"/>
  <c r="H138" i="3"/>
  <c r="F138" i="3"/>
  <c r="E138" i="3"/>
  <c r="D138" i="3"/>
  <c r="J137" i="3"/>
  <c r="I137" i="3"/>
  <c r="H137" i="3"/>
  <c r="F137" i="3"/>
  <c r="E137" i="3"/>
  <c r="D137" i="3"/>
  <c r="J136" i="3"/>
  <c r="I136" i="3"/>
  <c r="H136" i="3"/>
  <c r="F136" i="3"/>
  <c r="E136" i="3"/>
  <c r="D136" i="3"/>
  <c r="J135" i="3"/>
  <c r="I135" i="3"/>
  <c r="H135" i="3"/>
  <c r="F135" i="3"/>
  <c r="E135" i="3"/>
  <c r="D135" i="3"/>
  <c r="J134" i="3"/>
  <c r="I134" i="3"/>
  <c r="H134" i="3"/>
  <c r="F134" i="3"/>
  <c r="E134" i="3"/>
  <c r="D134" i="3"/>
  <c r="J133" i="3"/>
  <c r="I133" i="3"/>
  <c r="H133" i="3"/>
  <c r="F133" i="3"/>
  <c r="E133" i="3"/>
  <c r="D133" i="3"/>
  <c r="J132" i="3"/>
  <c r="I132" i="3"/>
  <c r="H132" i="3"/>
  <c r="F132" i="3"/>
  <c r="E132" i="3"/>
  <c r="D132" i="3"/>
  <c r="J131" i="3"/>
  <c r="I131" i="3"/>
  <c r="H131" i="3"/>
  <c r="F131" i="3"/>
  <c r="E131" i="3"/>
  <c r="D131" i="3"/>
  <c r="J130" i="3"/>
  <c r="I130" i="3"/>
  <c r="H130" i="3"/>
  <c r="F130" i="3"/>
  <c r="E130" i="3"/>
  <c r="D130" i="3"/>
  <c r="J129" i="3"/>
  <c r="I129" i="3"/>
  <c r="H129" i="3"/>
  <c r="F129" i="3"/>
  <c r="E129" i="3"/>
  <c r="D129" i="3"/>
  <c r="J128" i="3"/>
  <c r="I128" i="3"/>
  <c r="H128" i="3"/>
  <c r="F128" i="3"/>
  <c r="E128" i="3"/>
  <c r="D128" i="3"/>
  <c r="J127" i="3"/>
  <c r="I127" i="3"/>
  <c r="H127" i="3"/>
  <c r="F127" i="3"/>
  <c r="E127" i="3"/>
  <c r="D127" i="3"/>
  <c r="J126" i="3"/>
  <c r="I126" i="3"/>
  <c r="H126" i="3"/>
  <c r="F126" i="3"/>
  <c r="E126" i="3"/>
  <c r="D126" i="3"/>
  <c r="J125" i="3"/>
  <c r="I125" i="3"/>
  <c r="H125" i="3"/>
  <c r="F125" i="3"/>
  <c r="E125" i="3"/>
  <c r="D125" i="3"/>
  <c r="J124" i="3"/>
  <c r="I124" i="3"/>
  <c r="H124" i="3"/>
  <c r="F124" i="3"/>
  <c r="E124" i="3"/>
  <c r="D124" i="3"/>
  <c r="J123" i="3"/>
  <c r="I123" i="3"/>
  <c r="H123" i="3"/>
  <c r="F123" i="3"/>
  <c r="E123" i="3"/>
  <c r="D123" i="3"/>
  <c r="J122" i="3"/>
  <c r="I122" i="3"/>
  <c r="H122" i="3"/>
  <c r="F122" i="3"/>
  <c r="E122" i="3"/>
  <c r="D122" i="3"/>
  <c r="J121" i="3"/>
  <c r="I121" i="3"/>
  <c r="H121" i="3"/>
  <c r="F121" i="3"/>
  <c r="E121" i="3"/>
  <c r="D121" i="3"/>
  <c r="J120" i="3"/>
  <c r="I120" i="3"/>
  <c r="H120" i="3"/>
  <c r="F120" i="3"/>
  <c r="E120" i="3"/>
  <c r="D120" i="3"/>
  <c r="J119" i="3"/>
  <c r="I119" i="3"/>
  <c r="H119" i="3"/>
  <c r="F119" i="3"/>
  <c r="E119" i="3"/>
  <c r="D119" i="3"/>
  <c r="J118" i="3"/>
  <c r="I118" i="3"/>
  <c r="H118" i="3"/>
  <c r="F118" i="3"/>
  <c r="E118" i="3"/>
  <c r="D118" i="3"/>
  <c r="J117" i="3"/>
  <c r="I117" i="3"/>
  <c r="H117" i="3"/>
  <c r="F117" i="3"/>
  <c r="E117" i="3"/>
  <c r="D117" i="3"/>
  <c r="J116" i="3"/>
  <c r="I116" i="3"/>
  <c r="H116" i="3"/>
  <c r="F116" i="3"/>
  <c r="E116" i="3"/>
  <c r="D116" i="3"/>
  <c r="J115" i="3"/>
  <c r="I115" i="3"/>
  <c r="H115" i="3"/>
  <c r="F115" i="3"/>
  <c r="E115" i="3"/>
  <c r="D115" i="3"/>
  <c r="J114" i="3"/>
  <c r="I114" i="3"/>
  <c r="H114" i="3"/>
  <c r="F114" i="3"/>
  <c r="E114" i="3"/>
  <c r="D114" i="3"/>
  <c r="J113" i="3"/>
  <c r="I113" i="3"/>
  <c r="H113" i="3"/>
  <c r="F113" i="3"/>
  <c r="E113" i="3"/>
  <c r="D113" i="3"/>
  <c r="J112" i="3"/>
  <c r="I112" i="3"/>
  <c r="H112" i="3"/>
  <c r="F112" i="3"/>
  <c r="E112" i="3"/>
  <c r="D112" i="3"/>
  <c r="J111" i="3"/>
  <c r="I111" i="3"/>
  <c r="H111" i="3"/>
  <c r="F111" i="3"/>
  <c r="E111" i="3"/>
  <c r="D111" i="3"/>
  <c r="J110" i="3"/>
  <c r="I110" i="3"/>
  <c r="H110" i="3"/>
  <c r="F110" i="3"/>
  <c r="E110" i="3"/>
  <c r="D110" i="3"/>
  <c r="J109" i="3"/>
  <c r="I109" i="3"/>
  <c r="H109" i="3"/>
  <c r="F109" i="3"/>
  <c r="E109" i="3"/>
  <c r="D109" i="3"/>
  <c r="J108" i="3"/>
  <c r="I108" i="3"/>
  <c r="H108" i="3"/>
  <c r="F108" i="3"/>
  <c r="E108" i="3"/>
  <c r="D108" i="3"/>
  <c r="J107" i="3"/>
  <c r="I107" i="3"/>
  <c r="H107" i="3"/>
  <c r="F107" i="3"/>
  <c r="E107" i="3"/>
  <c r="D107" i="3"/>
  <c r="J106" i="3"/>
  <c r="I106" i="3"/>
  <c r="H106" i="3"/>
  <c r="F106" i="3"/>
  <c r="E106" i="3"/>
  <c r="D106" i="3"/>
  <c r="J105" i="3"/>
  <c r="I105" i="3"/>
  <c r="H105" i="3"/>
  <c r="F105" i="3"/>
  <c r="E105" i="3"/>
  <c r="D105" i="3"/>
  <c r="J104" i="3"/>
  <c r="I104" i="3"/>
  <c r="H104" i="3"/>
  <c r="F104" i="3"/>
  <c r="E104" i="3"/>
  <c r="D104" i="3"/>
  <c r="J103" i="3"/>
  <c r="I103" i="3"/>
  <c r="H103" i="3"/>
  <c r="F103" i="3"/>
  <c r="E103" i="3"/>
  <c r="D103" i="3"/>
  <c r="J102" i="3"/>
  <c r="I102" i="3"/>
  <c r="H102" i="3"/>
  <c r="F102" i="3"/>
  <c r="E102" i="3"/>
  <c r="D102" i="3"/>
  <c r="J101" i="3"/>
  <c r="I101" i="3"/>
  <c r="H101" i="3"/>
  <c r="F101" i="3"/>
  <c r="E101" i="3"/>
  <c r="D101" i="3"/>
  <c r="J100" i="3"/>
  <c r="I100" i="3"/>
  <c r="H100" i="3"/>
  <c r="F100" i="3"/>
  <c r="E100" i="3"/>
  <c r="D100" i="3"/>
  <c r="J99" i="3"/>
  <c r="I99" i="3"/>
  <c r="H99" i="3"/>
  <c r="F99" i="3"/>
  <c r="E99" i="3"/>
  <c r="D99" i="3"/>
  <c r="J98" i="3"/>
  <c r="I98" i="3"/>
  <c r="H98" i="3"/>
  <c r="F98" i="3"/>
  <c r="E98" i="3"/>
  <c r="D98" i="3"/>
  <c r="J97" i="3"/>
  <c r="I97" i="3"/>
  <c r="H97" i="3"/>
  <c r="F97" i="3"/>
  <c r="E97" i="3"/>
  <c r="D97" i="3"/>
  <c r="J96" i="3"/>
  <c r="I96" i="3"/>
  <c r="H96" i="3"/>
  <c r="F96" i="3"/>
  <c r="E96" i="3"/>
  <c r="D96" i="3"/>
  <c r="J95" i="3"/>
  <c r="I95" i="3"/>
  <c r="H95" i="3"/>
  <c r="F95" i="3"/>
  <c r="E95" i="3"/>
  <c r="D95" i="3"/>
  <c r="J94" i="3"/>
  <c r="I94" i="3"/>
  <c r="H94" i="3"/>
  <c r="F94" i="3"/>
  <c r="E94" i="3"/>
  <c r="D94" i="3"/>
  <c r="J93" i="3"/>
  <c r="I93" i="3"/>
  <c r="H93" i="3"/>
  <c r="F93" i="3"/>
  <c r="E93" i="3"/>
  <c r="D93" i="3"/>
  <c r="J92" i="3"/>
  <c r="I92" i="3"/>
  <c r="H92" i="3"/>
  <c r="F92" i="3"/>
  <c r="E92" i="3"/>
  <c r="D92" i="3"/>
  <c r="J91" i="3"/>
  <c r="I91" i="3"/>
  <c r="H91" i="3"/>
  <c r="F91" i="3"/>
  <c r="E91" i="3"/>
  <c r="D91" i="3"/>
  <c r="J90" i="3"/>
  <c r="I90" i="3"/>
  <c r="H90" i="3"/>
  <c r="F90" i="3"/>
  <c r="E90" i="3"/>
  <c r="D90" i="3"/>
  <c r="J89" i="3"/>
  <c r="I89" i="3"/>
  <c r="H89" i="3"/>
  <c r="F89" i="3"/>
  <c r="E89" i="3"/>
  <c r="D89" i="3"/>
  <c r="J88" i="3"/>
  <c r="I88" i="3"/>
  <c r="H88" i="3"/>
  <c r="F88" i="3"/>
  <c r="E88" i="3"/>
  <c r="D88" i="3"/>
  <c r="J87" i="3"/>
  <c r="I87" i="3"/>
  <c r="H87" i="3"/>
  <c r="F87" i="3"/>
  <c r="E87" i="3"/>
  <c r="D87" i="3"/>
  <c r="J86" i="3"/>
  <c r="I86" i="3"/>
  <c r="H86" i="3"/>
  <c r="F86" i="3"/>
  <c r="E86" i="3"/>
  <c r="D86" i="3"/>
  <c r="J85" i="3"/>
  <c r="I85" i="3"/>
  <c r="H85" i="3"/>
  <c r="F85" i="3"/>
  <c r="E85" i="3"/>
  <c r="D85" i="3"/>
  <c r="J84" i="3"/>
  <c r="I84" i="3"/>
  <c r="H84" i="3"/>
  <c r="F84" i="3"/>
  <c r="E84" i="3"/>
  <c r="D84" i="3"/>
  <c r="J83" i="3"/>
  <c r="I83" i="3"/>
  <c r="H83" i="3"/>
  <c r="F83" i="3"/>
  <c r="E83" i="3"/>
  <c r="D83" i="3"/>
  <c r="J82" i="3"/>
  <c r="I82" i="3"/>
  <c r="H82" i="3"/>
  <c r="F82" i="3"/>
  <c r="E82" i="3"/>
  <c r="D82" i="3"/>
  <c r="J81" i="3"/>
  <c r="I81" i="3"/>
  <c r="H81" i="3"/>
  <c r="F81" i="3"/>
  <c r="E81" i="3"/>
  <c r="D81" i="3"/>
  <c r="J80" i="3"/>
  <c r="I80" i="3"/>
  <c r="H80" i="3"/>
  <c r="F80" i="3"/>
  <c r="E80" i="3"/>
  <c r="D80" i="3"/>
  <c r="J79" i="3"/>
  <c r="I79" i="3"/>
  <c r="H79" i="3"/>
  <c r="F79" i="3"/>
  <c r="E79" i="3"/>
  <c r="D79" i="3"/>
  <c r="J78" i="3"/>
  <c r="I78" i="3"/>
  <c r="H78" i="3"/>
  <c r="F78" i="3"/>
  <c r="E78" i="3"/>
  <c r="D78" i="3"/>
  <c r="J77" i="3"/>
  <c r="I77" i="3"/>
  <c r="H77" i="3"/>
  <c r="F77" i="3"/>
  <c r="E77" i="3"/>
  <c r="D77" i="3"/>
  <c r="J76" i="3"/>
  <c r="I76" i="3"/>
  <c r="H76" i="3"/>
  <c r="F76" i="3"/>
  <c r="E76" i="3"/>
  <c r="D76" i="3"/>
  <c r="J75" i="3"/>
  <c r="I75" i="3"/>
  <c r="H75" i="3"/>
  <c r="F75" i="3"/>
  <c r="E75" i="3"/>
  <c r="D75" i="3"/>
  <c r="J74" i="3"/>
  <c r="I74" i="3"/>
  <c r="H74" i="3"/>
  <c r="F74" i="3"/>
  <c r="E74" i="3"/>
  <c r="D74" i="3"/>
  <c r="J73" i="3"/>
  <c r="I73" i="3"/>
  <c r="H73" i="3"/>
  <c r="F73" i="3"/>
  <c r="E73" i="3"/>
  <c r="D73" i="3"/>
  <c r="J72" i="3"/>
  <c r="I72" i="3"/>
  <c r="H72" i="3"/>
  <c r="F72" i="3"/>
  <c r="E72" i="3"/>
  <c r="D72" i="3"/>
  <c r="J71" i="3"/>
  <c r="I71" i="3"/>
  <c r="H71" i="3"/>
  <c r="F71" i="3"/>
  <c r="E71" i="3"/>
  <c r="D71" i="3"/>
  <c r="J70" i="3"/>
  <c r="I70" i="3"/>
  <c r="H70" i="3"/>
  <c r="F70" i="3"/>
  <c r="E70" i="3"/>
  <c r="D70" i="3"/>
  <c r="J69" i="3"/>
  <c r="I69" i="3"/>
  <c r="H69" i="3"/>
  <c r="F69" i="3"/>
  <c r="E69" i="3"/>
  <c r="D69" i="3"/>
  <c r="J68" i="3"/>
  <c r="I68" i="3"/>
  <c r="H68" i="3"/>
  <c r="F68" i="3"/>
  <c r="E68" i="3"/>
  <c r="D68" i="3"/>
  <c r="J67" i="3"/>
  <c r="I67" i="3"/>
  <c r="H67" i="3"/>
  <c r="F67" i="3"/>
  <c r="E67" i="3"/>
  <c r="D67" i="3"/>
  <c r="J66" i="3"/>
  <c r="I66" i="3"/>
  <c r="H66" i="3"/>
  <c r="F66" i="3"/>
  <c r="E66" i="3"/>
  <c r="D66" i="3"/>
  <c r="J65" i="3"/>
  <c r="I65" i="3"/>
  <c r="H65" i="3"/>
  <c r="F65" i="3"/>
  <c r="E65" i="3"/>
  <c r="D65" i="3"/>
  <c r="J64" i="3"/>
  <c r="I64" i="3"/>
  <c r="H64" i="3"/>
  <c r="F64" i="3"/>
  <c r="E64" i="3"/>
  <c r="D64" i="3"/>
  <c r="J63" i="3"/>
  <c r="I63" i="3"/>
  <c r="H63" i="3"/>
  <c r="F63" i="3"/>
  <c r="E63" i="3"/>
  <c r="D63" i="3"/>
  <c r="J62" i="3"/>
  <c r="I62" i="3"/>
  <c r="H62" i="3"/>
  <c r="F62" i="3"/>
  <c r="E62" i="3"/>
  <c r="D62" i="3"/>
  <c r="J61" i="3"/>
  <c r="I61" i="3"/>
  <c r="H61" i="3"/>
  <c r="F61" i="3"/>
  <c r="E61" i="3"/>
  <c r="D61" i="3"/>
  <c r="J60" i="3"/>
  <c r="I60" i="3"/>
  <c r="H60" i="3"/>
  <c r="F60" i="3"/>
  <c r="E60" i="3"/>
  <c r="D60" i="3"/>
  <c r="J59" i="3"/>
  <c r="I59" i="3"/>
  <c r="H59" i="3"/>
  <c r="F59" i="3"/>
  <c r="E59" i="3"/>
  <c r="D59" i="3"/>
  <c r="J58" i="3"/>
  <c r="I58" i="3"/>
  <c r="H58" i="3"/>
  <c r="F58" i="3"/>
  <c r="E58" i="3"/>
  <c r="D58" i="3"/>
  <c r="J57" i="3"/>
  <c r="I57" i="3"/>
  <c r="H57" i="3"/>
  <c r="F57" i="3"/>
  <c r="E57" i="3"/>
  <c r="D57" i="3"/>
  <c r="J56" i="3"/>
  <c r="I56" i="3"/>
  <c r="H56" i="3"/>
  <c r="F56" i="3"/>
  <c r="E56" i="3"/>
  <c r="D56" i="3"/>
  <c r="J55" i="3"/>
  <c r="I55" i="3"/>
  <c r="H55" i="3"/>
  <c r="F55" i="3"/>
  <c r="E55" i="3"/>
  <c r="D55" i="3"/>
  <c r="J54" i="3"/>
  <c r="I54" i="3"/>
  <c r="H54" i="3"/>
  <c r="F54" i="3"/>
  <c r="E54" i="3"/>
  <c r="D54" i="3"/>
  <c r="J53" i="3"/>
  <c r="I53" i="3"/>
  <c r="H53" i="3"/>
  <c r="F53" i="3"/>
  <c r="E53" i="3"/>
  <c r="D53" i="3"/>
  <c r="J52" i="3"/>
  <c r="I52" i="3"/>
  <c r="H52" i="3"/>
  <c r="F52" i="3"/>
  <c r="E52" i="3"/>
  <c r="D52" i="3"/>
  <c r="J51" i="3"/>
  <c r="I51" i="3"/>
  <c r="H51" i="3"/>
  <c r="F51" i="3"/>
  <c r="E51" i="3"/>
  <c r="D51" i="3"/>
  <c r="J50" i="3"/>
  <c r="I50" i="3"/>
  <c r="H50" i="3"/>
  <c r="F50" i="3"/>
  <c r="E50" i="3"/>
  <c r="D50" i="3"/>
  <c r="J49" i="3"/>
  <c r="I49" i="3"/>
  <c r="H49" i="3"/>
  <c r="F49" i="3"/>
  <c r="E49" i="3"/>
  <c r="D49" i="3"/>
  <c r="J48" i="3"/>
  <c r="I48" i="3"/>
  <c r="H48" i="3"/>
  <c r="F48" i="3"/>
  <c r="E48" i="3"/>
  <c r="D48" i="3"/>
  <c r="J47" i="3"/>
  <c r="I47" i="3"/>
  <c r="H47" i="3"/>
  <c r="F47" i="3"/>
  <c r="E47" i="3"/>
  <c r="D47" i="3"/>
  <c r="J46" i="3"/>
  <c r="I46" i="3"/>
  <c r="H46" i="3"/>
  <c r="F46" i="3"/>
  <c r="E46" i="3"/>
  <c r="D46" i="3"/>
  <c r="J45" i="3"/>
  <c r="I45" i="3"/>
  <c r="H45" i="3"/>
  <c r="F45" i="3"/>
  <c r="E45" i="3"/>
  <c r="D45" i="3"/>
  <c r="J44" i="3"/>
  <c r="I44" i="3"/>
  <c r="H44" i="3"/>
  <c r="F44" i="3"/>
  <c r="E44" i="3"/>
  <c r="D44" i="3"/>
  <c r="J43" i="3"/>
  <c r="I43" i="3"/>
  <c r="H43" i="3"/>
  <c r="F43" i="3"/>
  <c r="E43" i="3"/>
  <c r="D43" i="3"/>
  <c r="J42" i="3"/>
  <c r="I42" i="3"/>
  <c r="H42" i="3"/>
  <c r="F42" i="3"/>
  <c r="E42" i="3"/>
  <c r="D42" i="3"/>
  <c r="J41" i="3"/>
  <c r="I41" i="3"/>
  <c r="H41" i="3"/>
  <c r="F41" i="3"/>
  <c r="E41" i="3"/>
  <c r="D41" i="3"/>
  <c r="J40" i="3"/>
  <c r="I40" i="3"/>
  <c r="H40" i="3"/>
  <c r="F40" i="3"/>
  <c r="E40" i="3"/>
  <c r="D40" i="3"/>
  <c r="J39" i="3"/>
  <c r="I39" i="3"/>
  <c r="H39" i="3"/>
  <c r="F39" i="3"/>
  <c r="E39" i="3"/>
  <c r="D39" i="3"/>
  <c r="J38" i="3"/>
  <c r="I38" i="3"/>
  <c r="H38" i="3"/>
  <c r="F38" i="3"/>
  <c r="E38" i="3"/>
  <c r="D38" i="3"/>
  <c r="J37" i="3"/>
  <c r="I37" i="3"/>
  <c r="H37" i="3"/>
  <c r="F37" i="3"/>
  <c r="E37" i="3"/>
  <c r="D37" i="3"/>
  <c r="J36" i="3"/>
  <c r="I36" i="3"/>
  <c r="H36" i="3"/>
  <c r="F36" i="3"/>
  <c r="E36" i="3"/>
  <c r="D36" i="3"/>
  <c r="J35" i="3"/>
  <c r="I35" i="3"/>
  <c r="H35" i="3"/>
  <c r="F35" i="3"/>
  <c r="E35" i="3"/>
  <c r="D35" i="3"/>
  <c r="J34" i="3"/>
  <c r="I34" i="3"/>
  <c r="H34" i="3"/>
  <c r="F34" i="3"/>
  <c r="E34" i="3"/>
  <c r="D34" i="3"/>
  <c r="J33" i="3"/>
  <c r="I33" i="3"/>
  <c r="H33" i="3"/>
  <c r="F33" i="3"/>
  <c r="E33" i="3"/>
  <c r="D33" i="3"/>
  <c r="J32" i="3"/>
  <c r="I32" i="3"/>
  <c r="H32" i="3"/>
  <c r="F32" i="3"/>
  <c r="E32" i="3"/>
  <c r="D32" i="3"/>
  <c r="J31" i="3"/>
  <c r="I31" i="3"/>
  <c r="H31" i="3"/>
  <c r="F31" i="3"/>
  <c r="E31" i="3"/>
  <c r="D31" i="3"/>
  <c r="J30" i="3"/>
  <c r="I30" i="3"/>
  <c r="H30" i="3"/>
  <c r="F30" i="3"/>
  <c r="E30" i="3"/>
  <c r="D30" i="3"/>
  <c r="J29" i="3"/>
  <c r="I29" i="3"/>
  <c r="H29" i="3"/>
  <c r="F29" i="3"/>
  <c r="E29" i="3"/>
  <c r="D29" i="3"/>
  <c r="J28" i="3"/>
  <c r="I28" i="3"/>
  <c r="H28" i="3"/>
  <c r="F28" i="3"/>
  <c r="E28" i="3"/>
  <c r="D28" i="3"/>
  <c r="J27" i="3"/>
  <c r="I27" i="3"/>
  <c r="H27" i="3"/>
  <c r="F27" i="3"/>
  <c r="E27" i="3"/>
  <c r="D27" i="3"/>
  <c r="J26" i="3"/>
  <c r="I26" i="3"/>
  <c r="H26" i="3"/>
  <c r="F26" i="3"/>
  <c r="E26" i="3"/>
  <c r="D26" i="3"/>
  <c r="J25" i="3"/>
  <c r="I25" i="3"/>
  <c r="H25" i="3"/>
  <c r="F25" i="3"/>
  <c r="E25" i="3"/>
  <c r="D25" i="3"/>
  <c r="J24" i="3"/>
  <c r="I24" i="3"/>
  <c r="H24" i="3"/>
  <c r="F24" i="3"/>
  <c r="E24" i="3"/>
  <c r="D24" i="3"/>
  <c r="J23" i="3"/>
  <c r="I23" i="3"/>
  <c r="H23" i="3"/>
  <c r="F23" i="3"/>
  <c r="E23" i="3"/>
  <c r="D23" i="3"/>
  <c r="J22" i="3"/>
  <c r="I22" i="3"/>
  <c r="H22" i="3"/>
  <c r="F22" i="3"/>
  <c r="E22" i="3"/>
  <c r="D22" i="3"/>
  <c r="J21" i="3"/>
  <c r="I21" i="3"/>
  <c r="H21" i="3"/>
  <c r="F21" i="3"/>
  <c r="E21" i="3"/>
  <c r="D21" i="3"/>
  <c r="J20" i="3"/>
  <c r="I20" i="3"/>
  <c r="H20" i="3"/>
  <c r="F20" i="3"/>
  <c r="E20" i="3"/>
  <c r="D20" i="3"/>
  <c r="J19" i="3"/>
  <c r="I19" i="3"/>
  <c r="H19" i="3"/>
  <c r="F19" i="3"/>
  <c r="E19" i="3"/>
  <c r="D19" i="3"/>
  <c r="J18" i="3"/>
  <c r="I18" i="3"/>
  <c r="H18" i="3"/>
  <c r="F18" i="3"/>
  <c r="E18" i="3"/>
  <c r="D18" i="3"/>
  <c r="J17" i="3"/>
  <c r="I17" i="3"/>
  <c r="H17" i="3"/>
  <c r="F17" i="3"/>
  <c r="E17" i="3"/>
  <c r="D17" i="3"/>
  <c r="J16" i="3"/>
  <c r="I16" i="3"/>
  <c r="H16" i="3"/>
  <c r="F16" i="3"/>
  <c r="E16" i="3"/>
  <c r="D16" i="3"/>
  <c r="J15" i="3"/>
  <c r="I15" i="3"/>
  <c r="H15" i="3"/>
  <c r="F15" i="3"/>
  <c r="E15" i="3"/>
  <c r="D15" i="3"/>
  <c r="J14" i="3"/>
  <c r="I14" i="3"/>
  <c r="H14" i="3"/>
  <c r="F14" i="3"/>
  <c r="E14" i="3"/>
  <c r="D14" i="3"/>
  <c r="J13" i="3"/>
  <c r="I13" i="3"/>
  <c r="H13" i="3"/>
  <c r="F13" i="3"/>
  <c r="E13" i="3"/>
  <c r="D13" i="3"/>
  <c r="J12" i="3"/>
  <c r="I12" i="3"/>
  <c r="H12" i="3"/>
  <c r="F12" i="3"/>
  <c r="E12" i="3"/>
  <c r="D12" i="3"/>
  <c r="J11" i="3"/>
  <c r="I11" i="3"/>
  <c r="H11" i="3"/>
  <c r="F11" i="3"/>
  <c r="E11" i="3"/>
  <c r="D11" i="3"/>
  <c r="J10" i="3"/>
  <c r="I10" i="3"/>
  <c r="H10" i="3"/>
  <c r="F10" i="3"/>
  <c r="E10" i="3"/>
  <c r="D10" i="3"/>
  <c r="J9" i="3"/>
  <c r="I9" i="3"/>
  <c r="H9" i="3"/>
  <c r="F9" i="3"/>
  <c r="E9" i="3"/>
  <c r="D9" i="3"/>
  <c r="J8" i="3"/>
  <c r="I8" i="3"/>
  <c r="H8" i="3"/>
  <c r="F8" i="3"/>
  <c r="E8" i="3"/>
  <c r="D8" i="3"/>
  <c r="J7" i="3"/>
  <c r="I7" i="3"/>
  <c r="H7" i="3"/>
  <c r="F7" i="3"/>
  <c r="E7" i="3"/>
  <c r="D7" i="3"/>
  <c r="J6" i="3"/>
  <c r="I6" i="3"/>
  <c r="H6" i="3"/>
  <c r="F6" i="3"/>
  <c r="E6" i="3"/>
  <c r="D6" i="3"/>
  <c r="J5" i="3"/>
  <c r="I5" i="3"/>
  <c r="H5" i="3"/>
  <c r="F5" i="3"/>
  <c r="E5" i="3"/>
  <c r="D5" i="3"/>
  <c r="J4" i="3"/>
  <c r="I4" i="3"/>
  <c r="H4" i="3"/>
  <c r="F4" i="3"/>
  <c r="E4" i="3"/>
  <c r="D4" i="3"/>
  <c r="J3" i="3"/>
  <c r="I3" i="3"/>
  <c r="H3" i="3"/>
  <c r="F3" i="3"/>
  <c r="E3" i="3"/>
  <c r="D3" i="3"/>
  <c r="K351" i="3"/>
  <c r="K276" i="3"/>
  <c r="N136" i="3" l="1"/>
  <c r="L137" i="3"/>
  <c r="N138" i="3"/>
  <c r="L139" i="3"/>
  <c r="N140" i="3"/>
  <c r="L141" i="3"/>
  <c r="N142" i="3"/>
  <c r="L143" i="3"/>
  <c r="N144" i="3"/>
  <c r="L145" i="3"/>
  <c r="N146" i="3"/>
  <c r="L147" i="3"/>
  <c r="N148" i="3"/>
  <c r="L149" i="3"/>
  <c r="N150" i="3"/>
  <c r="L151" i="3"/>
  <c r="N152" i="3"/>
  <c r="L153" i="3"/>
  <c r="N154" i="3"/>
  <c r="L155" i="3"/>
  <c r="N156" i="3"/>
  <c r="L157" i="3"/>
  <c r="N158" i="3"/>
  <c r="L159" i="3"/>
  <c r="N160" i="3"/>
  <c r="L161" i="3"/>
  <c r="N162" i="3"/>
  <c r="L163" i="3"/>
  <c r="N164" i="3"/>
  <c r="L165" i="3"/>
  <c r="N166" i="3"/>
  <c r="L167" i="3"/>
  <c r="N168" i="3"/>
  <c r="L169" i="3"/>
  <c r="N170" i="3"/>
  <c r="L171" i="3"/>
  <c r="N172" i="3"/>
  <c r="L173" i="3"/>
  <c r="N174" i="3"/>
  <c r="L175" i="3"/>
  <c r="N176" i="3"/>
  <c r="L177" i="3"/>
  <c r="N178" i="3"/>
  <c r="L179" i="3"/>
  <c r="N180" i="3"/>
  <c r="L181" i="3"/>
  <c r="N182" i="3"/>
  <c r="L183" i="3"/>
  <c r="N184" i="3"/>
  <c r="L185" i="3"/>
  <c r="N186" i="3"/>
  <c r="L187" i="3"/>
  <c r="N188" i="3"/>
  <c r="L189" i="3"/>
  <c r="N190" i="3"/>
  <c r="L191" i="3"/>
  <c r="N192" i="3"/>
  <c r="L193" i="3"/>
  <c r="N194" i="3"/>
  <c r="L195" i="3"/>
  <c r="N196" i="3"/>
  <c r="L197" i="3"/>
  <c r="N198" i="3"/>
  <c r="L199" i="3"/>
  <c r="N200" i="3"/>
  <c r="L201" i="3"/>
  <c r="N202" i="3"/>
  <c r="L203" i="3"/>
  <c r="N204" i="3"/>
  <c r="L205" i="3"/>
  <c r="N206" i="3"/>
  <c r="L207" i="3"/>
  <c r="N208" i="3"/>
  <c r="L209" i="3"/>
  <c r="N210" i="3"/>
  <c r="L211" i="3"/>
  <c r="N212" i="3"/>
  <c r="L213" i="3"/>
  <c r="N214" i="3"/>
  <c r="L215" i="3"/>
  <c r="N216" i="3"/>
  <c r="L217" i="3"/>
  <c r="N218" i="3"/>
  <c r="L219" i="3"/>
  <c r="N220" i="3"/>
  <c r="L221" i="3"/>
  <c r="N222" i="3"/>
  <c r="L223" i="3"/>
  <c r="N224" i="3"/>
  <c r="L225" i="3"/>
  <c r="N226" i="3"/>
  <c r="L227" i="3"/>
  <c r="N228" i="3"/>
  <c r="L229" i="3"/>
  <c r="N230" i="3"/>
  <c r="L231" i="3"/>
  <c r="N232" i="3"/>
  <c r="L233" i="3"/>
  <c r="N234" i="3"/>
  <c r="N236" i="3"/>
  <c r="L237" i="3"/>
  <c r="N238" i="3"/>
  <c r="L239" i="3"/>
  <c r="N240" i="3"/>
  <c r="L241" i="3"/>
  <c r="N242" i="3"/>
  <c r="L243" i="3"/>
  <c r="N244" i="3"/>
  <c r="L245" i="3"/>
  <c r="N246" i="3"/>
  <c r="L247" i="3"/>
  <c r="N248" i="3"/>
  <c r="L249" i="3"/>
  <c r="N250" i="3"/>
  <c r="L251" i="3"/>
  <c r="N252" i="3"/>
  <c r="L253" i="3"/>
  <c r="N254" i="3"/>
  <c r="L255" i="3"/>
  <c r="N256" i="3"/>
  <c r="L257" i="3"/>
  <c r="N258" i="3"/>
  <c r="L259" i="3"/>
  <c r="N260" i="3"/>
  <c r="L261" i="3"/>
  <c r="N262" i="3"/>
  <c r="L263" i="3"/>
  <c r="N264" i="3"/>
  <c r="L265" i="3"/>
  <c r="N266" i="3"/>
  <c r="L267" i="3"/>
  <c r="N268" i="3"/>
  <c r="L269" i="3"/>
  <c r="N270" i="3"/>
  <c r="L271" i="3"/>
  <c r="L273" i="3"/>
  <c r="N274" i="3"/>
  <c r="L275" i="3"/>
  <c r="N276" i="3"/>
  <c r="L277" i="3"/>
  <c r="N278" i="3"/>
  <c r="L279" i="3"/>
  <c r="N280" i="3"/>
  <c r="L281" i="3"/>
  <c r="N282" i="3"/>
  <c r="L283" i="3"/>
  <c r="N284" i="3"/>
  <c r="L285" i="3"/>
  <c r="N286" i="3"/>
  <c r="L287" i="3"/>
  <c r="N288" i="3"/>
  <c r="L289" i="3"/>
  <c r="N290" i="3"/>
  <c r="L291" i="3"/>
  <c r="N292" i="3"/>
  <c r="L293" i="3"/>
  <c r="N294" i="3"/>
  <c r="L295" i="3"/>
  <c r="N296" i="3"/>
  <c r="L297" i="3"/>
  <c r="N3" i="3"/>
  <c r="L4" i="3"/>
  <c r="N5" i="3"/>
  <c r="L6" i="3"/>
  <c r="N7" i="3"/>
  <c r="L8" i="3"/>
  <c r="N9" i="3"/>
  <c r="L10" i="3"/>
  <c r="N11" i="3"/>
  <c r="L12" i="3"/>
  <c r="N13" i="3"/>
  <c r="L14" i="3"/>
  <c r="N15" i="3"/>
  <c r="L16" i="3"/>
  <c r="N17" i="3"/>
  <c r="L18" i="3"/>
  <c r="N19" i="3"/>
  <c r="L20" i="3"/>
  <c r="N21" i="3"/>
  <c r="L22" i="3"/>
  <c r="N23" i="3"/>
  <c r="L24" i="3"/>
  <c r="N25" i="3"/>
  <c r="L26" i="3"/>
  <c r="N27" i="3"/>
  <c r="L28" i="3"/>
  <c r="N29" i="3"/>
  <c r="L30" i="3"/>
  <c r="N31" i="3"/>
  <c r="L32" i="3"/>
  <c r="N33" i="3"/>
  <c r="L34" i="3"/>
  <c r="N35" i="3"/>
  <c r="L36" i="3"/>
  <c r="N37" i="3"/>
  <c r="L38" i="3"/>
  <c r="N39" i="3"/>
  <c r="L40" i="3"/>
  <c r="N41" i="3"/>
  <c r="L42" i="3"/>
  <c r="N43" i="3"/>
  <c r="L44" i="3"/>
  <c r="N45" i="3"/>
  <c r="L46" i="3"/>
  <c r="N47" i="3"/>
  <c r="L48" i="3"/>
  <c r="N49" i="3"/>
  <c r="L50" i="3"/>
  <c r="N51" i="3"/>
  <c r="L52" i="3"/>
  <c r="N53" i="3"/>
  <c r="L54" i="3"/>
  <c r="N55" i="3"/>
  <c r="L56" i="3"/>
  <c r="N57" i="3"/>
  <c r="L58" i="3"/>
  <c r="N59" i="3"/>
  <c r="L60" i="3"/>
  <c r="N61" i="3"/>
  <c r="L62" i="3"/>
  <c r="N63" i="3"/>
  <c r="L64" i="3"/>
  <c r="N65" i="3"/>
  <c r="L66" i="3"/>
  <c r="N67" i="3"/>
  <c r="L68" i="3"/>
  <c r="N69" i="3"/>
  <c r="L70" i="3"/>
  <c r="N71" i="3"/>
  <c r="L72" i="3"/>
  <c r="N73" i="3"/>
  <c r="L74" i="3"/>
  <c r="N75" i="3"/>
  <c r="L76" i="3"/>
  <c r="N77" i="3"/>
  <c r="L78" i="3"/>
  <c r="N79" i="3"/>
  <c r="L80" i="3"/>
  <c r="N81" i="3"/>
  <c r="L82" i="3"/>
  <c r="N83" i="3"/>
  <c r="L84" i="3"/>
  <c r="N85" i="3"/>
  <c r="L86" i="3"/>
  <c r="N87" i="3"/>
  <c r="L88" i="3"/>
  <c r="N89" i="3"/>
  <c r="L90" i="3"/>
  <c r="N91" i="3"/>
  <c r="L92" i="3"/>
  <c r="N93" i="3"/>
  <c r="L94" i="3"/>
  <c r="N95" i="3"/>
  <c r="L96" i="3"/>
  <c r="N97" i="3"/>
  <c r="L98" i="3"/>
  <c r="N99" i="3"/>
  <c r="L100" i="3"/>
  <c r="N101" i="3"/>
  <c r="L102" i="3"/>
  <c r="N103" i="3"/>
  <c r="L104" i="3"/>
  <c r="N105" i="3"/>
  <c r="L106" i="3"/>
  <c r="N107" i="3"/>
  <c r="L108" i="3"/>
  <c r="N109" i="3"/>
  <c r="L110" i="3"/>
  <c r="N111" i="3"/>
  <c r="L112" i="3"/>
  <c r="N113" i="3"/>
  <c r="L114" i="3"/>
  <c r="N115" i="3"/>
  <c r="L116" i="3"/>
  <c r="N117" i="3"/>
  <c r="L118" i="3"/>
  <c r="N119" i="3"/>
  <c r="L120" i="3"/>
  <c r="N121" i="3"/>
  <c r="L122" i="3"/>
  <c r="N123" i="3"/>
  <c r="L124" i="3"/>
  <c r="N125" i="3"/>
  <c r="L126" i="3"/>
  <c r="N127" i="3"/>
  <c r="L128" i="3"/>
  <c r="N129" i="3"/>
  <c r="L130" i="3"/>
  <c r="N131" i="3"/>
  <c r="L132" i="3"/>
  <c r="N133" i="3"/>
  <c r="L134" i="3"/>
  <c r="N135" i="3"/>
  <c r="L136" i="3"/>
  <c r="N137" i="3"/>
  <c r="L138" i="3"/>
  <c r="N139" i="3"/>
  <c r="L140" i="3"/>
  <c r="N141" i="3"/>
  <c r="L142" i="3"/>
  <c r="N143" i="3"/>
  <c r="L144" i="3"/>
  <c r="N145" i="3"/>
  <c r="L146" i="3"/>
  <c r="N147" i="3"/>
  <c r="L148" i="3"/>
  <c r="N149" i="3"/>
  <c r="L150" i="3"/>
  <c r="N151" i="3"/>
  <c r="L152" i="3"/>
  <c r="N153" i="3"/>
  <c r="L154" i="3"/>
  <c r="N155" i="3"/>
  <c r="L156" i="3"/>
  <c r="N157" i="3"/>
  <c r="L158" i="3"/>
  <c r="N159" i="3"/>
  <c r="L160" i="3"/>
  <c r="N161" i="3"/>
  <c r="L162" i="3"/>
  <c r="N163" i="3"/>
  <c r="L164" i="3"/>
  <c r="N165" i="3"/>
  <c r="L166" i="3"/>
  <c r="N167" i="3"/>
  <c r="L168" i="3"/>
  <c r="N169" i="3"/>
  <c r="L170" i="3"/>
  <c r="N171" i="3"/>
  <c r="L172" i="3"/>
  <c r="N173" i="3"/>
  <c r="L174" i="3"/>
  <c r="N175" i="3"/>
  <c r="L176" i="3"/>
  <c r="N177" i="3"/>
  <c r="L178" i="3"/>
  <c r="N179" i="3"/>
  <c r="L180" i="3"/>
  <c r="N181" i="3"/>
  <c r="L182" i="3"/>
  <c r="N183" i="3"/>
  <c r="L184" i="3"/>
  <c r="N185" i="3"/>
  <c r="L186" i="3"/>
  <c r="N187" i="3"/>
  <c r="L188" i="3"/>
  <c r="N189" i="3"/>
  <c r="L190" i="3"/>
  <c r="N191" i="3"/>
  <c r="L192" i="3"/>
  <c r="N193" i="3"/>
  <c r="L194" i="3"/>
  <c r="N195" i="3"/>
  <c r="L196" i="3"/>
  <c r="N197" i="3"/>
  <c r="L198" i="3"/>
  <c r="N199" i="3"/>
  <c r="L200" i="3"/>
  <c r="N201" i="3"/>
  <c r="L202" i="3"/>
  <c r="N203" i="3"/>
  <c r="L204" i="3"/>
  <c r="N205" i="3"/>
  <c r="L206" i="3"/>
  <c r="N207" i="3"/>
  <c r="L208" i="3"/>
  <c r="N209" i="3"/>
  <c r="L210" i="3"/>
  <c r="N211" i="3"/>
  <c r="L212" i="3"/>
  <c r="N213" i="3"/>
  <c r="L214" i="3"/>
  <c r="N215" i="3"/>
  <c r="L216" i="3"/>
  <c r="N217" i="3"/>
  <c r="L218" i="3"/>
  <c r="N219" i="3"/>
  <c r="L220" i="3"/>
  <c r="N221" i="3"/>
  <c r="L222" i="3"/>
  <c r="N223" i="3"/>
  <c r="L224" i="3"/>
  <c r="N225" i="3"/>
  <c r="L226" i="3"/>
  <c r="N227" i="3"/>
  <c r="L228" i="3"/>
  <c r="N298" i="3"/>
  <c r="L299" i="3"/>
  <c r="N300" i="3"/>
  <c r="L301" i="3"/>
  <c r="N302" i="3"/>
  <c r="L303" i="3"/>
  <c r="N304" i="3"/>
  <c r="L305" i="3"/>
  <c r="N306" i="3"/>
  <c r="L307" i="3"/>
  <c r="N308" i="3"/>
  <c r="L309" i="3"/>
  <c r="N310" i="3"/>
  <c r="L311" i="3"/>
  <c r="N312" i="3"/>
  <c r="L313" i="3"/>
  <c r="N314" i="3"/>
  <c r="L315" i="3"/>
  <c r="N316" i="3"/>
  <c r="L317" i="3"/>
  <c r="N318" i="3"/>
  <c r="L319" i="3"/>
  <c r="N320" i="3"/>
  <c r="L321" i="3"/>
  <c r="N322" i="3"/>
  <c r="L323" i="3"/>
  <c r="N324" i="3"/>
  <c r="L325" i="3"/>
  <c r="N326" i="3"/>
  <c r="L327" i="3"/>
  <c r="N328" i="3"/>
  <c r="L329" i="3"/>
  <c r="N330" i="3"/>
  <c r="L331" i="3"/>
  <c r="N332" i="3"/>
  <c r="L333" i="3"/>
  <c r="N334" i="3"/>
  <c r="L335" i="3"/>
  <c r="N336" i="3"/>
  <c r="L337" i="3"/>
  <c r="N338" i="3"/>
  <c r="L339" i="3"/>
  <c r="N340" i="3"/>
  <c r="L341" i="3"/>
  <c r="N342" i="3"/>
  <c r="L343" i="3"/>
  <c r="L345" i="3"/>
  <c r="N346" i="3"/>
  <c r="L347" i="3"/>
  <c r="N348" i="3"/>
  <c r="L349" i="3"/>
  <c r="N350" i="3"/>
  <c r="L351" i="3"/>
  <c r="N352" i="3"/>
  <c r="L353" i="3"/>
  <c r="N354" i="3"/>
  <c r="L355" i="3"/>
  <c r="N356" i="3"/>
  <c r="L357" i="3"/>
  <c r="N358" i="3"/>
  <c r="L359" i="3"/>
  <c r="N360" i="3"/>
  <c r="L361" i="3"/>
  <c r="N362" i="3"/>
  <c r="L363" i="3"/>
  <c r="N364" i="3"/>
  <c r="L365" i="3"/>
  <c r="N366" i="3"/>
  <c r="L367" i="3"/>
  <c r="N368" i="3"/>
  <c r="L369" i="3"/>
  <c r="N370" i="3"/>
  <c r="L371" i="3"/>
  <c r="N372" i="3"/>
  <c r="N374" i="3"/>
  <c r="L375" i="3"/>
  <c r="N376" i="3"/>
  <c r="L377" i="3"/>
  <c r="N378" i="3"/>
  <c r="L379" i="3"/>
  <c r="N380" i="3"/>
  <c r="L381" i="3"/>
  <c r="N382" i="3"/>
  <c r="L383" i="3"/>
  <c r="N384" i="3"/>
  <c r="L385" i="3"/>
  <c r="N386" i="3"/>
  <c r="L387" i="3"/>
  <c r="N388" i="3"/>
  <c r="L389" i="3"/>
  <c r="N390" i="3"/>
  <c r="L391" i="3"/>
  <c r="N392" i="3"/>
  <c r="L393" i="3"/>
  <c r="L395" i="3"/>
  <c r="N396" i="3"/>
  <c r="L397" i="3"/>
  <c r="N398" i="3"/>
  <c r="L399" i="3"/>
  <c r="N400" i="3"/>
  <c r="L401" i="3"/>
  <c r="N402" i="3"/>
  <c r="L403" i="3"/>
  <c r="N404" i="3"/>
  <c r="L405" i="3"/>
  <c r="N406" i="3"/>
  <c r="L407" i="3"/>
  <c r="N408" i="3"/>
  <c r="L409" i="3"/>
  <c r="N410" i="3"/>
  <c r="L411" i="3"/>
  <c r="N412" i="3"/>
  <c r="L413" i="3"/>
  <c r="N414" i="3"/>
  <c r="L415" i="3"/>
  <c r="N416" i="3"/>
  <c r="L417" i="3"/>
  <c r="N418" i="3"/>
  <c r="L419" i="3"/>
  <c r="N420" i="3"/>
  <c r="L421" i="3"/>
  <c r="N422" i="3"/>
  <c r="L423" i="3"/>
  <c r="N424" i="3"/>
  <c r="L425" i="3"/>
  <c r="N426" i="3"/>
  <c r="L427" i="3"/>
  <c r="N428" i="3"/>
  <c r="L429" i="3"/>
  <c r="N430" i="3"/>
  <c r="N229" i="3"/>
  <c r="L230" i="3"/>
  <c r="N231" i="3"/>
  <c r="L232" i="3"/>
  <c r="N233" i="3"/>
  <c r="L234" i="3"/>
  <c r="N235" i="3"/>
  <c r="L236" i="3"/>
  <c r="N237" i="3"/>
  <c r="L238" i="3"/>
  <c r="N239" i="3"/>
  <c r="L240" i="3"/>
  <c r="N241" i="3"/>
  <c r="L242" i="3"/>
  <c r="N243" i="3"/>
  <c r="L244" i="3"/>
  <c r="N245" i="3"/>
  <c r="L246" i="3"/>
  <c r="N247" i="3"/>
  <c r="L248" i="3"/>
  <c r="N249" i="3"/>
  <c r="L250" i="3"/>
  <c r="N251" i="3"/>
  <c r="L252" i="3"/>
  <c r="N253" i="3"/>
  <c r="L254" i="3"/>
  <c r="N255" i="3"/>
  <c r="L256" i="3"/>
  <c r="N257" i="3"/>
  <c r="L258" i="3"/>
  <c r="N259" i="3"/>
  <c r="L260" i="3"/>
  <c r="N261" i="3"/>
  <c r="L262" i="3"/>
  <c r="N263" i="3"/>
  <c r="L264" i="3"/>
  <c r="N265" i="3"/>
  <c r="L266" i="3"/>
  <c r="N267" i="3"/>
  <c r="L268" i="3"/>
  <c r="N269" i="3"/>
  <c r="L270" i="3"/>
  <c r="N271" i="3"/>
  <c r="L272" i="3"/>
  <c r="N273" i="3"/>
  <c r="L274" i="3"/>
  <c r="N275" i="3"/>
  <c r="L276" i="3"/>
  <c r="N277" i="3"/>
  <c r="L278" i="3"/>
  <c r="N279" i="3"/>
  <c r="L280" i="3"/>
  <c r="N281" i="3"/>
  <c r="L282" i="3"/>
  <c r="N283" i="3"/>
  <c r="L284" i="3"/>
  <c r="N285" i="3"/>
  <c r="L286" i="3"/>
  <c r="N287" i="3"/>
  <c r="L288" i="3"/>
  <c r="N289" i="3"/>
  <c r="L290" i="3"/>
  <c r="N291" i="3"/>
  <c r="L292" i="3"/>
  <c r="N293" i="3"/>
  <c r="L294" i="3"/>
  <c r="N295" i="3"/>
  <c r="L296" i="3"/>
  <c r="N297" i="3"/>
  <c r="L298" i="3"/>
  <c r="N299" i="3"/>
  <c r="L300" i="3"/>
  <c r="N301" i="3"/>
  <c r="L302" i="3"/>
  <c r="N303" i="3"/>
  <c r="L304" i="3"/>
  <c r="N305" i="3"/>
  <c r="L306" i="3"/>
  <c r="N307" i="3"/>
  <c r="L308" i="3"/>
  <c r="N309" i="3"/>
  <c r="L310" i="3"/>
  <c r="N311" i="3"/>
  <c r="L312" i="3"/>
  <c r="N313" i="3"/>
  <c r="L314" i="3"/>
  <c r="N315" i="3"/>
  <c r="L316" i="3"/>
  <c r="N317" i="3"/>
  <c r="L318" i="3"/>
  <c r="N319" i="3"/>
  <c r="L320" i="3"/>
  <c r="N321" i="3"/>
  <c r="L322" i="3"/>
  <c r="N323" i="3"/>
  <c r="L324" i="3"/>
  <c r="N325" i="3"/>
  <c r="L326" i="3"/>
  <c r="N327" i="3"/>
  <c r="L328" i="3"/>
  <c r="N329" i="3"/>
  <c r="L330" i="3"/>
  <c r="N331" i="3"/>
  <c r="L332" i="3"/>
  <c r="N333" i="3"/>
  <c r="L334" i="3"/>
  <c r="N335" i="3"/>
  <c r="L336" i="3"/>
  <c r="N337" i="3"/>
  <c r="L338" i="3"/>
  <c r="N339" i="3"/>
  <c r="L340" i="3"/>
  <c r="N341" i="3"/>
  <c r="L342" i="3"/>
  <c r="N343" i="3"/>
  <c r="L344" i="3"/>
  <c r="N345" i="3"/>
  <c r="L346" i="3"/>
  <c r="N347" i="3"/>
  <c r="L348" i="3"/>
  <c r="N349" i="3"/>
  <c r="L350" i="3"/>
  <c r="N351" i="3"/>
  <c r="L352" i="3"/>
  <c r="N353" i="3"/>
  <c r="L354" i="3"/>
  <c r="N355" i="3"/>
  <c r="L356" i="3"/>
  <c r="N357" i="3"/>
  <c r="L358" i="3"/>
  <c r="N359" i="3"/>
  <c r="L360" i="3"/>
  <c r="N361" i="3"/>
  <c r="L362" i="3"/>
  <c r="N363" i="3"/>
  <c r="L364" i="3"/>
  <c r="N365" i="3"/>
  <c r="L366" i="3"/>
  <c r="N367" i="3"/>
  <c r="L368" i="3"/>
  <c r="N369" i="3"/>
  <c r="L370" i="3"/>
  <c r="N371" i="3"/>
  <c r="L372" i="3"/>
  <c r="N373" i="3"/>
  <c r="L374" i="3"/>
  <c r="N375" i="3"/>
  <c r="L376" i="3"/>
  <c r="N377" i="3"/>
  <c r="L378" i="3"/>
  <c r="N379" i="3"/>
  <c r="L380" i="3"/>
  <c r="N381" i="3"/>
  <c r="L382" i="3"/>
  <c r="N383" i="3"/>
  <c r="L384" i="3"/>
  <c r="N385" i="3"/>
  <c r="L386" i="3"/>
  <c r="N387" i="3"/>
  <c r="L388" i="3"/>
  <c r="N389" i="3"/>
  <c r="L390" i="3"/>
  <c r="N391" i="3"/>
  <c r="L392" i="3"/>
  <c r="N393" i="3"/>
  <c r="L394" i="3"/>
  <c r="N395" i="3"/>
  <c r="L396" i="3"/>
  <c r="N397" i="3"/>
  <c r="L398" i="3"/>
  <c r="L431" i="3"/>
  <c r="N432" i="3"/>
  <c r="L433" i="3"/>
  <c r="N434" i="3"/>
  <c r="L435" i="3"/>
  <c r="N436" i="3"/>
  <c r="L437" i="3"/>
  <c r="N438" i="3"/>
  <c r="L439" i="3"/>
  <c r="N440" i="3"/>
  <c r="L441" i="3"/>
  <c r="N442" i="3"/>
  <c r="L443" i="3"/>
  <c r="N444" i="3"/>
  <c r="L445" i="3"/>
  <c r="N446" i="3"/>
  <c r="L447" i="3"/>
  <c r="N448" i="3"/>
  <c r="L449" i="3"/>
  <c r="N450" i="3"/>
  <c r="L451" i="3"/>
  <c r="N452" i="3"/>
  <c r="L453" i="3"/>
  <c r="N454" i="3"/>
  <c r="L455" i="3"/>
  <c r="N456" i="3"/>
  <c r="L457" i="3"/>
  <c r="N458" i="3"/>
  <c r="L459" i="3"/>
  <c r="N460" i="3"/>
  <c r="L461" i="3"/>
  <c r="N462" i="3"/>
  <c r="L463" i="3"/>
  <c r="N464" i="3"/>
  <c r="L465" i="3"/>
  <c r="N466" i="3"/>
  <c r="L467" i="3"/>
  <c r="N468" i="3"/>
  <c r="L469" i="3"/>
  <c r="N470" i="3"/>
  <c r="L471" i="3"/>
  <c r="N472" i="3"/>
  <c r="L473" i="3"/>
  <c r="N474" i="3"/>
  <c r="L475" i="3"/>
  <c r="L477" i="3"/>
  <c r="N478" i="3"/>
  <c r="L479" i="3"/>
  <c r="N480" i="3"/>
  <c r="L481" i="3"/>
  <c r="N482" i="3"/>
  <c r="L483" i="3"/>
  <c r="N484" i="3"/>
  <c r="L485" i="3"/>
  <c r="N486" i="3"/>
  <c r="L487" i="3"/>
  <c r="N488" i="3"/>
  <c r="L489" i="3"/>
  <c r="N490" i="3"/>
  <c r="L491" i="3"/>
  <c r="N492" i="3"/>
  <c r="L493" i="3"/>
  <c r="N494" i="3"/>
  <c r="L495" i="3"/>
  <c r="N496" i="3"/>
  <c r="L497" i="3"/>
  <c r="N498" i="3"/>
  <c r="L499" i="3"/>
  <c r="N500" i="3"/>
  <c r="L501" i="3"/>
  <c r="N502" i="3"/>
  <c r="L503" i="3"/>
  <c r="N504" i="3"/>
  <c r="L505" i="3"/>
  <c r="N506" i="3"/>
  <c r="L507" i="3"/>
  <c r="N508" i="3"/>
  <c r="L509" i="3"/>
  <c r="N510" i="3"/>
  <c r="L511" i="3"/>
  <c r="N512" i="3"/>
  <c r="L513" i="3"/>
  <c r="N514" i="3"/>
  <c r="L515" i="3"/>
  <c r="N516" i="3"/>
  <c r="N399" i="3"/>
  <c r="L400" i="3"/>
  <c r="N401" i="3"/>
  <c r="L402" i="3"/>
  <c r="N403" i="3"/>
  <c r="L404" i="3"/>
  <c r="N405" i="3"/>
  <c r="L406" i="3"/>
  <c r="N407" i="3"/>
  <c r="L408" i="3"/>
  <c r="N409" i="3"/>
  <c r="L410" i="3"/>
  <c r="N411" i="3"/>
  <c r="L412" i="3"/>
  <c r="N413" i="3"/>
  <c r="L414" i="3"/>
  <c r="N415" i="3"/>
  <c r="L416" i="3"/>
  <c r="N417" i="3"/>
  <c r="L418" i="3"/>
  <c r="N419" i="3"/>
  <c r="L420" i="3"/>
  <c r="N421" i="3"/>
  <c r="L422" i="3"/>
  <c r="N423" i="3"/>
  <c r="L424" i="3"/>
  <c r="N425" i="3"/>
  <c r="L426" i="3"/>
  <c r="N427" i="3"/>
  <c r="L428" i="3"/>
  <c r="N429" i="3"/>
  <c r="L430" i="3"/>
  <c r="N431" i="3"/>
  <c r="L432" i="3"/>
  <c r="N433" i="3"/>
  <c r="L434" i="3"/>
  <c r="N435" i="3"/>
  <c r="L436" i="3"/>
  <c r="N437" i="3"/>
  <c r="L438" i="3"/>
  <c r="N439" i="3"/>
  <c r="L440" i="3"/>
  <c r="N441" i="3"/>
  <c r="L442" i="3"/>
  <c r="N443" i="3"/>
  <c r="L444" i="3"/>
  <c r="N445" i="3"/>
  <c r="L446" i="3"/>
  <c r="N447" i="3"/>
  <c r="L448" i="3"/>
  <c r="N449" i="3"/>
  <c r="L450" i="3"/>
  <c r="N451" i="3"/>
  <c r="L452" i="3"/>
  <c r="N453" i="3"/>
  <c r="L454" i="3"/>
  <c r="N455" i="3"/>
  <c r="L456" i="3"/>
  <c r="N457" i="3"/>
  <c r="L458" i="3"/>
  <c r="N459" i="3"/>
  <c r="L460" i="3"/>
  <c r="N461" i="3"/>
  <c r="L462" i="3"/>
  <c r="N463" i="3"/>
  <c r="L464" i="3"/>
  <c r="N465" i="3"/>
  <c r="L466" i="3"/>
  <c r="N467" i="3"/>
  <c r="L468" i="3"/>
  <c r="N469" i="3"/>
  <c r="L470" i="3"/>
  <c r="N471" i="3"/>
  <c r="L472" i="3"/>
  <c r="N473" i="3"/>
  <c r="L474" i="3"/>
  <c r="N475" i="3"/>
  <c r="L476" i="3"/>
  <c r="N477" i="3"/>
  <c r="L478" i="3"/>
  <c r="N479" i="3"/>
  <c r="L480" i="3"/>
  <c r="N481" i="3"/>
  <c r="L482" i="3"/>
  <c r="N483" i="3"/>
  <c r="L484" i="3"/>
  <c r="N485" i="3"/>
  <c r="L486" i="3"/>
  <c r="N487" i="3"/>
  <c r="L488" i="3"/>
  <c r="N489" i="3"/>
  <c r="L490" i="3"/>
  <c r="N491" i="3"/>
  <c r="L492" i="3"/>
  <c r="N493" i="3"/>
  <c r="L494" i="3"/>
  <c r="N495" i="3"/>
  <c r="L496" i="3"/>
  <c r="N497" i="3"/>
  <c r="L498" i="3"/>
  <c r="N499" i="3"/>
  <c r="L500" i="3"/>
  <c r="N501" i="3"/>
  <c r="L502" i="3"/>
  <c r="N503" i="3"/>
  <c r="L504" i="3"/>
  <c r="N505" i="3"/>
  <c r="L506" i="3"/>
  <c r="N507" i="3"/>
  <c r="L508" i="3"/>
  <c r="N509" i="3"/>
  <c r="L510" i="3"/>
  <c r="N511" i="3"/>
  <c r="L512" i="3"/>
  <c r="N513" i="3"/>
  <c r="L514" i="3"/>
  <c r="N515" i="3"/>
  <c r="L516" i="3"/>
  <c r="N517" i="3"/>
  <c r="L518" i="3"/>
  <c r="N519" i="3"/>
  <c r="L520" i="3"/>
  <c r="N521" i="3"/>
  <c r="L522" i="3"/>
  <c r="N523" i="3"/>
  <c r="L524" i="3"/>
  <c r="N525" i="3"/>
  <c r="L526" i="3"/>
  <c r="N527" i="3"/>
  <c r="L528" i="3"/>
  <c r="N529" i="3"/>
  <c r="L530" i="3"/>
  <c r="N531" i="3"/>
  <c r="L532" i="3"/>
  <c r="N533" i="3"/>
  <c r="L534" i="3"/>
  <c r="N535" i="3"/>
  <c r="L536" i="3"/>
  <c r="N537" i="3"/>
  <c r="L538" i="3"/>
  <c r="N539" i="3"/>
  <c r="L540" i="3"/>
  <c r="N541" i="3"/>
  <c r="L542" i="3"/>
  <c r="N543" i="3"/>
  <c r="L544" i="3"/>
  <c r="N545" i="3"/>
  <c r="L546" i="3"/>
  <c r="N547" i="3"/>
  <c r="L548" i="3"/>
  <c r="G426" i="3"/>
  <c r="K442" i="3"/>
  <c r="K511" i="3"/>
  <c r="M12" i="3"/>
  <c r="M20" i="3"/>
  <c r="M28" i="3"/>
  <c r="M38" i="3"/>
  <c r="M44" i="3"/>
  <c r="M54" i="3"/>
  <c r="M62" i="3"/>
  <c r="M70" i="3"/>
  <c r="M80" i="3"/>
  <c r="M90" i="3"/>
  <c r="M98" i="3"/>
  <c r="M102" i="3"/>
  <c r="M106" i="3"/>
  <c r="M110" i="3"/>
  <c r="M114" i="3"/>
  <c r="M116" i="3"/>
  <c r="M120" i="3"/>
  <c r="M124" i="3"/>
  <c r="M128" i="3"/>
  <c r="L3" i="3"/>
  <c r="L7" i="3"/>
  <c r="L11" i="3"/>
  <c r="L13" i="3"/>
  <c r="L17" i="3"/>
  <c r="L21" i="3"/>
  <c r="L25" i="3"/>
  <c r="L27" i="3"/>
  <c r="L31" i="3"/>
  <c r="L35" i="3"/>
  <c r="L37" i="3"/>
  <c r="L41" i="3"/>
  <c r="L45" i="3"/>
  <c r="L47" i="3"/>
  <c r="L51" i="3"/>
  <c r="L53" i="3"/>
  <c r="L57" i="3"/>
  <c r="L59" i="3"/>
  <c r="L63" i="3"/>
  <c r="L67" i="3"/>
  <c r="L71" i="3"/>
  <c r="L73" i="3"/>
  <c r="L77" i="3"/>
  <c r="L81" i="3"/>
  <c r="L83" i="3"/>
  <c r="L87" i="3"/>
  <c r="L91" i="3"/>
  <c r="L95" i="3"/>
  <c r="L97" i="3"/>
  <c r="L99" i="3"/>
  <c r="N104" i="3"/>
  <c r="N106" i="3"/>
  <c r="L115" i="3"/>
  <c r="L117" i="3"/>
  <c r="L119" i="3"/>
  <c r="L123" i="3"/>
  <c r="L125" i="3"/>
  <c r="L127" i="3"/>
  <c r="L129" i="3"/>
  <c r="L133" i="3"/>
  <c r="L135" i="3"/>
  <c r="M4" i="3"/>
  <c r="M6" i="3"/>
  <c r="M8" i="3"/>
  <c r="M10" i="3"/>
  <c r="M14" i="3"/>
  <c r="M16" i="3"/>
  <c r="M18" i="3"/>
  <c r="M22" i="3"/>
  <c r="M24" i="3"/>
  <c r="M26" i="3"/>
  <c r="M30" i="3"/>
  <c r="M32" i="3"/>
  <c r="M34" i="3"/>
  <c r="M36" i="3"/>
  <c r="M40" i="3"/>
  <c r="M42" i="3"/>
  <c r="M46" i="3"/>
  <c r="M48" i="3"/>
  <c r="M50" i="3"/>
  <c r="M52" i="3"/>
  <c r="M56" i="3"/>
  <c r="M58" i="3"/>
  <c r="M60" i="3"/>
  <c r="M64" i="3"/>
  <c r="M66" i="3"/>
  <c r="M68" i="3"/>
  <c r="M72" i="3"/>
  <c r="M74" i="3"/>
  <c r="M76" i="3"/>
  <c r="M78" i="3"/>
  <c r="M82" i="3"/>
  <c r="M84" i="3"/>
  <c r="M86" i="3"/>
  <c r="M88" i="3"/>
  <c r="M92" i="3"/>
  <c r="M94" i="3"/>
  <c r="M96" i="3"/>
  <c r="M100" i="3"/>
  <c r="M104" i="3"/>
  <c r="M108" i="3"/>
  <c r="M112" i="3"/>
  <c r="M118" i="3"/>
  <c r="M122" i="3"/>
  <c r="M126" i="3"/>
  <c r="M130" i="3"/>
  <c r="M132" i="3"/>
  <c r="M134" i="3"/>
  <c r="N4" i="3"/>
  <c r="L5" i="3"/>
  <c r="N6" i="3"/>
  <c r="N8" i="3"/>
  <c r="L9" i="3"/>
  <c r="N10" i="3"/>
  <c r="N12" i="3"/>
  <c r="N14" i="3"/>
  <c r="L15" i="3"/>
  <c r="N16" i="3"/>
  <c r="N18" i="3"/>
  <c r="L19" i="3"/>
  <c r="N20" i="3"/>
  <c r="N22" i="3"/>
  <c r="L23" i="3"/>
  <c r="N24" i="3"/>
  <c r="N26" i="3"/>
  <c r="N28" i="3"/>
  <c r="L29" i="3"/>
  <c r="N30" i="3"/>
  <c r="N32" i="3"/>
  <c r="L33" i="3"/>
  <c r="N34" i="3"/>
  <c r="N36" i="3"/>
  <c r="N38" i="3"/>
  <c r="L39" i="3"/>
  <c r="N40" i="3"/>
  <c r="N42" i="3"/>
  <c r="L43" i="3"/>
  <c r="N44" i="3"/>
  <c r="N46" i="3"/>
  <c r="N48" i="3"/>
  <c r="L49" i="3"/>
  <c r="N50" i="3"/>
  <c r="N52" i="3"/>
  <c r="N54" i="3"/>
  <c r="L55" i="3"/>
  <c r="N56" i="3"/>
  <c r="N58" i="3"/>
  <c r="N60" i="3"/>
  <c r="L61" i="3"/>
  <c r="N62" i="3"/>
  <c r="N64" i="3"/>
  <c r="L65" i="3"/>
  <c r="N66" i="3"/>
  <c r="N68" i="3"/>
  <c r="L69" i="3"/>
  <c r="N70" i="3"/>
  <c r="N72" i="3"/>
  <c r="N74" i="3"/>
  <c r="L75" i="3"/>
  <c r="N76" i="3"/>
  <c r="N78" i="3"/>
  <c r="L79" i="3"/>
  <c r="N80" i="3"/>
  <c r="N82" i="3"/>
  <c r="N84" i="3"/>
  <c r="L85" i="3"/>
  <c r="N86" i="3"/>
  <c r="N88" i="3"/>
  <c r="L89" i="3"/>
  <c r="N90" i="3"/>
  <c r="N92" i="3"/>
  <c r="L93" i="3"/>
  <c r="N94" i="3"/>
  <c r="N96" i="3"/>
  <c r="N98" i="3"/>
  <c r="N100" i="3"/>
  <c r="L101" i="3"/>
  <c r="N102" i="3"/>
  <c r="L103" i="3"/>
  <c r="L105" i="3"/>
  <c r="L107" i="3"/>
  <c r="N108" i="3"/>
  <c r="L109" i="3"/>
  <c r="N110" i="3"/>
  <c r="L111" i="3"/>
  <c r="N112" i="3"/>
  <c r="L113" i="3"/>
  <c r="N114" i="3"/>
  <c r="N116" i="3"/>
  <c r="N118" i="3"/>
  <c r="N120" i="3"/>
  <c r="L121" i="3"/>
  <c r="N122" i="3"/>
  <c r="N124" i="3"/>
  <c r="N126" i="3"/>
  <c r="N128" i="3"/>
  <c r="N130" i="3"/>
  <c r="L131" i="3"/>
  <c r="N132" i="3"/>
  <c r="N134" i="3"/>
  <c r="M3" i="3"/>
  <c r="M5" i="3"/>
  <c r="M7" i="3"/>
  <c r="M9" i="3"/>
  <c r="M11" i="3"/>
  <c r="M13" i="3"/>
  <c r="M15" i="3"/>
  <c r="M17" i="3"/>
  <c r="M19" i="3"/>
  <c r="M21" i="3"/>
  <c r="M23" i="3"/>
  <c r="M25" i="3"/>
  <c r="M27" i="3"/>
  <c r="M29" i="3"/>
  <c r="M31" i="3"/>
  <c r="M33" i="3"/>
  <c r="M35" i="3"/>
  <c r="M37" i="3"/>
  <c r="M136" i="3"/>
  <c r="G235" i="3"/>
  <c r="L235" i="3"/>
  <c r="G272" i="3"/>
  <c r="N272" i="3"/>
  <c r="G344" i="3"/>
  <c r="N344" i="3"/>
  <c r="G373" i="3"/>
  <c r="L373" i="3"/>
  <c r="G394" i="3"/>
  <c r="N394" i="3"/>
  <c r="G476" i="3"/>
  <c r="N476" i="3"/>
  <c r="M39" i="3"/>
  <c r="M41" i="3"/>
  <c r="M43" i="3"/>
  <c r="M45" i="3"/>
  <c r="M47" i="3"/>
  <c r="M49" i="3"/>
  <c r="M51" i="3"/>
  <c r="M53" i="3"/>
  <c r="M55" i="3"/>
  <c r="M57" i="3"/>
  <c r="M59" i="3"/>
  <c r="M61" i="3"/>
  <c r="M63" i="3"/>
  <c r="M65" i="3"/>
  <c r="M67" i="3"/>
  <c r="M69" i="3"/>
  <c r="M71" i="3"/>
  <c r="M73" i="3"/>
  <c r="M75" i="3"/>
  <c r="M77" i="3"/>
  <c r="M79" i="3"/>
  <c r="M81" i="3"/>
  <c r="M83" i="3"/>
  <c r="M85" i="3"/>
  <c r="M87" i="3"/>
  <c r="M89" i="3"/>
  <c r="M91" i="3"/>
  <c r="M93" i="3"/>
  <c r="M95" i="3"/>
  <c r="M97" i="3"/>
  <c r="M99" i="3"/>
  <c r="M101" i="3"/>
  <c r="M103" i="3"/>
  <c r="M105" i="3"/>
  <c r="M107" i="3"/>
  <c r="M109" i="3"/>
  <c r="M111" i="3"/>
  <c r="M113" i="3"/>
  <c r="M115" i="3"/>
  <c r="M117" i="3"/>
  <c r="M119" i="3"/>
  <c r="M121" i="3"/>
  <c r="M123" i="3"/>
  <c r="M125" i="3"/>
  <c r="M127" i="3"/>
  <c r="M129" i="3"/>
  <c r="M131" i="3"/>
  <c r="M133" i="3"/>
  <c r="M135" i="3"/>
  <c r="M137" i="3"/>
  <c r="M139" i="3"/>
  <c r="M141" i="3"/>
  <c r="M143" i="3"/>
  <c r="M145" i="3"/>
  <c r="M147" i="3"/>
  <c r="M149" i="3"/>
  <c r="M151" i="3"/>
  <c r="M153" i="3"/>
  <c r="M155" i="3"/>
  <c r="M157" i="3"/>
  <c r="M159" i="3"/>
  <c r="M161" i="3"/>
  <c r="M163" i="3"/>
  <c r="M165" i="3"/>
  <c r="M167" i="3"/>
  <c r="M169" i="3"/>
  <c r="M171" i="3"/>
  <c r="M173" i="3"/>
  <c r="M175" i="3"/>
  <c r="M177" i="3"/>
  <c r="M179" i="3"/>
  <c r="M181" i="3"/>
  <c r="M183" i="3"/>
  <c r="M185" i="3"/>
  <c r="M187" i="3"/>
  <c r="M189" i="3"/>
  <c r="M191" i="3"/>
  <c r="M193" i="3"/>
  <c r="M195" i="3"/>
  <c r="M197" i="3"/>
  <c r="M199" i="3"/>
  <c r="M201" i="3"/>
  <c r="M203" i="3"/>
  <c r="M205" i="3"/>
  <c r="M207" i="3"/>
  <c r="M209" i="3"/>
  <c r="M211" i="3"/>
  <c r="M213" i="3"/>
  <c r="M215" i="3"/>
  <c r="M217" i="3"/>
  <c r="M219" i="3"/>
  <c r="M221" i="3"/>
  <c r="M223" i="3"/>
  <c r="M225" i="3"/>
  <c r="M227" i="3"/>
  <c r="M229" i="3"/>
  <c r="M231" i="3"/>
  <c r="M233" i="3"/>
  <c r="M235" i="3"/>
  <c r="M237" i="3"/>
  <c r="M239" i="3"/>
  <c r="M241" i="3"/>
  <c r="M243" i="3"/>
  <c r="M245" i="3"/>
  <c r="M247" i="3"/>
  <c r="M249" i="3"/>
  <c r="M251" i="3"/>
  <c r="M253" i="3"/>
  <c r="M255" i="3"/>
  <c r="M257" i="3"/>
  <c r="M259" i="3"/>
  <c r="M261" i="3"/>
  <c r="M263" i="3"/>
  <c r="M265" i="3"/>
  <c r="M267" i="3"/>
  <c r="M269" i="3"/>
  <c r="M271" i="3"/>
  <c r="M273" i="3"/>
  <c r="M275" i="3"/>
  <c r="M277" i="3"/>
  <c r="M279" i="3"/>
  <c r="M281" i="3"/>
  <c r="M283" i="3"/>
  <c r="M285" i="3"/>
  <c r="M287" i="3"/>
  <c r="M289" i="3"/>
  <c r="M291" i="3"/>
  <c r="M293" i="3"/>
  <c r="M295" i="3"/>
  <c r="M297" i="3"/>
  <c r="M299" i="3"/>
  <c r="M301" i="3"/>
  <c r="M303" i="3"/>
  <c r="M305" i="3"/>
  <c r="M307" i="3"/>
  <c r="M309" i="3"/>
  <c r="M311" i="3"/>
  <c r="M313" i="3"/>
  <c r="M315" i="3"/>
  <c r="M317" i="3"/>
  <c r="M319" i="3"/>
  <c r="M321" i="3"/>
  <c r="M323" i="3"/>
  <c r="M325" i="3"/>
  <c r="M327" i="3"/>
  <c r="M329" i="3"/>
  <c r="M331" i="3"/>
  <c r="M333" i="3"/>
  <c r="M335" i="3"/>
  <c r="M337" i="3"/>
  <c r="M339" i="3"/>
  <c r="M341" i="3"/>
  <c r="M343" i="3"/>
  <c r="M345" i="3"/>
  <c r="M347" i="3"/>
  <c r="M349" i="3"/>
  <c r="M351" i="3"/>
  <c r="M353" i="3"/>
  <c r="M355" i="3"/>
  <c r="M357" i="3"/>
  <c r="M359" i="3"/>
  <c r="M361" i="3"/>
  <c r="M363" i="3"/>
  <c r="M365" i="3"/>
  <c r="M367" i="3"/>
  <c r="M369" i="3"/>
  <c r="M371" i="3"/>
  <c r="M373" i="3"/>
  <c r="M375" i="3"/>
  <c r="M377" i="3"/>
  <c r="M138" i="3"/>
  <c r="M140" i="3"/>
  <c r="M142" i="3"/>
  <c r="M144" i="3"/>
  <c r="M146" i="3"/>
  <c r="M148" i="3"/>
  <c r="M150" i="3"/>
  <c r="M152" i="3"/>
  <c r="M154" i="3"/>
  <c r="M156" i="3"/>
  <c r="M158" i="3"/>
  <c r="M160" i="3"/>
  <c r="M162" i="3"/>
  <c r="M164" i="3"/>
  <c r="M166" i="3"/>
  <c r="M168" i="3"/>
  <c r="M170" i="3"/>
  <c r="M172" i="3"/>
  <c r="M174" i="3"/>
  <c r="M176" i="3"/>
  <c r="M178" i="3"/>
  <c r="M180" i="3"/>
  <c r="M182" i="3"/>
  <c r="M184" i="3"/>
  <c r="M186" i="3"/>
  <c r="M188" i="3"/>
  <c r="M190" i="3"/>
  <c r="M192" i="3"/>
  <c r="M194" i="3"/>
  <c r="M196" i="3"/>
  <c r="M198" i="3"/>
  <c r="M200" i="3"/>
  <c r="M202" i="3"/>
  <c r="M204" i="3"/>
  <c r="M206" i="3"/>
  <c r="M208" i="3"/>
  <c r="M210" i="3"/>
  <c r="M212" i="3"/>
  <c r="M214" i="3"/>
  <c r="M216" i="3"/>
  <c r="M218" i="3"/>
  <c r="M220" i="3"/>
  <c r="M222" i="3"/>
  <c r="M224" i="3"/>
  <c r="M226" i="3"/>
  <c r="M228" i="3"/>
  <c r="M230" i="3"/>
  <c r="M232" i="3"/>
  <c r="M234" i="3"/>
  <c r="M236" i="3"/>
  <c r="M238" i="3"/>
  <c r="M240" i="3"/>
  <c r="M242" i="3"/>
  <c r="M244" i="3"/>
  <c r="M246" i="3"/>
  <c r="M248" i="3"/>
  <c r="M250" i="3"/>
  <c r="M252" i="3"/>
  <c r="M254" i="3"/>
  <c r="M256" i="3"/>
  <c r="M258" i="3"/>
  <c r="M260" i="3"/>
  <c r="M262" i="3"/>
  <c r="M264" i="3"/>
  <c r="M266" i="3"/>
  <c r="M268" i="3"/>
  <c r="M270" i="3"/>
  <c r="M272" i="3"/>
  <c r="M274" i="3"/>
  <c r="M276" i="3"/>
  <c r="M278" i="3"/>
  <c r="M280" i="3"/>
  <c r="M282" i="3"/>
  <c r="M284" i="3"/>
  <c r="M286" i="3"/>
  <c r="M288" i="3"/>
  <c r="M290" i="3"/>
  <c r="M292" i="3"/>
  <c r="M294" i="3"/>
  <c r="M296" i="3"/>
  <c r="M298" i="3"/>
  <c r="M300" i="3"/>
  <c r="M302" i="3"/>
  <c r="M304" i="3"/>
  <c r="M306" i="3"/>
  <c r="M308" i="3"/>
  <c r="M310" i="3"/>
  <c r="M312" i="3"/>
  <c r="M314" i="3"/>
  <c r="M316" i="3"/>
  <c r="M318" i="3"/>
  <c r="M320" i="3"/>
  <c r="M322" i="3"/>
  <c r="M324" i="3"/>
  <c r="M326" i="3"/>
  <c r="M328" i="3"/>
  <c r="M330" i="3"/>
  <c r="M332" i="3"/>
  <c r="M334" i="3"/>
  <c r="M336" i="3"/>
  <c r="M338" i="3"/>
  <c r="M340" i="3"/>
  <c r="M342" i="3"/>
  <c r="M344" i="3"/>
  <c r="M346" i="3"/>
  <c r="M348" i="3"/>
  <c r="M350" i="3"/>
  <c r="M352" i="3"/>
  <c r="M354" i="3"/>
  <c r="M356" i="3"/>
  <c r="M358" i="3"/>
  <c r="M379" i="3"/>
  <c r="M381" i="3"/>
  <c r="M383" i="3"/>
  <c r="M385" i="3"/>
  <c r="M387" i="3"/>
  <c r="M389" i="3"/>
  <c r="M391" i="3"/>
  <c r="M393" i="3"/>
  <c r="M395" i="3"/>
  <c r="M397" i="3"/>
  <c r="M399" i="3"/>
  <c r="M401" i="3"/>
  <c r="M403" i="3"/>
  <c r="M405" i="3"/>
  <c r="M407" i="3"/>
  <c r="M409" i="3"/>
  <c r="M411" i="3"/>
  <c r="M413" i="3"/>
  <c r="M415" i="3"/>
  <c r="M417" i="3"/>
  <c r="M419" i="3"/>
  <c r="M421" i="3"/>
  <c r="M423" i="3"/>
  <c r="M425" i="3"/>
  <c r="M427" i="3"/>
  <c r="M429" i="3"/>
  <c r="M431" i="3"/>
  <c r="M433" i="3"/>
  <c r="M435" i="3"/>
  <c r="M437" i="3"/>
  <c r="M439" i="3"/>
  <c r="M441" i="3"/>
  <c r="M443" i="3"/>
  <c r="M445" i="3"/>
  <c r="M447" i="3"/>
  <c r="M449" i="3"/>
  <c r="M451" i="3"/>
  <c r="M453" i="3"/>
  <c r="M455" i="3"/>
  <c r="M457" i="3"/>
  <c r="M459" i="3"/>
  <c r="M461" i="3"/>
  <c r="M463" i="3"/>
  <c r="M465" i="3"/>
  <c r="M467" i="3"/>
  <c r="M469" i="3"/>
  <c r="M471" i="3"/>
  <c r="M473" i="3"/>
  <c r="M475" i="3"/>
  <c r="M477" i="3"/>
  <c r="M479" i="3"/>
  <c r="M481" i="3"/>
  <c r="M483" i="3"/>
  <c r="M485" i="3"/>
  <c r="M487" i="3"/>
  <c r="M489" i="3"/>
  <c r="M491" i="3"/>
  <c r="M493" i="3"/>
  <c r="M495" i="3"/>
  <c r="M497" i="3"/>
  <c r="M499" i="3"/>
  <c r="M501" i="3"/>
  <c r="M503" i="3"/>
  <c r="M505" i="3"/>
  <c r="M507" i="3"/>
  <c r="M509" i="3"/>
  <c r="M511" i="3"/>
  <c r="M513" i="3"/>
  <c r="M515" i="3"/>
  <c r="M517" i="3"/>
  <c r="M519" i="3"/>
  <c r="M521" i="3"/>
  <c r="M523" i="3"/>
  <c r="M525" i="3"/>
  <c r="M527" i="3"/>
  <c r="M529" i="3"/>
  <c r="M531" i="3"/>
  <c r="M533" i="3"/>
  <c r="M535" i="3"/>
  <c r="M537" i="3"/>
  <c r="M539" i="3"/>
  <c r="M541" i="3"/>
  <c r="M543" i="3"/>
  <c r="M545" i="3"/>
  <c r="M547" i="3"/>
  <c r="M360" i="3"/>
  <c r="M362" i="3"/>
  <c r="M364" i="3"/>
  <c r="M366" i="3"/>
  <c r="M368" i="3"/>
  <c r="M370" i="3"/>
  <c r="M372" i="3"/>
  <c r="M374" i="3"/>
  <c r="M376" i="3"/>
  <c r="M378" i="3"/>
  <c r="M380" i="3"/>
  <c r="M382" i="3"/>
  <c r="M384" i="3"/>
  <c r="M386" i="3"/>
  <c r="M388" i="3"/>
  <c r="M390" i="3"/>
  <c r="M392" i="3"/>
  <c r="M394" i="3"/>
  <c r="M396" i="3"/>
  <c r="M398" i="3"/>
  <c r="M400" i="3"/>
  <c r="M402" i="3"/>
  <c r="M404" i="3"/>
  <c r="M406" i="3"/>
  <c r="M408" i="3"/>
  <c r="M410" i="3"/>
  <c r="M412" i="3"/>
  <c r="M414" i="3"/>
  <c r="M416" i="3"/>
  <c r="M418" i="3"/>
  <c r="M420" i="3"/>
  <c r="M422" i="3"/>
  <c r="M424" i="3"/>
  <c r="M426" i="3"/>
  <c r="M428" i="3"/>
  <c r="M430" i="3"/>
  <c r="M432" i="3"/>
  <c r="M434" i="3"/>
  <c r="M436" i="3"/>
  <c r="M438" i="3"/>
  <c r="M440" i="3"/>
  <c r="M442" i="3"/>
  <c r="M444" i="3"/>
  <c r="M446" i="3"/>
  <c r="M448" i="3"/>
  <c r="M450" i="3"/>
  <c r="M452" i="3"/>
  <c r="M454" i="3"/>
  <c r="M456" i="3"/>
  <c r="M458" i="3"/>
  <c r="M460" i="3"/>
  <c r="M462" i="3"/>
  <c r="M464" i="3"/>
  <c r="M466" i="3"/>
  <c r="M468" i="3"/>
  <c r="M470" i="3"/>
  <c r="M472" i="3"/>
  <c r="M474" i="3"/>
  <c r="M476" i="3"/>
  <c r="M478" i="3"/>
  <c r="M480" i="3"/>
  <c r="M482" i="3"/>
  <c r="M484" i="3"/>
  <c r="M486" i="3"/>
  <c r="M488" i="3"/>
  <c r="M490" i="3"/>
  <c r="M492" i="3"/>
  <c r="M494" i="3"/>
  <c r="M496" i="3"/>
  <c r="M498" i="3"/>
  <c r="M500" i="3"/>
  <c r="M502" i="3"/>
  <c r="M504" i="3"/>
  <c r="M506" i="3"/>
  <c r="M508" i="3"/>
  <c r="M510" i="3"/>
  <c r="M512" i="3"/>
  <c r="M514" i="3"/>
  <c r="M516" i="3"/>
  <c r="M518" i="3"/>
  <c r="M520" i="3"/>
  <c r="M522" i="3"/>
  <c r="M524" i="3"/>
  <c r="M526" i="3"/>
  <c r="M528" i="3"/>
  <c r="M530" i="3"/>
  <c r="M532" i="3"/>
  <c r="M534" i="3"/>
  <c r="M536" i="3"/>
  <c r="M538" i="3"/>
  <c r="M540" i="3"/>
  <c r="M542" i="3"/>
  <c r="M544" i="3"/>
  <c r="M546" i="3"/>
  <c r="M548" i="3"/>
  <c r="K476" i="3"/>
  <c r="G143" i="3"/>
  <c r="G135" i="3"/>
  <c r="G128" i="3"/>
  <c r="G144" i="3"/>
  <c r="G208" i="3"/>
  <c r="G224" i="3"/>
  <c r="G240" i="3"/>
  <c r="G256" i="3"/>
  <c r="G304" i="3"/>
  <c r="G320" i="3"/>
  <c r="G336" i="3"/>
  <c r="G528" i="3"/>
  <c r="K332" i="3"/>
  <c r="K348" i="3"/>
  <c r="K364" i="3"/>
  <c r="K396" i="3"/>
  <c r="G482" i="3"/>
  <c r="K268" i="3"/>
  <c r="K316" i="3"/>
  <c r="K494" i="3"/>
  <c r="K213" i="3"/>
  <c r="K293" i="3"/>
  <c r="K309" i="3"/>
  <c r="K389" i="3"/>
  <c r="K405" i="3"/>
  <c r="K421" i="3"/>
  <c r="K437" i="3"/>
  <c r="K453" i="3"/>
  <c r="K469" i="3"/>
  <c r="K501" i="3"/>
  <c r="K20" i="3"/>
  <c r="K4" i="3"/>
  <c r="G219" i="3"/>
  <c r="K6" i="3"/>
  <c r="K22" i="3"/>
  <c r="K38" i="3"/>
  <c r="K70" i="3"/>
  <c r="K102" i="3"/>
  <c r="K54" i="3"/>
  <c r="K8" i="3"/>
  <c r="K24" i="3"/>
  <c r="G243" i="3"/>
  <c r="K467" i="3"/>
  <c r="G251" i="3"/>
  <c r="G267" i="3"/>
  <c r="G411" i="3"/>
  <c r="G544" i="3"/>
  <c r="K304" i="3"/>
  <c r="K336" i="3"/>
  <c r="K400" i="3"/>
  <c r="K470" i="3"/>
  <c r="K188" i="3"/>
  <c r="G237" i="3"/>
  <c r="G285" i="3"/>
  <c r="G147" i="3"/>
  <c r="G152" i="3"/>
  <c r="G163" i="3"/>
  <c r="G168" i="3"/>
  <c r="G184" i="3"/>
  <c r="G248" i="3"/>
  <c r="G419" i="3"/>
  <c r="K120" i="3"/>
  <c r="K136" i="3"/>
  <c r="K173" i="3"/>
  <c r="K189" i="3"/>
  <c r="K296" i="3"/>
  <c r="K376" i="3"/>
  <c r="K472" i="3"/>
  <c r="K488" i="3"/>
  <c r="G239" i="3"/>
  <c r="G367" i="3"/>
  <c r="G415" i="3"/>
  <c r="G187" i="3"/>
  <c r="G416" i="3"/>
  <c r="G112" i="3"/>
  <c r="G160" i="3"/>
  <c r="G109" i="3"/>
  <c r="G514" i="3"/>
  <c r="G259" i="3"/>
  <c r="G318" i="3"/>
  <c r="G334" i="3"/>
  <c r="G414" i="3"/>
  <c r="G430" i="3"/>
  <c r="G175" i="3"/>
  <c r="K320" i="3"/>
  <c r="K18" i="3"/>
  <c r="K66" i="3"/>
  <c r="K98" i="3"/>
  <c r="K370" i="3"/>
  <c r="K386" i="3"/>
  <c r="K434" i="3"/>
  <c r="K34" i="3"/>
  <c r="K82" i="3"/>
  <c r="K114" i="3"/>
  <c r="K5" i="3"/>
  <c r="K86" i="3"/>
  <c r="K62" i="3"/>
  <c r="K73" i="3"/>
  <c r="G298" i="3"/>
  <c r="G314" i="3"/>
  <c r="G330" i="3"/>
  <c r="G362" i="3"/>
  <c r="G501" i="3"/>
  <c r="G139" i="3"/>
  <c r="G192" i="3"/>
  <c r="G176" i="3"/>
  <c r="G203" i="3"/>
  <c r="G310" i="3"/>
  <c r="G326" i="3"/>
  <c r="G390" i="3"/>
  <c r="G422" i="3"/>
  <c r="G518" i="3"/>
  <c r="G199" i="3"/>
  <c r="G215" i="3"/>
  <c r="G359" i="3"/>
  <c r="G306" i="3"/>
  <c r="G322" i="3"/>
  <c r="G418" i="3"/>
  <c r="G434" i="3"/>
  <c r="O434" i="3" s="1"/>
  <c r="G200" i="3"/>
  <c r="G216" i="3"/>
  <c r="G232" i="3"/>
  <c r="G264" i="3"/>
  <c r="G280" i="3"/>
  <c r="G136" i="3"/>
  <c r="G286" i="3"/>
  <c r="K32" i="3"/>
  <c r="K256" i="3"/>
  <c r="K16" i="3"/>
  <c r="K240" i="3"/>
  <c r="K12" i="3"/>
  <c r="K28" i="3"/>
  <c r="K14" i="3"/>
  <c r="K30" i="3"/>
  <c r="K46" i="3"/>
  <c r="K78" i="3"/>
  <c r="K94" i="3"/>
  <c r="K110" i="3"/>
  <c r="K356" i="3"/>
  <c r="K468" i="3"/>
  <c r="K484" i="3"/>
  <c r="K537" i="3"/>
  <c r="K23" i="3"/>
  <c r="K13" i="3"/>
  <c r="K61" i="3"/>
  <c r="K19" i="3"/>
  <c r="K57" i="3"/>
  <c r="K105" i="3"/>
  <c r="K121" i="3"/>
  <c r="K45" i="3"/>
  <c r="K9" i="3"/>
  <c r="K169" i="3"/>
  <c r="K10" i="3"/>
  <c r="K15" i="3"/>
  <c r="K26" i="3"/>
  <c r="K31" i="3"/>
  <c r="K42" i="3"/>
  <c r="K58" i="3"/>
  <c r="K90" i="3"/>
  <c r="K106" i="3"/>
  <c r="K122" i="3"/>
  <c r="K282" i="3"/>
  <c r="K287" i="3"/>
  <c r="K298" i="3"/>
  <c r="K303" i="3"/>
  <c r="K319" i="3"/>
  <c r="K367" i="3"/>
  <c r="K378" i="3"/>
  <c r="K383" i="3"/>
  <c r="K399" i="3"/>
  <c r="K415" i="3"/>
  <c r="K426" i="3"/>
  <c r="O426" i="3" s="1"/>
  <c r="K447" i="3"/>
  <c r="K463" i="3"/>
  <c r="K490" i="3"/>
  <c r="K21" i="3"/>
  <c r="K29" i="3"/>
  <c r="K101" i="3"/>
  <c r="K165" i="3"/>
  <c r="K181" i="3"/>
  <c r="K197" i="3"/>
  <c r="K480" i="3"/>
  <c r="K53" i="3"/>
  <c r="K69" i="3"/>
  <c r="K85" i="3"/>
  <c r="K128" i="3"/>
  <c r="K176" i="3"/>
  <c r="K192" i="3"/>
  <c r="K235" i="3"/>
  <c r="K283" i="3"/>
  <c r="K315" i="3"/>
  <c r="K347" i="3"/>
  <c r="K374" i="3"/>
  <c r="K379" i="3"/>
  <c r="K395" i="3"/>
  <c r="K411" i="3"/>
  <c r="K443" i="3"/>
  <c r="K459" i="3"/>
  <c r="K33" i="3"/>
  <c r="K49" i="3"/>
  <c r="K65" i="3"/>
  <c r="K81" i="3"/>
  <c r="K124" i="3"/>
  <c r="K156" i="3"/>
  <c r="K305" i="3"/>
  <c r="K321" i="3"/>
  <c r="K353" i="3"/>
  <c r="K385" i="3"/>
  <c r="K401" i="3"/>
  <c r="K417" i="3"/>
  <c r="K449" i="3"/>
  <c r="K465" i="3"/>
  <c r="K513" i="3"/>
  <c r="K97" i="3"/>
  <c r="K113" i="3"/>
  <c r="K129" i="3"/>
  <c r="K177" i="3"/>
  <c r="K27" i="3"/>
  <c r="K295" i="3"/>
  <c r="K311" i="3"/>
  <c r="K327" i="3"/>
  <c r="K343" i="3"/>
  <c r="K391" i="3"/>
  <c r="K407" i="3"/>
  <c r="K423" i="3"/>
  <c r="K439" i="3"/>
  <c r="K455" i="3"/>
  <c r="K471" i="3"/>
  <c r="K519" i="3"/>
  <c r="K119" i="3"/>
  <c r="K301" i="3"/>
  <c r="K317" i="3"/>
  <c r="K381" i="3"/>
  <c r="K397" i="3"/>
  <c r="K413" i="3"/>
  <c r="K445" i="3"/>
  <c r="K461" i="3"/>
  <c r="K109" i="3"/>
  <c r="K7" i="3"/>
  <c r="K93" i="3"/>
  <c r="K77" i="3"/>
  <c r="K291" i="3"/>
  <c r="K307" i="3"/>
  <c r="K323" i="3"/>
  <c r="K387" i="3"/>
  <c r="K403" i="3"/>
  <c r="K419" i="3"/>
  <c r="K451" i="3"/>
  <c r="K515" i="3"/>
  <c r="K17" i="3"/>
  <c r="K11" i="3"/>
  <c r="K249" i="3"/>
  <c r="K313" i="3"/>
  <c r="K329" i="3"/>
  <c r="K345" i="3"/>
  <c r="K393" i="3"/>
  <c r="K409" i="3"/>
  <c r="K441" i="3"/>
  <c r="K457" i="3"/>
  <c r="K489" i="3"/>
  <c r="K505" i="3"/>
  <c r="K41" i="3"/>
  <c r="K89" i="3"/>
  <c r="K37" i="3"/>
  <c r="K3" i="3"/>
  <c r="K25" i="3"/>
  <c r="K137" i="3"/>
  <c r="G140" i="3"/>
  <c r="G156" i="3"/>
  <c r="G172" i="3"/>
  <c r="G188" i="3"/>
  <c r="G204" i="3"/>
  <c r="G220" i="3"/>
  <c r="G252" i="3"/>
  <c r="G268" i="3"/>
  <c r="G300" i="3"/>
  <c r="G316" i="3"/>
  <c r="G412" i="3"/>
  <c r="G508" i="3"/>
  <c r="G524" i="3"/>
  <c r="G540" i="3"/>
  <c r="G44" i="3"/>
  <c r="G231" i="3"/>
  <c r="G312" i="3"/>
  <c r="G328" i="3"/>
  <c r="G424" i="3"/>
  <c r="G520" i="3"/>
  <c r="G536" i="3"/>
  <c r="G377" i="3"/>
  <c r="G505" i="3"/>
  <c r="G132" i="3"/>
  <c r="G148" i="3"/>
  <c r="G164" i="3"/>
  <c r="G180" i="3"/>
  <c r="G196" i="3"/>
  <c r="G212" i="3"/>
  <c r="G228" i="3"/>
  <c r="G244" i="3"/>
  <c r="G260" i="3"/>
  <c r="G276" i="3"/>
  <c r="O276" i="3" s="1"/>
  <c r="G308" i="3"/>
  <c r="G324" i="3"/>
  <c r="G340" i="3"/>
  <c r="G420" i="3"/>
  <c r="G532" i="3"/>
  <c r="G548" i="3"/>
  <c r="G4" i="3"/>
  <c r="G307" i="3"/>
  <c r="G45" i="3"/>
  <c r="G122" i="3"/>
  <c r="G167" i="3"/>
  <c r="G171" i="3"/>
  <c r="G183" i="3"/>
  <c r="G191" i="3"/>
  <c r="G211" i="3"/>
  <c r="G271" i="3"/>
  <c r="G279" i="3"/>
  <c r="G303" i="3"/>
  <c r="G305" i="3"/>
  <c r="G309" i="3"/>
  <c r="G311" i="3"/>
  <c r="G313" i="3"/>
  <c r="G315" i="3"/>
  <c r="O315" i="3" s="1"/>
  <c r="G317" i="3"/>
  <c r="O317" i="3" s="1"/>
  <c r="G319" i="3"/>
  <c r="G321" i="3"/>
  <c r="O321" i="3" s="1"/>
  <c r="G325" i="3"/>
  <c r="O325" i="3" s="1"/>
  <c r="G327" i="3"/>
  <c r="G329" i="3"/>
  <c r="G332" i="3"/>
  <c r="G333" i="3"/>
  <c r="G335" i="3"/>
  <c r="G337" i="3"/>
  <c r="G338" i="3"/>
  <c r="G339" i="3"/>
  <c r="G341" i="3"/>
  <c r="G342" i="3"/>
  <c r="G343" i="3"/>
  <c r="O343" i="3" s="1"/>
  <c r="G345" i="3"/>
  <c r="O345" i="3" s="1"/>
  <c r="G346" i="3"/>
  <c r="G348" i="3"/>
  <c r="G349" i="3"/>
  <c r="G350" i="3"/>
  <c r="G351" i="3"/>
  <c r="O351" i="3" s="1"/>
  <c r="G353" i="3"/>
  <c r="G355" i="3"/>
  <c r="G356" i="3"/>
  <c r="O356" i="3" s="1"/>
  <c r="G357" i="3"/>
  <c r="G358" i="3"/>
  <c r="G360" i="3"/>
  <c r="G361" i="3"/>
  <c r="G363" i="3"/>
  <c r="G364" i="3"/>
  <c r="G369" i="3"/>
  <c r="G370" i="3"/>
  <c r="G374" i="3"/>
  <c r="G378" i="3"/>
  <c r="G382" i="3"/>
  <c r="G386" i="3"/>
  <c r="G398" i="3"/>
  <c r="G402" i="3"/>
  <c r="G404" i="3"/>
  <c r="G406" i="3"/>
  <c r="G408" i="3"/>
  <c r="G413" i="3"/>
  <c r="G417" i="3"/>
  <c r="O417" i="3" s="1"/>
  <c r="G421" i="3"/>
  <c r="G471" i="3"/>
  <c r="O471" i="3" s="1"/>
  <c r="G472" i="3"/>
  <c r="G474" i="3"/>
  <c r="G475" i="3"/>
  <c r="G479" i="3"/>
  <c r="G480" i="3"/>
  <c r="G486" i="3"/>
  <c r="G491" i="3"/>
  <c r="G493" i="3"/>
  <c r="G494" i="3"/>
  <c r="G497" i="3"/>
  <c r="G498" i="3"/>
  <c r="G500" i="3"/>
  <c r="G503" i="3"/>
  <c r="G504" i="3"/>
  <c r="G507" i="3"/>
  <c r="G511" i="3"/>
  <c r="O511" i="3" s="1"/>
  <c r="G512" i="3"/>
  <c r="G515" i="3"/>
  <c r="G516" i="3"/>
  <c r="G519" i="3"/>
  <c r="K74" i="3"/>
  <c r="G121" i="3"/>
  <c r="G179" i="3"/>
  <c r="G195" i="3"/>
  <c r="K125" i="3"/>
  <c r="K141" i="3"/>
  <c r="G127" i="3"/>
  <c r="G159" i="3"/>
  <c r="G323" i="3"/>
  <c r="G484" i="3"/>
  <c r="G151" i="3"/>
  <c r="G155" i="3"/>
  <c r="G207" i="3"/>
  <c r="G223" i="3"/>
  <c r="G227" i="3"/>
  <c r="G236" i="3"/>
  <c r="G247" i="3"/>
  <c r="G263" i="3"/>
  <c r="G365" i="3"/>
  <c r="G366" i="3"/>
  <c r="G368" i="3"/>
  <c r="G371" i="3"/>
  <c r="G372" i="3"/>
  <c r="G375" i="3"/>
  <c r="G376" i="3"/>
  <c r="G380" i="3"/>
  <c r="G384" i="3"/>
  <c r="G388" i="3"/>
  <c r="G392" i="3"/>
  <c r="G396" i="3"/>
  <c r="O396" i="3" s="1"/>
  <c r="G400" i="3"/>
  <c r="G410" i="3"/>
  <c r="G478" i="3"/>
  <c r="G483" i="3"/>
  <c r="G487" i="3"/>
  <c r="G488" i="3"/>
  <c r="G490" i="3"/>
  <c r="G495" i="3"/>
  <c r="G496" i="3"/>
  <c r="G499" i="3"/>
  <c r="G502" i="3"/>
  <c r="G506" i="3"/>
  <c r="G509" i="3"/>
  <c r="G510" i="3"/>
  <c r="G513" i="3"/>
  <c r="O513" i="3" s="1"/>
  <c r="G517" i="3"/>
  <c r="G131" i="3"/>
  <c r="G423" i="3"/>
  <c r="G123" i="3"/>
  <c r="G255" i="3"/>
  <c r="G275" i="3"/>
  <c r="G301" i="3"/>
  <c r="G347" i="3"/>
  <c r="G352" i="3"/>
  <c r="K172" i="3"/>
  <c r="K205" i="3"/>
  <c r="K232" i="3"/>
  <c r="K302" i="3"/>
  <c r="K318" i="3"/>
  <c r="K339" i="3"/>
  <c r="K354" i="3"/>
  <c r="K359" i="3"/>
  <c r="K382" i="3"/>
  <c r="K390" i="3"/>
  <c r="K412" i="3"/>
  <c r="K444" i="3"/>
  <c r="K462" i="3"/>
  <c r="K475" i="3"/>
  <c r="K479" i="3"/>
  <c r="K512" i="3"/>
  <c r="K517" i="3"/>
  <c r="K533" i="3"/>
  <c r="K164" i="3"/>
  <c r="K265" i="3"/>
  <c r="K310" i="3"/>
  <c r="K478" i="3"/>
  <c r="K212" i="3"/>
  <c r="K237" i="3"/>
  <c r="K264" i="3"/>
  <c r="K273" i="3"/>
  <c r="K280" i="3"/>
  <c r="K284" i="3"/>
  <c r="K297" i="3"/>
  <c r="K308" i="3"/>
  <c r="K312" i="3"/>
  <c r="K324" i="3"/>
  <c r="K328" i="3"/>
  <c r="K341" i="3"/>
  <c r="K349" i="3"/>
  <c r="K352" i="3"/>
  <c r="K362" i="3"/>
  <c r="K365" i="3"/>
  <c r="K368" i="3"/>
  <c r="K373" i="3"/>
  <c r="K422" i="3"/>
  <c r="K438" i="3"/>
  <c r="K446" i="3"/>
  <c r="K502" i="3"/>
  <c r="K507" i="3"/>
  <c r="K149" i="3"/>
  <c r="K294" i="3"/>
  <c r="K326" i="3"/>
  <c r="K491" i="3"/>
  <c r="G31" i="3"/>
  <c r="O31" i="3" s="1"/>
  <c r="G37" i="3"/>
  <c r="G33" i="3"/>
  <c r="G41" i="3"/>
  <c r="G49" i="3"/>
  <c r="O49" i="3" s="1"/>
  <c r="G53" i="3"/>
  <c r="G57" i="3"/>
  <c r="G61" i="3"/>
  <c r="G65" i="3"/>
  <c r="G69" i="3"/>
  <c r="G73" i="3"/>
  <c r="O73" i="3" s="1"/>
  <c r="G77" i="3"/>
  <c r="G81" i="3"/>
  <c r="G85" i="3"/>
  <c r="O85" i="3" s="1"/>
  <c r="G89" i="3"/>
  <c r="G93" i="3"/>
  <c r="G96" i="3"/>
  <c r="G97" i="3"/>
  <c r="G101" i="3"/>
  <c r="O101" i="3" s="1"/>
  <c r="G105" i="3"/>
  <c r="G113" i="3"/>
  <c r="G117" i="3"/>
  <c r="G124" i="3"/>
  <c r="K133" i="3"/>
  <c r="K145" i="3"/>
  <c r="K152" i="3"/>
  <c r="K160" i="3"/>
  <c r="K168" i="3"/>
  <c r="K185" i="3"/>
  <c r="K193" i="3"/>
  <c r="K228" i="3"/>
  <c r="K229" i="3"/>
  <c r="K241" i="3"/>
  <c r="K257" i="3"/>
  <c r="K277" i="3"/>
  <c r="K290" i="3"/>
  <c r="K350" i="3"/>
  <c r="K358" i="3"/>
  <c r="K361" i="3"/>
  <c r="K369" i="3"/>
  <c r="K384" i="3"/>
  <c r="K394" i="3"/>
  <c r="K408" i="3"/>
  <c r="K410" i="3"/>
  <c r="K416" i="3"/>
  <c r="K418" i="3"/>
  <c r="K424" i="3"/>
  <c r="K427" i="3"/>
  <c r="K435" i="3"/>
  <c r="K456" i="3"/>
  <c r="K487" i="3"/>
  <c r="K495" i="3"/>
  <c r="K499" i="3"/>
  <c r="K504" i="3"/>
  <c r="K521" i="3"/>
  <c r="K525" i="3"/>
  <c r="K201" i="3"/>
  <c r="K208" i="3"/>
  <c r="K217" i="3"/>
  <c r="K225" i="3"/>
  <c r="K234" i="3"/>
  <c r="K236" i="3"/>
  <c r="K244" i="3"/>
  <c r="K252" i="3"/>
  <c r="K261" i="3"/>
  <c r="K289" i="3"/>
  <c r="K292" i="3"/>
  <c r="K338" i="3"/>
  <c r="K340" i="3"/>
  <c r="K342" i="3"/>
  <c r="K346" i="3"/>
  <c r="K360" i="3"/>
  <c r="K372" i="3"/>
  <c r="K380" i="3"/>
  <c r="K388" i="3"/>
  <c r="K398" i="3"/>
  <c r="K406" i="3"/>
  <c r="K450" i="3"/>
  <c r="K452" i="3"/>
  <c r="K454" i="3"/>
  <c r="K464" i="3"/>
  <c r="K474" i="3"/>
  <c r="K481" i="3"/>
  <c r="K483" i="3"/>
  <c r="K485" i="3"/>
  <c r="K493" i="3"/>
  <c r="K496" i="3"/>
  <c r="K498" i="3"/>
  <c r="K503" i="3"/>
  <c r="K506" i="3"/>
  <c r="K508" i="3"/>
  <c r="K510" i="3"/>
  <c r="K516" i="3"/>
  <c r="K518" i="3"/>
  <c r="K520" i="3"/>
  <c r="K532" i="3"/>
  <c r="K536" i="3"/>
  <c r="K540" i="3"/>
  <c r="K544" i="3"/>
  <c r="K140" i="3"/>
  <c r="K148" i="3"/>
  <c r="K157" i="3"/>
  <c r="K196" i="3"/>
  <c r="K204" i="3"/>
  <c r="K272" i="3"/>
  <c r="K281" i="3"/>
  <c r="K306" i="3"/>
  <c r="K314" i="3"/>
  <c r="K322" i="3"/>
  <c r="K330" i="3"/>
  <c r="K335" i="3"/>
  <c r="K337" i="3"/>
  <c r="K357" i="3"/>
  <c r="K375" i="3"/>
  <c r="K414" i="3"/>
  <c r="K420" i="3"/>
  <c r="K431" i="3"/>
  <c r="K477" i="3"/>
  <c r="K500" i="3"/>
  <c r="K529" i="3"/>
  <c r="K545" i="3"/>
  <c r="K132" i="3"/>
  <c r="K144" i="3"/>
  <c r="K153" i="3"/>
  <c r="K161" i="3"/>
  <c r="K184" i="3"/>
  <c r="K200" i="3"/>
  <c r="K209" i="3"/>
  <c r="K216" i="3"/>
  <c r="K220" i="3"/>
  <c r="K224" i="3"/>
  <c r="K245" i="3"/>
  <c r="K248" i="3"/>
  <c r="K253" i="3"/>
  <c r="K269" i="3"/>
  <c r="K286" i="3"/>
  <c r="K288" i="3"/>
  <c r="K331" i="3"/>
  <c r="K334" i="3"/>
  <c r="K344" i="3"/>
  <c r="K355" i="3"/>
  <c r="K363" i="3"/>
  <c r="K366" i="3"/>
  <c r="K392" i="3"/>
  <c r="K402" i="3"/>
  <c r="K404" i="3"/>
  <c r="K430" i="3"/>
  <c r="K440" i="3"/>
  <c r="K448" i="3"/>
  <c r="K458" i="3"/>
  <c r="K460" i="3"/>
  <c r="K473" i="3"/>
  <c r="K482" i="3"/>
  <c r="K486" i="3"/>
  <c r="K492" i="3"/>
  <c r="K497" i="3"/>
  <c r="K509" i="3"/>
  <c r="K524" i="3"/>
  <c r="K528" i="3"/>
  <c r="K50" i="3"/>
  <c r="K123" i="3"/>
  <c r="K180" i="3"/>
  <c r="K233" i="3"/>
  <c r="K260" i="3"/>
  <c r="K333" i="3"/>
  <c r="K371" i="3"/>
  <c r="K466" i="3"/>
  <c r="K514" i="3"/>
  <c r="K541" i="3"/>
  <c r="G6" i="3"/>
  <c r="G8" i="3"/>
  <c r="O8" i="3" s="1"/>
  <c r="G10" i="3"/>
  <c r="G12" i="3"/>
  <c r="G14" i="3"/>
  <c r="O14" i="3" s="1"/>
  <c r="G16" i="3"/>
  <c r="G18" i="3"/>
  <c r="G20" i="3"/>
  <c r="G22" i="3"/>
  <c r="G24" i="3"/>
  <c r="G26" i="3"/>
  <c r="O26" i="3" s="1"/>
  <c r="G28" i="3"/>
  <c r="O28" i="3" s="1"/>
  <c r="G30" i="3"/>
  <c r="G36" i="3"/>
  <c r="G52" i="3"/>
  <c r="G76" i="3"/>
  <c r="G80" i="3"/>
  <c r="G32" i="3"/>
  <c r="G40" i="3"/>
  <c r="G48" i="3"/>
  <c r="G56" i="3"/>
  <c r="G60" i="3"/>
  <c r="G64" i="3"/>
  <c r="G68" i="3"/>
  <c r="G72" i="3"/>
  <c r="G92" i="3"/>
  <c r="G100" i="3"/>
  <c r="G84" i="3"/>
  <c r="G108" i="3"/>
  <c r="G7" i="3"/>
  <c r="G9" i="3"/>
  <c r="O9" i="3" s="1"/>
  <c r="G13" i="3"/>
  <c r="O13" i="3" s="1"/>
  <c r="G15" i="3"/>
  <c r="G17" i="3"/>
  <c r="O17" i="3" s="1"/>
  <c r="G21" i="3"/>
  <c r="G27" i="3"/>
  <c r="G116" i="3"/>
  <c r="G5" i="3"/>
  <c r="G11" i="3"/>
  <c r="O11" i="3" s="1"/>
  <c r="G19" i="3"/>
  <c r="G23" i="3"/>
  <c r="G25" i="3"/>
  <c r="O25" i="3" s="1"/>
  <c r="G29" i="3"/>
  <c r="G104" i="3"/>
  <c r="G119" i="3"/>
  <c r="G88" i="3"/>
  <c r="G3" i="3"/>
  <c r="G34" i="3"/>
  <c r="O34" i="3" s="1"/>
  <c r="K35" i="3"/>
  <c r="G38" i="3"/>
  <c r="O38" i="3" s="1"/>
  <c r="K39" i="3"/>
  <c r="G42" i="3"/>
  <c r="K43" i="3"/>
  <c r="G46" i="3"/>
  <c r="K47" i="3"/>
  <c r="G50" i="3"/>
  <c r="K51" i="3"/>
  <c r="G54" i="3"/>
  <c r="K55" i="3"/>
  <c r="G58" i="3"/>
  <c r="K59" i="3"/>
  <c r="G62" i="3"/>
  <c r="K63" i="3"/>
  <c r="G66" i="3"/>
  <c r="K67" i="3"/>
  <c r="G70" i="3"/>
  <c r="K71" i="3"/>
  <c r="G74" i="3"/>
  <c r="K75" i="3"/>
  <c r="G78" i="3"/>
  <c r="O78" i="3" s="1"/>
  <c r="K79" i="3"/>
  <c r="G82" i="3"/>
  <c r="K83" i="3"/>
  <c r="G86" i="3"/>
  <c r="O86" i="3" s="1"/>
  <c r="K87" i="3"/>
  <c r="G90" i="3"/>
  <c r="K91" i="3"/>
  <c r="G94" i="3"/>
  <c r="K95" i="3"/>
  <c r="G98" i="3"/>
  <c r="O98" i="3" s="1"/>
  <c r="K99" i="3"/>
  <c r="G102" i="3"/>
  <c r="O102" i="3" s="1"/>
  <c r="K103" i="3"/>
  <c r="G106" i="3"/>
  <c r="O106" i="3" s="1"/>
  <c r="K107" i="3"/>
  <c r="G110" i="3"/>
  <c r="O110" i="3" s="1"/>
  <c r="K111" i="3"/>
  <c r="G114" i="3"/>
  <c r="K115" i="3"/>
  <c r="G35" i="3"/>
  <c r="K36" i="3"/>
  <c r="G39" i="3"/>
  <c r="K40" i="3"/>
  <c r="G43" i="3"/>
  <c r="K44" i="3"/>
  <c r="G47" i="3"/>
  <c r="K48" i="3"/>
  <c r="G51" i="3"/>
  <c r="K52" i="3"/>
  <c r="G55" i="3"/>
  <c r="K56" i="3"/>
  <c r="G59" i="3"/>
  <c r="K60" i="3"/>
  <c r="G63" i="3"/>
  <c r="K64" i="3"/>
  <c r="G67" i="3"/>
  <c r="K68" i="3"/>
  <c r="G71" i="3"/>
  <c r="K72" i="3"/>
  <c r="G75" i="3"/>
  <c r="K76" i="3"/>
  <c r="G79" i="3"/>
  <c r="K80" i="3"/>
  <c r="G83" i="3"/>
  <c r="K84" i="3"/>
  <c r="G87" i="3"/>
  <c r="K88" i="3"/>
  <c r="G91" i="3"/>
  <c r="K92" i="3"/>
  <c r="G95" i="3"/>
  <c r="K96" i="3"/>
  <c r="G99" i="3"/>
  <c r="K100" i="3"/>
  <c r="G103" i="3"/>
  <c r="K104" i="3"/>
  <c r="G107" i="3"/>
  <c r="K108" i="3"/>
  <c r="G111" i="3"/>
  <c r="K112" i="3"/>
  <c r="G115" i="3"/>
  <c r="K116" i="3"/>
  <c r="K117" i="3"/>
  <c r="K118" i="3"/>
  <c r="G118" i="3"/>
  <c r="G120" i="3"/>
  <c r="G125" i="3"/>
  <c r="K126" i="3"/>
  <c r="G129" i="3"/>
  <c r="O129" i="3" s="1"/>
  <c r="K130" i="3"/>
  <c r="G133" i="3"/>
  <c r="K134" i="3"/>
  <c r="G137" i="3"/>
  <c r="K138" i="3"/>
  <c r="G141" i="3"/>
  <c r="K142" i="3"/>
  <c r="G145" i="3"/>
  <c r="K146" i="3"/>
  <c r="G149" i="3"/>
  <c r="O149" i="3" s="1"/>
  <c r="K150" i="3"/>
  <c r="G153" i="3"/>
  <c r="K154" i="3"/>
  <c r="G157" i="3"/>
  <c r="K158" i="3"/>
  <c r="G161" i="3"/>
  <c r="K162" i="3"/>
  <c r="G165" i="3"/>
  <c r="K166" i="3"/>
  <c r="G169" i="3"/>
  <c r="O169" i="3" s="1"/>
  <c r="K170" i="3"/>
  <c r="G173" i="3"/>
  <c r="O173" i="3" s="1"/>
  <c r="K174" i="3"/>
  <c r="G177" i="3"/>
  <c r="K178" i="3"/>
  <c r="G181" i="3"/>
  <c r="O181" i="3" s="1"/>
  <c r="K182" i="3"/>
  <c r="G185" i="3"/>
  <c r="K186" i="3"/>
  <c r="G189" i="3"/>
  <c r="K190" i="3"/>
  <c r="G193" i="3"/>
  <c r="K194" i="3"/>
  <c r="G197" i="3"/>
  <c r="K198" i="3"/>
  <c r="G201" i="3"/>
  <c r="K202" i="3"/>
  <c r="G205" i="3"/>
  <c r="O205" i="3" s="1"/>
  <c r="K206" i="3"/>
  <c r="G209" i="3"/>
  <c r="K210" i="3"/>
  <c r="G213" i="3"/>
  <c r="K214" i="3"/>
  <c r="G217" i="3"/>
  <c r="O217" i="3" s="1"/>
  <c r="K218" i="3"/>
  <c r="G221" i="3"/>
  <c r="O221" i="3" s="1"/>
  <c r="K222" i="3"/>
  <c r="G225" i="3"/>
  <c r="K226" i="3"/>
  <c r="G229" i="3"/>
  <c r="K230" i="3"/>
  <c r="G233" i="3"/>
  <c r="O233" i="3" s="1"/>
  <c r="G126" i="3"/>
  <c r="K127" i="3"/>
  <c r="G130" i="3"/>
  <c r="K131" i="3"/>
  <c r="G134" i="3"/>
  <c r="K135" i="3"/>
  <c r="G138" i="3"/>
  <c r="K139" i="3"/>
  <c r="G142" i="3"/>
  <c r="K143" i="3"/>
  <c r="G146" i="3"/>
  <c r="K147" i="3"/>
  <c r="G150" i="3"/>
  <c r="K151" i="3"/>
  <c r="G154" i="3"/>
  <c r="K155" i="3"/>
  <c r="G158" i="3"/>
  <c r="K159" i="3"/>
  <c r="G162" i="3"/>
  <c r="K163" i="3"/>
  <c r="G166" i="3"/>
  <c r="K167" i="3"/>
  <c r="G170" i="3"/>
  <c r="K171" i="3"/>
  <c r="G174" i="3"/>
  <c r="K175" i="3"/>
  <c r="G178" i="3"/>
  <c r="K179" i="3"/>
  <c r="G182" i="3"/>
  <c r="K183" i="3"/>
  <c r="G186" i="3"/>
  <c r="K187" i="3"/>
  <c r="G190" i="3"/>
  <c r="K191" i="3"/>
  <c r="G194" i="3"/>
  <c r="K195" i="3"/>
  <c r="G198" i="3"/>
  <c r="K199" i="3"/>
  <c r="G202" i="3"/>
  <c r="K203" i="3"/>
  <c r="G206" i="3"/>
  <c r="K207" i="3"/>
  <c r="G210" i="3"/>
  <c r="K211" i="3"/>
  <c r="G214" i="3"/>
  <c r="K215" i="3"/>
  <c r="G218" i="3"/>
  <c r="K219" i="3"/>
  <c r="G222" i="3"/>
  <c r="K223" i="3"/>
  <c r="G226" i="3"/>
  <c r="K227" i="3"/>
  <c r="G230" i="3"/>
  <c r="K231" i="3"/>
  <c r="G234" i="3"/>
  <c r="K238" i="3"/>
  <c r="G241" i="3"/>
  <c r="K242" i="3"/>
  <c r="G245" i="3"/>
  <c r="K246" i="3"/>
  <c r="G249" i="3"/>
  <c r="K250" i="3"/>
  <c r="G253" i="3"/>
  <c r="O253" i="3" s="1"/>
  <c r="K254" i="3"/>
  <c r="G257" i="3"/>
  <c r="K258" i="3"/>
  <c r="G261" i="3"/>
  <c r="K262" i="3"/>
  <c r="G265" i="3"/>
  <c r="K266" i="3"/>
  <c r="G269" i="3"/>
  <c r="K270" i="3"/>
  <c r="G273" i="3"/>
  <c r="K274" i="3"/>
  <c r="G277" i="3"/>
  <c r="K278" i="3"/>
  <c r="G281" i="3"/>
  <c r="G238" i="3"/>
  <c r="K239" i="3"/>
  <c r="G242" i="3"/>
  <c r="K243" i="3"/>
  <c r="G246" i="3"/>
  <c r="K247" i="3"/>
  <c r="G250" i="3"/>
  <c r="K251" i="3"/>
  <c r="G254" i="3"/>
  <c r="K255" i="3"/>
  <c r="G258" i="3"/>
  <c r="K259" i="3"/>
  <c r="G262" i="3"/>
  <c r="K263" i="3"/>
  <c r="G266" i="3"/>
  <c r="K267" i="3"/>
  <c r="G270" i="3"/>
  <c r="K271" i="3"/>
  <c r="G274" i="3"/>
  <c r="K275" i="3"/>
  <c r="G278" i="3"/>
  <c r="K279" i="3"/>
  <c r="G282" i="3"/>
  <c r="O282" i="3" s="1"/>
  <c r="G283" i="3"/>
  <c r="G287" i="3"/>
  <c r="G291" i="3"/>
  <c r="G295" i="3"/>
  <c r="G299" i="3"/>
  <c r="K300" i="3"/>
  <c r="G284" i="3"/>
  <c r="K285" i="3"/>
  <c r="G288" i="3"/>
  <c r="G292" i="3"/>
  <c r="G296" i="3"/>
  <c r="G289" i="3"/>
  <c r="G293" i="3"/>
  <c r="G297" i="3"/>
  <c r="G290" i="3"/>
  <c r="G294" i="3"/>
  <c r="K299" i="3"/>
  <c r="G302" i="3"/>
  <c r="G331" i="3"/>
  <c r="O331" i="3" s="1"/>
  <c r="G381" i="3"/>
  <c r="G389" i="3"/>
  <c r="G399" i="3"/>
  <c r="G407" i="3"/>
  <c r="G429" i="3"/>
  <c r="G437" i="3"/>
  <c r="O437" i="3" s="1"/>
  <c r="G441" i="3"/>
  <c r="G354" i="3"/>
  <c r="O354" i="3" s="1"/>
  <c r="G383" i="3"/>
  <c r="G391" i="3"/>
  <c r="O391" i="3" s="1"/>
  <c r="G397" i="3"/>
  <c r="G405" i="3"/>
  <c r="O405" i="3" s="1"/>
  <c r="K377" i="3"/>
  <c r="G385" i="3"/>
  <c r="G395" i="3"/>
  <c r="G403" i="3"/>
  <c r="G379" i="3"/>
  <c r="O379" i="3" s="1"/>
  <c r="G387" i="3"/>
  <c r="G393" i="3"/>
  <c r="O393" i="3" s="1"/>
  <c r="G401" i="3"/>
  <c r="O401" i="3" s="1"/>
  <c r="G409" i="3"/>
  <c r="G445" i="3"/>
  <c r="G449" i="3"/>
  <c r="G453" i="3"/>
  <c r="G457" i="3"/>
  <c r="G461" i="3"/>
  <c r="G465" i="3"/>
  <c r="O465" i="3" s="1"/>
  <c r="G469" i="3"/>
  <c r="O469" i="3" s="1"/>
  <c r="G477" i="3"/>
  <c r="G485" i="3"/>
  <c r="G440" i="3"/>
  <c r="G444" i="3"/>
  <c r="G448" i="3"/>
  <c r="G452" i="3"/>
  <c r="G456" i="3"/>
  <c r="G460" i="3"/>
  <c r="G464" i="3"/>
  <c r="G468" i="3"/>
  <c r="G531" i="3"/>
  <c r="G547" i="3"/>
  <c r="G425" i="3"/>
  <c r="G433" i="3"/>
  <c r="G439" i="3"/>
  <c r="G443" i="3"/>
  <c r="O443" i="3" s="1"/>
  <c r="G447" i="3"/>
  <c r="G451" i="3"/>
  <c r="G455" i="3"/>
  <c r="G459" i="3"/>
  <c r="G463" i="3"/>
  <c r="O463" i="3" s="1"/>
  <c r="G467" i="3"/>
  <c r="O467" i="3" s="1"/>
  <c r="G473" i="3"/>
  <c r="G481" i="3"/>
  <c r="G489" i="3"/>
  <c r="O489" i="3" s="1"/>
  <c r="G438" i="3"/>
  <c r="G442" i="3"/>
  <c r="G446" i="3"/>
  <c r="O446" i="3" s="1"/>
  <c r="G450" i="3"/>
  <c r="G454" i="3"/>
  <c r="O454" i="3" s="1"/>
  <c r="G458" i="3"/>
  <c r="G462" i="3"/>
  <c r="G466" i="3"/>
  <c r="O466" i="3" s="1"/>
  <c r="G470" i="3"/>
  <c r="O470" i="3" s="1"/>
  <c r="K425" i="3"/>
  <c r="G428" i="3"/>
  <c r="K429" i="3"/>
  <c r="G432" i="3"/>
  <c r="K433" i="3"/>
  <c r="G436" i="3"/>
  <c r="G527" i="3"/>
  <c r="G543" i="3"/>
  <c r="G427" i="3"/>
  <c r="K428" i="3"/>
  <c r="G431" i="3"/>
  <c r="K432" i="3"/>
  <c r="G435" i="3"/>
  <c r="O435" i="3" s="1"/>
  <c r="K436" i="3"/>
  <c r="G492" i="3"/>
  <c r="O492" i="3" s="1"/>
  <c r="G535" i="3"/>
  <c r="G523" i="3"/>
  <c r="G539" i="3"/>
  <c r="K548" i="3"/>
  <c r="G522" i="3"/>
  <c r="K523" i="3"/>
  <c r="G526" i="3"/>
  <c r="K527" i="3"/>
  <c r="G530" i="3"/>
  <c r="K531" i="3"/>
  <c r="G534" i="3"/>
  <c r="K535" i="3"/>
  <c r="G538" i="3"/>
  <c r="K539" i="3"/>
  <c r="G542" i="3"/>
  <c r="K543" i="3"/>
  <c r="G546" i="3"/>
  <c r="K547" i="3"/>
  <c r="G521" i="3"/>
  <c r="K522" i="3"/>
  <c r="G525" i="3"/>
  <c r="O525" i="3" s="1"/>
  <c r="K526" i="3"/>
  <c r="G529" i="3"/>
  <c r="K530" i="3"/>
  <c r="G533" i="3"/>
  <c r="K534" i="3"/>
  <c r="G537" i="3"/>
  <c r="K538" i="3"/>
  <c r="G541" i="3"/>
  <c r="K542" i="3"/>
  <c r="G545" i="3"/>
  <c r="K546" i="3"/>
  <c r="O545" i="3" l="1"/>
  <c r="O537" i="3"/>
  <c r="O521" i="3"/>
  <c r="O542" i="3"/>
  <c r="O534" i="3"/>
  <c r="O526" i="3"/>
  <c r="O539" i="3"/>
  <c r="O481" i="3"/>
  <c r="O459" i="3"/>
  <c r="O547" i="3"/>
  <c r="O444" i="3"/>
  <c r="O453" i="3"/>
  <c r="O403" i="3"/>
  <c r="O407" i="3"/>
  <c r="O296" i="3"/>
  <c r="O284" i="3"/>
  <c r="O291" i="3"/>
  <c r="O261" i="3"/>
  <c r="O234" i="3"/>
  <c r="O119" i="3"/>
  <c r="O15" i="3"/>
  <c r="O30" i="3"/>
  <c r="O6" i="3"/>
  <c r="O117" i="3"/>
  <c r="O69" i="3"/>
  <c r="O37" i="3"/>
  <c r="O347" i="3"/>
  <c r="O123" i="3"/>
  <c r="O478" i="3"/>
  <c r="O323" i="3"/>
  <c r="O503" i="3"/>
  <c r="O494" i="3"/>
  <c r="O472" i="3"/>
  <c r="O402" i="3"/>
  <c r="O378" i="3"/>
  <c r="O311" i="3"/>
  <c r="O308" i="3"/>
  <c r="O156" i="3"/>
  <c r="O192" i="3"/>
  <c r="O304" i="3"/>
  <c r="O541" i="3"/>
  <c r="O533" i="3"/>
  <c r="O546" i="3"/>
  <c r="O538" i="3"/>
  <c r="O530" i="3"/>
  <c r="O522" i="3"/>
  <c r="O535" i="3"/>
  <c r="O543" i="3"/>
  <c r="O438" i="3"/>
  <c r="O451" i="3"/>
  <c r="O468" i="3"/>
  <c r="O452" i="3"/>
  <c r="O485" i="3"/>
  <c r="O445" i="3"/>
  <c r="O385" i="3"/>
  <c r="O389" i="3"/>
  <c r="O293" i="3"/>
  <c r="O288" i="3"/>
  <c r="O283" i="3"/>
  <c r="O273" i="3"/>
  <c r="O265" i="3"/>
  <c r="O249" i="3"/>
  <c r="O241" i="3"/>
  <c r="O120" i="3"/>
  <c r="O21" i="3"/>
  <c r="O18" i="3"/>
  <c r="O105" i="3"/>
  <c r="O93" i="3"/>
  <c r="O41" i="3"/>
  <c r="O131" i="3"/>
  <c r="O509" i="3"/>
  <c r="O496" i="3"/>
  <c r="O487" i="3"/>
  <c r="O400" i="3"/>
  <c r="O384" i="3"/>
  <c r="O372" i="3"/>
  <c r="O365" i="3"/>
  <c r="O227" i="3"/>
  <c r="O179" i="3"/>
  <c r="O516" i="3"/>
  <c r="O475" i="3"/>
  <c r="O421" i="3"/>
  <c r="O406" i="3"/>
  <c r="O386" i="3"/>
  <c r="O361" i="3"/>
  <c r="O350" i="3"/>
  <c r="O339" i="3"/>
  <c r="O333" i="3"/>
  <c r="O211" i="3"/>
  <c r="O4" i="3"/>
  <c r="O340" i="3"/>
  <c r="O196" i="3"/>
  <c r="O520" i="3"/>
  <c r="O508" i="3"/>
  <c r="O268" i="3"/>
  <c r="O188" i="3"/>
  <c r="O359" i="3"/>
  <c r="O203" i="3"/>
  <c r="O501" i="3"/>
  <c r="O298" i="3"/>
  <c r="O430" i="3"/>
  <c r="O147" i="3"/>
  <c r="O544" i="3"/>
  <c r="O240" i="3"/>
  <c r="O128" i="3"/>
  <c r="O207" i="3"/>
  <c r="O216" i="3"/>
  <c r="O322" i="3"/>
  <c r="O512" i="3"/>
  <c r="O348" i="3"/>
  <c r="O329" i="3"/>
  <c r="O319" i="3"/>
  <c r="O45" i="3"/>
  <c r="O460" i="3"/>
  <c r="O277" i="3"/>
  <c r="O269" i="3"/>
  <c r="O97" i="3"/>
  <c r="O502" i="3"/>
  <c r="O480" i="3"/>
  <c r="O439" i="3"/>
  <c r="O397" i="3"/>
  <c r="O441" i="3"/>
  <c r="O399" i="3"/>
  <c r="O302" i="3"/>
  <c r="O292" i="3"/>
  <c r="O141" i="3"/>
  <c r="O114" i="3"/>
  <c r="O58" i="3"/>
  <c r="O19" i="3"/>
  <c r="O27" i="3"/>
  <c r="O53" i="3"/>
  <c r="O490" i="3"/>
  <c r="O392" i="3"/>
  <c r="O376" i="3"/>
  <c r="O413" i="3"/>
  <c r="O364" i="3"/>
  <c r="O353" i="3"/>
  <c r="O337" i="3"/>
  <c r="O183" i="3"/>
  <c r="O532" i="3"/>
  <c r="O228" i="3"/>
  <c r="O377" i="3"/>
  <c r="O328" i="3"/>
  <c r="O316" i="3"/>
  <c r="O136" i="3"/>
  <c r="O199" i="3"/>
  <c r="O326" i="3"/>
  <c r="O334" i="3"/>
  <c r="O109" i="3"/>
  <c r="O187" i="3"/>
  <c r="O419" i="3"/>
  <c r="O163" i="3"/>
  <c r="O237" i="3"/>
  <c r="O267" i="3"/>
  <c r="O219" i="3"/>
  <c r="O482" i="3"/>
  <c r="O143" i="3"/>
  <c r="O476" i="3"/>
  <c r="O373" i="3"/>
  <c r="O272" i="3"/>
  <c r="O529" i="3"/>
  <c r="O462" i="3"/>
  <c r="O290" i="3"/>
  <c r="O245" i="3"/>
  <c r="O226" i="3"/>
  <c r="O218" i="3"/>
  <c r="O210" i="3"/>
  <c r="O202" i="3"/>
  <c r="O194" i="3"/>
  <c r="O186" i="3"/>
  <c r="O178" i="3"/>
  <c r="O170" i="3"/>
  <c r="O162" i="3"/>
  <c r="O154" i="3"/>
  <c r="O146" i="3"/>
  <c r="O138" i="3"/>
  <c r="O130" i="3"/>
  <c r="O23" i="3"/>
  <c r="O116" i="3"/>
  <c r="O108" i="3"/>
  <c r="O22" i="3"/>
  <c r="O427" i="3"/>
  <c r="O442" i="3"/>
  <c r="O473" i="3"/>
  <c r="O455" i="3"/>
  <c r="O440" i="3"/>
  <c r="O449" i="3"/>
  <c r="O395" i="3"/>
  <c r="O297" i="3"/>
  <c r="O287" i="3"/>
  <c r="O278" i="3"/>
  <c r="O270" i="3"/>
  <c r="O262" i="3"/>
  <c r="O254" i="3"/>
  <c r="O246" i="3"/>
  <c r="O238" i="3"/>
  <c r="O229" i="3"/>
  <c r="O165" i="3"/>
  <c r="O133" i="3"/>
  <c r="O111" i="3"/>
  <c r="O103" i="3"/>
  <c r="O95" i="3"/>
  <c r="O87" i="3"/>
  <c r="O79" i="3"/>
  <c r="O71" i="3"/>
  <c r="O63" i="3"/>
  <c r="O55" i="3"/>
  <c r="O47" i="3"/>
  <c r="O39" i="3"/>
  <c r="O90" i="3"/>
  <c r="O66" i="3"/>
  <c r="O20" i="3"/>
  <c r="O12" i="3"/>
  <c r="O81" i="3"/>
  <c r="O388" i="3"/>
  <c r="O366" i="3"/>
  <c r="O155" i="3"/>
  <c r="O500" i="3"/>
  <c r="O408" i="3"/>
  <c r="O346" i="3"/>
  <c r="O335" i="3"/>
  <c r="O275" i="3"/>
  <c r="O507" i="3"/>
  <c r="O305" i="3"/>
  <c r="O260" i="3"/>
  <c r="O132" i="3"/>
  <c r="O231" i="3"/>
  <c r="O264" i="3"/>
  <c r="O422" i="3"/>
  <c r="O259" i="3"/>
  <c r="O112" i="3"/>
  <c r="O367" i="3"/>
  <c r="O184" i="3"/>
  <c r="O336" i="3"/>
  <c r="O394" i="3"/>
  <c r="O344" i="3"/>
  <c r="O235" i="3"/>
  <c r="O436" i="3"/>
  <c r="O72" i="3"/>
  <c r="O368" i="3"/>
  <c r="O279" i="3"/>
  <c r="O540" i="3"/>
  <c r="O208" i="3"/>
  <c r="O523" i="3"/>
  <c r="O458" i="3"/>
  <c r="O531" i="3"/>
  <c r="O456" i="3"/>
  <c r="O432" i="3"/>
  <c r="O433" i="3"/>
  <c r="O461" i="3"/>
  <c r="O387" i="3"/>
  <c r="O299" i="3"/>
  <c r="O281" i="3"/>
  <c r="O257" i="3"/>
  <c r="O230" i="3"/>
  <c r="O222" i="3"/>
  <c r="O214" i="3"/>
  <c r="O206" i="3"/>
  <c r="O198" i="3"/>
  <c r="O190" i="3"/>
  <c r="O182" i="3"/>
  <c r="O174" i="3"/>
  <c r="O166" i="3"/>
  <c r="O158" i="3"/>
  <c r="O150" i="3"/>
  <c r="O142" i="3"/>
  <c r="O134" i="3"/>
  <c r="O126" i="3"/>
  <c r="O3" i="3"/>
  <c r="O29" i="3"/>
  <c r="O100" i="3"/>
  <c r="O64" i="3"/>
  <c r="O40" i="3"/>
  <c r="O52" i="3"/>
  <c r="O10" i="3"/>
  <c r="O77" i="3"/>
  <c r="O61" i="3"/>
  <c r="O151" i="3"/>
  <c r="O127" i="3"/>
  <c r="O498" i="3"/>
  <c r="O491" i="3"/>
  <c r="O370" i="3"/>
  <c r="O167" i="3"/>
  <c r="O431" i="3"/>
  <c r="O527" i="3"/>
  <c r="O450" i="3"/>
  <c r="O447" i="3"/>
  <c r="O425" i="3"/>
  <c r="O464" i="3"/>
  <c r="O448" i="3"/>
  <c r="O477" i="3"/>
  <c r="O457" i="3"/>
  <c r="O409" i="3"/>
  <c r="O383" i="3"/>
  <c r="O429" i="3"/>
  <c r="O381" i="3"/>
  <c r="O294" i="3"/>
  <c r="O289" i="3"/>
  <c r="O295" i="3"/>
  <c r="O274" i="3"/>
  <c r="O266" i="3"/>
  <c r="O258" i="3"/>
  <c r="O250" i="3"/>
  <c r="O242" i="3"/>
  <c r="O225" i="3"/>
  <c r="O209" i="3"/>
  <c r="O201" i="3"/>
  <c r="O193" i="3"/>
  <c r="O185" i="3"/>
  <c r="O177" i="3"/>
  <c r="O161" i="3"/>
  <c r="O153" i="3"/>
  <c r="O145" i="3"/>
  <c r="O137" i="3"/>
  <c r="O118" i="3"/>
  <c r="O115" i="3"/>
  <c r="O107" i="3"/>
  <c r="O99" i="3"/>
  <c r="O91" i="3"/>
  <c r="O83" i="3"/>
  <c r="O75" i="3"/>
  <c r="O67" i="3"/>
  <c r="O59" i="3"/>
  <c r="O51" i="3"/>
  <c r="O43" i="3"/>
  <c r="O35" i="3"/>
  <c r="O94" i="3"/>
  <c r="O70" i="3"/>
  <c r="O62" i="3"/>
  <c r="O54" i="3"/>
  <c r="O46" i="3"/>
  <c r="O88" i="3"/>
  <c r="O5" i="3"/>
  <c r="O7" i="3"/>
  <c r="O92" i="3"/>
  <c r="O60" i="3"/>
  <c r="O32" i="3"/>
  <c r="O36" i="3"/>
  <c r="O24" i="3"/>
  <c r="O16" i="3"/>
  <c r="O124" i="3"/>
  <c r="O89" i="3"/>
  <c r="O57" i="3"/>
  <c r="O33" i="3"/>
  <c r="O352" i="3"/>
  <c r="O255" i="3"/>
  <c r="O517" i="3"/>
  <c r="O506" i="3"/>
  <c r="O495" i="3"/>
  <c r="O483" i="3"/>
  <c r="O380" i="3"/>
  <c r="O371" i="3"/>
  <c r="O263" i="3"/>
  <c r="O223" i="3"/>
  <c r="O484" i="3"/>
  <c r="O121" i="3"/>
  <c r="O515" i="3"/>
  <c r="O504" i="3"/>
  <c r="O497" i="3"/>
  <c r="O486" i="3"/>
  <c r="O474" i="3"/>
  <c r="O404" i="3"/>
  <c r="O382" i="3"/>
  <c r="O369" i="3"/>
  <c r="O360" i="3"/>
  <c r="O355" i="3"/>
  <c r="O349" i="3"/>
  <c r="O338" i="3"/>
  <c r="O332" i="3"/>
  <c r="O313" i="3"/>
  <c r="O303" i="3"/>
  <c r="O191" i="3"/>
  <c r="O122" i="3"/>
  <c r="O548" i="3"/>
  <c r="O324" i="3"/>
  <c r="O244" i="3"/>
  <c r="O180" i="3"/>
  <c r="O505" i="3"/>
  <c r="O424" i="3"/>
  <c r="O44" i="3"/>
  <c r="O412" i="3"/>
  <c r="O252" i="3"/>
  <c r="O172" i="3"/>
  <c r="O286" i="3"/>
  <c r="O232" i="3"/>
  <c r="O418" i="3"/>
  <c r="O215" i="3"/>
  <c r="O390" i="3"/>
  <c r="O176" i="3"/>
  <c r="O362" i="3"/>
  <c r="O414" i="3"/>
  <c r="O514" i="3"/>
  <c r="O416" i="3"/>
  <c r="O239" i="3"/>
  <c r="O168" i="3"/>
  <c r="O285" i="3"/>
  <c r="O411" i="3"/>
  <c r="O243" i="3"/>
  <c r="O320" i="3"/>
  <c r="O224" i="3"/>
  <c r="O135" i="3"/>
  <c r="O428" i="3"/>
  <c r="O80" i="3"/>
  <c r="O247" i="3"/>
  <c r="O358" i="3"/>
  <c r="O342" i="3"/>
  <c r="O220" i="3"/>
  <c r="O56" i="3"/>
  <c r="O164" i="3"/>
  <c r="O330" i="3"/>
  <c r="O213" i="3"/>
  <c r="O197" i="3"/>
  <c r="O189" i="3"/>
  <c r="O157" i="3"/>
  <c r="O125" i="3"/>
  <c r="O82" i="3"/>
  <c r="O74" i="3"/>
  <c r="O50" i="3"/>
  <c r="O42" i="3"/>
  <c r="O104" i="3"/>
  <c r="O84" i="3"/>
  <c r="O68" i="3"/>
  <c r="O48" i="3"/>
  <c r="O76" i="3"/>
  <c r="O113" i="3"/>
  <c r="O96" i="3"/>
  <c r="O65" i="3"/>
  <c r="O301" i="3"/>
  <c r="O423" i="3"/>
  <c r="O510" i="3"/>
  <c r="O499" i="3"/>
  <c r="O488" i="3"/>
  <c r="O410" i="3"/>
  <c r="O375" i="3"/>
  <c r="O236" i="3"/>
  <c r="O159" i="3"/>
  <c r="O195" i="3"/>
  <c r="O519" i="3"/>
  <c r="O493" i="3"/>
  <c r="O479" i="3"/>
  <c r="O398" i="3"/>
  <c r="O374" i="3"/>
  <c r="O363" i="3"/>
  <c r="O357" i="3"/>
  <c r="O341" i="3"/>
  <c r="O327" i="3"/>
  <c r="O309" i="3"/>
  <c r="O271" i="3"/>
  <c r="O171" i="3"/>
  <c r="O307" i="3"/>
  <c r="O420" i="3"/>
  <c r="O212" i="3"/>
  <c r="O148" i="3"/>
  <c r="O536" i="3"/>
  <c r="O312" i="3"/>
  <c r="O524" i="3"/>
  <c r="O300" i="3"/>
  <c r="O204" i="3"/>
  <c r="O140" i="3"/>
  <c r="O280" i="3"/>
  <c r="O200" i="3"/>
  <c r="O306" i="3"/>
  <c r="O518" i="3"/>
  <c r="O310" i="3"/>
  <c r="O139" i="3"/>
  <c r="O314" i="3"/>
  <c r="O175" i="3"/>
  <c r="O318" i="3"/>
  <c r="O160" i="3"/>
  <c r="O415" i="3"/>
  <c r="O248" i="3"/>
  <c r="O152" i="3"/>
  <c r="O251" i="3"/>
  <c r="O528" i="3"/>
  <c r="O256" i="3"/>
  <c r="O144" i="3"/>
</calcChain>
</file>

<file path=xl/sharedStrings.xml><?xml version="1.0" encoding="utf-8"?>
<sst xmlns="http://schemas.openxmlformats.org/spreadsheetml/2006/main" count="19304" uniqueCount="598">
  <si>
    <t>String</t>
  </si>
  <si>
    <t>Measure Code</t>
  </si>
  <si>
    <t>Number</t>
  </si>
  <si>
    <t>Include this Measure</t>
  </si>
  <si>
    <t>Measure Type</t>
  </si>
  <si>
    <t>Name</t>
  </si>
  <si>
    <t>Description</t>
  </si>
  <si>
    <t>Baseline Description</t>
  </si>
  <si>
    <t>Sector</t>
  </si>
  <si>
    <t>Vintage</t>
  </si>
  <si>
    <t>Segment</t>
  </si>
  <si>
    <t>Zone</t>
  </si>
  <si>
    <t>End Use</t>
  </si>
  <si>
    <t>Equip Type/Competition Group</t>
  </si>
  <si>
    <t>Program Category</t>
  </si>
  <si>
    <t>Parent Category/Competition Group</t>
  </si>
  <si>
    <t>Unit</t>
  </si>
  <si>
    <t>Utility Rate Class</t>
  </si>
  <si>
    <t>Load Profile</t>
  </si>
  <si>
    <t>Adoption Curve Tech</t>
  </si>
  <si>
    <t>Adoption Curve AchBase</t>
  </si>
  <si>
    <t>Adoption Curve AchMod</t>
  </si>
  <si>
    <t>Adoption Curve AchHigh</t>
  </si>
  <si>
    <t>Applicability</t>
  </si>
  <si>
    <t>Baseline EUI (kWh)</t>
  </si>
  <si>
    <t>Measure EUI (kWh)</t>
  </si>
  <si>
    <t>Savings EUI (kWh)</t>
  </si>
  <si>
    <t>Energy Savings %</t>
  </si>
  <si>
    <t>Demand Reduction %</t>
  </si>
  <si>
    <t>Full Measure Life (yrs)</t>
  </si>
  <si>
    <t>Lifetime of First Year Savings (yrs)</t>
  </si>
  <si>
    <t>Adjusted Baseline Energy Savings (% of 1st Year Savings post-adjustment) (electricity)</t>
  </si>
  <si>
    <t>Adjusted Baseline Demand Savings (% of 1st Year Savings post-adjustment) (electricity)</t>
  </si>
  <si>
    <t>Annual Gross Energy Savings at Meter (kWh)</t>
  </si>
  <si>
    <t>Secondary Fuel Annual Gross Energy Savings at Meter (Not Selected)</t>
  </si>
  <si>
    <t>Net-to-Gross Ratio, Energy</t>
  </si>
  <si>
    <t>Demand-to-Energy Ratio</t>
  </si>
  <si>
    <t>Net-to-Gross Ratio, Demand</t>
  </si>
  <si>
    <t>Freeridership Rate, Energy</t>
  </si>
  <si>
    <t>Freeridership Rate, Demand</t>
  </si>
  <si>
    <t>Spillover Rate, Energy</t>
  </si>
  <si>
    <t>Spillover Rate, Demand</t>
  </si>
  <si>
    <t>Baseline Material Cost ($)</t>
  </si>
  <si>
    <t>Efficient Case Material Cost ($)</t>
  </si>
  <si>
    <t>Base Labor Cost ($)</t>
  </si>
  <si>
    <t>Efficient Labor Cost ($)</t>
  </si>
  <si>
    <t>Full Cost (base) ($)</t>
  </si>
  <si>
    <t>Full Cost (efficient) ($)</t>
  </si>
  <si>
    <t>Incremental Cost per Measure ($)</t>
  </si>
  <si>
    <t>Incremental O&amp;M Cost per Measure ($)</t>
  </si>
  <si>
    <t>Gross Tax Benefits per Measure ($)</t>
  </si>
  <si>
    <t>Water Savings (gal)</t>
  </si>
  <si>
    <t>NEB 2</t>
  </si>
  <si>
    <t>Notes</t>
  </si>
  <si>
    <t>Annual Gross Demand Savings at Meter</t>
  </si>
  <si>
    <t>Secondary Fuel Annual Gross Demand Savings at Meter</t>
  </si>
  <si>
    <t>FL Zone 2Single FamilyTurnover</t>
  </si>
  <si>
    <t>XXXXXXXX</t>
  </si>
  <si>
    <t>Yes</t>
  </si>
  <si>
    <t>Equipment</t>
  </si>
  <si>
    <t>14 SEER ASHP from base electric resistance heating</t>
  </si>
  <si>
    <t>14 SEER Air Source Heat Pump</t>
  </si>
  <si>
    <t>Base AC, 14 SEER, Electric resistance heating, 3.41 HSPF</t>
  </si>
  <si>
    <t>Residential</t>
  </si>
  <si>
    <t>Turnover</t>
  </si>
  <si>
    <t>Single Family</t>
  </si>
  <si>
    <t>FL Zone 2</t>
  </si>
  <si>
    <t>Space Cooling</t>
  </si>
  <si>
    <t>Heat pump-cooling</t>
  </si>
  <si>
    <t>Per System</t>
  </si>
  <si>
    <t>FL Zone 2Multi-FamilyTurnover</t>
  </si>
  <si>
    <t>Multi-Family</t>
  </si>
  <si>
    <t>FL Zone 2Manufactured HomeTurnover</t>
  </si>
  <si>
    <t>Manufactured Home</t>
  </si>
  <si>
    <t>FL Zone 2Single FamilyNew</t>
  </si>
  <si>
    <t>New</t>
  </si>
  <si>
    <t>FL Zone 2Multi-FamilyNew</t>
  </si>
  <si>
    <t>FL Zone 2Manufactured HomeNew</t>
  </si>
  <si>
    <t>Space Heating</t>
  </si>
  <si>
    <t>Heat pump-heating</t>
  </si>
  <si>
    <t>15 SEER Air Source Heat Pump</t>
  </si>
  <si>
    <t>Code-Compliant ASHP, 14 SEER, 8.2 HSPF</t>
  </si>
  <si>
    <t>15 SEER Central AC</t>
  </si>
  <si>
    <t>Code-Compliant Central AC, 14 SEER</t>
  </si>
  <si>
    <t>CAC</t>
  </si>
  <si>
    <t>16 SEER Air Source Heat Pump</t>
  </si>
  <si>
    <t>16 SEER Central AC</t>
  </si>
  <si>
    <t>17 SEER Air Source Heat Pump</t>
  </si>
  <si>
    <t>17 SEER Central AC</t>
  </si>
  <si>
    <t>18 SEER Air Source Heat Pump</t>
  </si>
  <si>
    <t>18 SEER Central AC</t>
  </si>
  <si>
    <t>21 SEER Air Source Heat Pump</t>
  </si>
  <si>
    <t>21 SEER ASHP from base electric resistance heating</t>
  </si>
  <si>
    <t>21 SEER Central AC</t>
  </si>
  <si>
    <t>FL Zone 2Single FamilyExisting</t>
  </si>
  <si>
    <t>Nonequipment</t>
  </si>
  <si>
    <t>Air Sealing-Infiltration Control</t>
  </si>
  <si>
    <t>Standard Heating and Cooling System with Improved Infiltration Control</t>
  </si>
  <si>
    <t>Standard Heating and Cooling System with Standard Infiltration Control</t>
  </si>
  <si>
    <t>Existing</t>
  </si>
  <si>
    <t>Per End Use Consumption</t>
  </si>
  <si>
    <t>FL Zone 2Multi-FamilyExisting</t>
  </si>
  <si>
    <t>FL Zone 2Manufactured HomeExisting</t>
  </si>
  <si>
    <t>N/A - Retrofit Measure Only</t>
  </si>
  <si>
    <t>Ceiling Insulation(R12 to R38)</t>
  </si>
  <si>
    <t>Blown-in insulation in ceiling cavity/attic, older (pre-1982) homes</t>
  </si>
  <si>
    <t>Existing ceiling insulation based on building code at time of construction</t>
  </si>
  <si>
    <t>Per Home</t>
  </si>
  <si>
    <t>Ceiling Insulation(R19 to R38)</t>
  </si>
  <si>
    <t>Blown-in insulation in ceiling cavity/attic, existing (1982-1985) homes</t>
  </si>
  <si>
    <t>Ceiling Insulation(R2 to R38)</t>
  </si>
  <si>
    <t>Ceiling Insulation(R30 to R38)</t>
  </si>
  <si>
    <t>Blown-in insulation in ceiling cavity/attic, existing (1986-2016) homes</t>
  </si>
  <si>
    <t>Central AC Tune Up</t>
  </si>
  <si>
    <t>System tune-up, including coil cleaning, refrigerant charging, and other diagnostics</t>
  </si>
  <si>
    <t>Existing Typical Central AC without Regular Maintenance/tune-up</t>
  </si>
  <si>
    <t>N/A - Retrofit Only</t>
  </si>
  <si>
    <t>CFL - 15W Flood (Exterior)</t>
  </si>
  <si>
    <t>CFL (assume 15W) replacing EISA-2020 compliant baseline lamp (65w flood)</t>
  </si>
  <si>
    <t>EISA-2020 compliant baseline lamp (65W flood)</t>
  </si>
  <si>
    <t>Lighting</t>
  </si>
  <si>
    <t>Exterior screw-in</t>
  </si>
  <si>
    <t>Per Lamp</t>
  </si>
  <si>
    <t>CFL - 15W Flood</t>
  </si>
  <si>
    <t>Interior screw-in</t>
  </si>
  <si>
    <t>CFL-13W</t>
  </si>
  <si>
    <t>CFL (assume 13W) replacing EISA-2020 compliant baseline lamp (60w equivalent)</t>
  </si>
  <si>
    <t>EISA-2020 compliant baseline lamp (60W equivalent)</t>
  </si>
  <si>
    <t>CFL-23W</t>
  </si>
  <si>
    <t>CFL (assume 23W) replacing EISA-2020 compliant baseline lamp (100w equivalent)</t>
  </si>
  <si>
    <t>EISA-2020 compliant baseline lamp (100W equivalent)</t>
  </si>
  <si>
    <t>Drain Water Heat Recovery</t>
  </si>
  <si>
    <t>Hot Water Loop with 50 Gallon Electric Resistance Heater and Drain Water Heat Exchanger</t>
  </si>
  <si>
    <t>Standard Hot Water Loop with 50 Gallon Electric Resistance Heater, No Drain Water Heat Recovery</t>
  </si>
  <si>
    <t>Domestic Hot Water</t>
  </si>
  <si>
    <t>Duct Insulation</t>
  </si>
  <si>
    <t>Installation of Duct Insulation (R8) on uninsulated or poorly insulated ducts in unconditioned space</t>
  </si>
  <si>
    <t>Standard Electric Heating and Central AC with Uninsulated or Poorly Insulated Ductwork (R0 to R4)</t>
  </si>
  <si>
    <t>Duct Repair</t>
  </si>
  <si>
    <t>Duct Repair to eliminate/minimize leaks, includes testing and sealing</t>
  </si>
  <si>
    <t>Standard Electric Heating and Central AC with typical duct leakage</t>
  </si>
  <si>
    <t>Energy Star Air Purifier</t>
  </si>
  <si>
    <t>One 120 CFM Air Purifier meeting current ENERGY STAR®  Standards</t>
  </si>
  <si>
    <t>One Standard Air Purifier</t>
  </si>
  <si>
    <t>Electronics</t>
  </si>
  <si>
    <t>Air quality</t>
  </si>
  <si>
    <t>Per Air Cleaner</t>
  </si>
  <si>
    <t>Energy Star Audio-Video Equipment</t>
  </si>
  <si>
    <t>One DVD/Blu-Ray Player meeting current ENERGY STAR® Standards</t>
  </si>
  <si>
    <t>One Market Average DVD/Blu-Ray Player</t>
  </si>
  <si>
    <t>Other AV</t>
  </si>
  <si>
    <t>Per Device</t>
  </si>
  <si>
    <t>Energy Star Bathroom Ventilating Fan</t>
  </si>
  <si>
    <t>Bathroom Exhaust Fan meeting current ENERGY STAR Standards</t>
  </si>
  <si>
    <t>Bathroom Exhaust Fan meeting Federal Standard</t>
  </si>
  <si>
    <t>Miscellaneous</t>
  </si>
  <si>
    <t>Fan</t>
  </si>
  <si>
    <t>Per Fan</t>
  </si>
  <si>
    <t>Energy Star Ceiling Fan</t>
  </si>
  <si>
    <t>60" Ceiling Fan Meeting current ENERGY STAR Standards</t>
  </si>
  <si>
    <t>Standard, non-ENERGYSTAR Ceiling Fan</t>
  </si>
  <si>
    <t>Energy Star Certified Roof Products</t>
  </si>
  <si>
    <t>Standard Black Roof</t>
  </si>
  <si>
    <t>Energy Star Clothes Dryer</t>
  </si>
  <si>
    <t>One Electric Resistance Clothes Dryer meeting current ENERGY STAR® Standards</t>
  </si>
  <si>
    <t>One Clothes Dryer meeting Federal Standard</t>
  </si>
  <si>
    <t>Appliances</t>
  </si>
  <si>
    <t>Clothes dryer</t>
  </si>
  <si>
    <t>Per Appliance</t>
  </si>
  <si>
    <t>Energy Star Clothes Washer</t>
  </si>
  <si>
    <t>One Clothes Washer meeting current ENERGY STAR® Standards</t>
  </si>
  <si>
    <t>One Clothes Washer meeting Federal Standard</t>
  </si>
  <si>
    <t>Clothes washer</t>
  </si>
  <si>
    <t>Energy Star Dehumidifier</t>
  </si>
  <si>
    <t>One Dehumidifier meeting current ENERGY STAR Standards</t>
  </si>
  <si>
    <t>One Dehumidifier meeting Federal Standard</t>
  </si>
  <si>
    <t>Other</t>
  </si>
  <si>
    <t>Energy Star Dishwasher</t>
  </si>
  <si>
    <t>One Dishwasher meeting current ENERGY STAR® Requirements</t>
  </si>
  <si>
    <t>One Dishwasher meeting Federal Standard</t>
  </si>
  <si>
    <t>Dishwasher</t>
  </si>
  <si>
    <t>Energy Star Door</t>
  </si>
  <si>
    <t>21ft2 of Opaque Door meeting current Energy Star Requirements</t>
  </si>
  <si>
    <t>21ft2 of Opaque Door meeting current FL Code Requirements</t>
  </si>
  <si>
    <t>Per 21 S.F.</t>
  </si>
  <si>
    <t>Energy Star Freezer</t>
  </si>
  <si>
    <t>One Freezer meeting current ENERGY STAR® Standards</t>
  </si>
  <si>
    <t>One Freezer meeting Federal Standard</t>
  </si>
  <si>
    <t>Freezer</t>
  </si>
  <si>
    <t>Energy Star Imaging Equipment</t>
  </si>
  <si>
    <t>One imaging device meeting current ENERGY STAR® Standards</t>
  </si>
  <si>
    <t>One non-ENERGY STAR® imaging device</t>
  </si>
  <si>
    <t>Home office</t>
  </si>
  <si>
    <t>Energy Star Personal Computer</t>
  </si>
  <si>
    <t>One Personal Computer (desktop or laptop) meeting current ENERGY STAR® Standards</t>
  </si>
  <si>
    <t>One non-ENERGY STAR® Personal Computer</t>
  </si>
  <si>
    <t>Energy Star Refrigerator</t>
  </si>
  <si>
    <t>One Refrigerator meeting current ENERGY STAR® Standards</t>
  </si>
  <si>
    <t>One Refrigerator meeting Federal Standard</t>
  </si>
  <si>
    <t>Refrigerator</t>
  </si>
  <si>
    <t>Energy Star Room AC</t>
  </si>
  <si>
    <t>Room AC meeting current ENERGY STAR standards</t>
  </si>
  <si>
    <t>Code-Compliant Room AC</t>
  </si>
  <si>
    <t>Room AC</t>
  </si>
  <si>
    <t>Per Unit</t>
  </si>
  <si>
    <t>Energy Star TV</t>
  </si>
  <si>
    <t>One Television meeting current ENERGY STAR® Standards</t>
  </si>
  <si>
    <t>One non-ENERGY STAR® Television</t>
  </si>
  <si>
    <t>Television</t>
  </si>
  <si>
    <t>Energy Star Windows</t>
  </si>
  <si>
    <t>100ft2 of Window meeting current Energy Star Version Requirements</t>
  </si>
  <si>
    <t>100ft2 of Window current FL energy code requirements</t>
  </si>
  <si>
    <t>Per 100 S.F.</t>
  </si>
  <si>
    <t>Exterior Lighting Controls</t>
  </si>
  <si>
    <t>Timer on Outdoor Lighting, Controlling 120 Watts</t>
  </si>
  <si>
    <t>120 Watts of Lighting, Manually Controlled</t>
  </si>
  <si>
    <t>Faucet Aerator</t>
  </si>
  <si>
    <t>Low-flow lavatory faucet aerator, flow rate: 1.0 gpm</t>
  </si>
  <si>
    <t>Federal lavatory flow rate standard, 1994, flow rate: 2.2 gpm</t>
  </si>
  <si>
    <t xml:space="preserve">Per End Use Consumption </t>
  </si>
  <si>
    <t>Floor Insulation</t>
  </si>
  <si>
    <t>Increased Floor Insulation (R-13)</t>
  </si>
  <si>
    <t>Standard Electric Heating and Central AC with Uninsulated Floor</t>
  </si>
  <si>
    <t>Green Roof</t>
  </si>
  <si>
    <t>Vegetated Roof Surface on top of Standard Roof</t>
  </si>
  <si>
    <t>Ground Source Heat Pump</t>
  </si>
  <si>
    <t>Heat Pump Clothes Dryer</t>
  </si>
  <si>
    <t>One Heat Pump Clothes Dryer</t>
  </si>
  <si>
    <t>Heat Pump Pool Heater</t>
  </si>
  <si>
    <t>Heat Pump Swimming Pool Heater</t>
  </si>
  <si>
    <t>Electric Resistance Swimming Pool Heater</t>
  </si>
  <si>
    <t>Pool heater</t>
  </si>
  <si>
    <t>Heat Pump Tune Up</t>
  </si>
  <si>
    <t>Standard Heating and Cooling System without Regular Maintenance/tune-up</t>
  </si>
  <si>
    <t>Heat Pump Water Heater</t>
  </si>
  <si>
    <t>Heat Pump Water Heater (EF=2.50)</t>
  </si>
  <si>
    <t>Code-Compliant 50 Gallon Electric Resistance Water Heater</t>
  </si>
  <si>
    <t>Heat pump water heater</t>
  </si>
  <si>
    <t>Per Water Heater</t>
  </si>
  <si>
    <t>Heat Trap</t>
  </si>
  <si>
    <t>Existing Water Heater without heat trap</t>
  </si>
  <si>
    <t>High Efficiency Convection Oven</t>
  </si>
  <si>
    <t>One Full-Size Convection Oven meeting current ENERGY STAR® Standards</t>
  </si>
  <si>
    <t>One Standard Economy-Grade Full-Size Oven</t>
  </si>
  <si>
    <t>Cooking</t>
  </si>
  <si>
    <t>Oven</t>
  </si>
  <si>
    <t>High Efficiency Induction Cooktop</t>
  </si>
  <si>
    <t>One residential induction cooktop</t>
  </si>
  <si>
    <t>One standard residential electric cooktop</t>
  </si>
  <si>
    <t>Range</t>
  </si>
  <si>
    <t>Home Energy Management System</t>
  </si>
  <si>
    <t>Typical HVAC by Building Type Controlled by Home Energy Management System (smart hub and hub-connected thermostat)</t>
  </si>
  <si>
    <t>Typical HVAC by Building Type, Manually Controlled</t>
  </si>
  <si>
    <t>Hot Water Pipe Insulation</t>
  </si>
  <si>
    <t>1' of Insulated Pipe in Unconditioned Spaces, Insulation of R-5</t>
  </si>
  <si>
    <t>1' of Pipe in Unconditioned Spaces with Code Minimum of 1"of Insulation</t>
  </si>
  <si>
    <t>Per S.F.</t>
  </si>
  <si>
    <t>HVAC ECM Motor</t>
  </si>
  <si>
    <t>Variable Speed Electronically Commutated Motor for an Electric Furnace</t>
  </si>
  <si>
    <t>Permanent Split Capacitor Motor for Electric Furnace</t>
  </si>
  <si>
    <t>Instantaneous Hot Water System</t>
  </si>
  <si>
    <t>Standard Efficiency Storage Tank Water Heater</t>
  </si>
  <si>
    <t>Point-of-use</t>
  </si>
  <si>
    <t>Interior Lighting Controls</t>
  </si>
  <si>
    <t>Switch Mounted Occupancy Sensor, 120 Watts Controlled</t>
  </si>
  <si>
    <t>LED - 14W</t>
  </si>
  <si>
    <t>LED (assume 14W) replacing EISA-2020 compliant baseline lamp (100w equivalent)</t>
  </si>
  <si>
    <t>LED - 9W Flood (Exterior)</t>
  </si>
  <si>
    <t>LED (assume 9W) replacing EISA-2020 compliant baseline lamp (65w flood)</t>
  </si>
  <si>
    <t>EISA Compliant Halogen Lamp</t>
  </si>
  <si>
    <t>Screw-in Lamps</t>
  </si>
  <si>
    <t>LED - 9W Flood</t>
  </si>
  <si>
    <t>LED - 9W</t>
  </si>
  <si>
    <t>LED (assume 9W) replacing EISA-2020 compliant baseline lamp (60w equivalent)</t>
  </si>
  <si>
    <t>LED Specialty Lamps-5W Chandelier</t>
  </si>
  <si>
    <t>5 W Chandelier LED</t>
  </si>
  <si>
    <t>Standard incandescent chandelier lamp</t>
  </si>
  <si>
    <t>Interior specialty</t>
  </si>
  <si>
    <t>Linear LED</t>
  </si>
  <si>
    <t>Linear LED Lamps in Linear Fluorescent Fixture</t>
  </si>
  <si>
    <t>Standard (32w) T8 lamps in Linear Fluorescent Fixture</t>
  </si>
  <si>
    <t>Interior fluorescent</t>
  </si>
  <si>
    <t>Low Flow Showerhead</t>
  </si>
  <si>
    <t>Low-Flow Handheld Showerhead, Flow Rate: 1.50 gpm</t>
  </si>
  <si>
    <t>Standard Handheld Showerhead, Flow Rate: 2.50 gpm</t>
  </si>
  <si>
    <t>Low Wattage T8 Fixture</t>
  </si>
  <si>
    <t>Programmable Thermostat</t>
  </si>
  <si>
    <t>Pre-set programmable thermostat that replaces manual thermostat</t>
  </si>
  <si>
    <t>Standard Heating and Cooling System with Manual Thermostat</t>
  </si>
  <si>
    <t>Radiant Barrier</t>
  </si>
  <si>
    <t xml:space="preserve">Radiant Barrier </t>
  </si>
  <si>
    <t>No radiant barrier</t>
  </si>
  <si>
    <t>Removal of 2nd Refrigerator-Freezer</t>
  </si>
  <si>
    <t>No Refrigerator</t>
  </si>
  <si>
    <t>Current Market Average Refrigerator</t>
  </si>
  <si>
    <t>Sealed crawlspace</t>
  </si>
  <si>
    <t>Encapsulated and semi-conditioned crawlspace</t>
  </si>
  <si>
    <t>Naturally vented, unconditioned crawlspace</t>
  </si>
  <si>
    <t>Smart Power Strip</t>
  </si>
  <si>
    <t>Smart plug strips for entertainment centers and home office</t>
  </si>
  <si>
    <t>Standard entertainment center or home office usage, no smart strip controls</t>
  </si>
  <si>
    <t>Smart Thermostat</t>
  </si>
  <si>
    <t>Thermostats that include "smart" features such as occupancy sensors, geo-fencing, multi-zone sensors</t>
  </si>
  <si>
    <t>Solar Attic Fan</t>
  </si>
  <si>
    <t>Standard Central Air Conditioning with Solar Attic Fan</t>
  </si>
  <si>
    <t>Standard Central Air Conditioning, No Solar Attic Fan</t>
  </si>
  <si>
    <t>Solar Pool Heater</t>
  </si>
  <si>
    <t>Solar Swimming Pool Heater</t>
  </si>
  <si>
    <t>Solar Powered Pool Pumps</t>
  </si>
  <si>
    <t>Solar Powered Pool Pump</t>
  </si>
  <si>
    <t>Single Speed Pool Pump Motor</t>
  </si>
  <si>
    <t>Pool pump</t>
  </si>
  <si>
    <t>Per Pool</t>
  </si>
  <si>
    <t>Solar Water Heater</t>
  </si>
  <si>
    <t>Solar Powered 50 Gallon Electric Resistance Water Heater (EF = 1.84)</t>
  </si>
  <si>
    <t>Solar</t>
  </si>
  <si>
    <t>Spray Foam Insulation(Base R12)</t>
  </si>
  <si>
    <t>Open cell spray foam along roofline in older (pre-1982) homes</t>
  </si>
  <si>
    <t>Spray Foam Insulation(Base R19)</t>
  </si>
  <si>
    <t>Open cell spray foam along roofline in existing (1982-1985) homes</t>
  </si>
  <si>
    <t>Spray Foam Insulation(Base R2)</t>
  </si>
  <si>
    <t>Spray Foam Insulation(Base R30)</t>
  </si>
  <si>
    <t>Open cell spray foam along roofline in existing (1986-2016) homes</t>
  </si>
  <si>
    <t>Storm Door</t>
  </si>
  <si>
    <t>21ft2 of Opaque Door meeting current Energy Star Version Requirements</t>
  </si>
  <si>
    <t>Thermostatic Shower Restriction Valve</t>
  </si>
  <si>
    <t>Hot Water Loop with 50 Gallon Electric Resistance Heater and Pressure Balance Shower Valves</t>
  </si>
  <si>
    <t>Standard Hot Water Loop with 50 Gallon Electric Resistance Heater and Standard Shower Valves</t>
  </si>
  <si>
    <t>Per Valve</t>
  </si>
  <si>
    <t>Two Speed Pool Pump</t>
  </si>
  <si>
    <t>Dual Speed Pool Pump Motor</t>
  </si>
  <si>
    <t>Variable Refrigerant Flow (VRF) HVAC Systems</t>
  </si>
  <si>
    <t>Central forced air</t>
  </si>
  <si>
    <t>Variable Speed Pool Pump</t>
  </si>
  <si>
    <t>Variable Speed Pool Pump Motor</t>
  </si>
  <si>
    <t>Wall Insulation</t>
  </si>
  <si>
    <t>Increased Exterior Above-Grade Wall Insulation (R-13)</t>
  </si>
  <si>
    <t>Market Average Existing Exterior Above-Grade Wall Insulation</t>
  </si>
  <si>
    <t>Water Heater Blanket</t>
  </si>
  <si>
    <t>50 Gallon Electric Resistance Water Heater with Insulated Tank Wrap (R-11)</t>
  </si>
  <si>
    <t>Market Average 50 Gallon Electric Resistance Water Heater, No Tank Wrap</t>
  </si>
  <si>
    <t>Water Heater Thermostat Setback</t>
  </si>
  <si>
    <t>50 Gallon Electric Resistance Water Heater with Temperature Set-point of 125°F</t>
  </si>
  <si>
    <t>Market Average 50 Gallon Electric Resistance Water Heater, Temp. Set-point = 130°F</t>
  </si>
  <si>
    <t>Water Heater Timeclock</t>
  </si>
  <si>
    <t>Existing Water Heater without time clock</t>
  </si>
  <si>
    <t>Window Sun Protection</t>
  </si>
  <si>
    <t>Window Film Applied to Standard Window</t>
  </si>
  <si>
    <t>Standard Window with below Code Required Minimum SHGC</t>
  </si>
  <si>
    <t>Per End Use Consumpton</t>
  </si>
  <si>
    <t>Summer Peak Savings (Kw)</t>
  </si>
  <si>
    <t>Winter Peak Savings (Kw)</t>
  </si>
  <si>
    <t>Incremental Cost</t>
  </si>
  <si>
    <t>Baseline Material Cost</t>
  </si>
  <si>
    <t>Source</t>
  </si>
  <si>
    <t>Baseline Labor Cost</t>
  </si>
  <si>
    <t>Efficient Material Cost</t>
  </si>
  <si>
    <t>Efficient Labor Cost</t>
  </si>
  <si>
    <t>One Electric Resistance Clothes Dryer meeting ENERGY STAR® 1.0 Standards</t>
  </si>
  <si>
    <t>High Efficiency Clothes Dryer (EF=3.01 w/moisture sensor)</t>
  </si>
  <si>
    <t>https://www.homedepot.com/p/Whirlpool-7-0-cu-ft-Electric-Dryer-in-White-WED4616FW/207080590</t>
  </si>
  <si>
    <t>rate at $81.88/per labor hour, assume 2 hours work, reference: https://www.homewyse.com/costs/cost_of_electric_dryers.html</t>
  </si>
  <si>
    <t>https://www.homedepot.com/p/Samsung-7-4-cu-ft-Electric-Dryer-with-Steam-in-Black-Stainless-ENERGY-STAR-DVE52M7750V/301531371</t>
  </si>
  <si>
    <t>One Clothes Washer meeting ENERGY STAR® 7.1 Standards</t>
  </si>
  <si>
    <t>NEEP Incremental Cost Recommendations 2017 - average of clothes washer types (https://neep.org/sites/default/files/resources/Incremental_Cost_Recommendations_Non_Lighting_050917.xlsx)</t>
  </si>
  <si>
    <t>rate at $81.88/per labor hour, assume 2 hours work, reference: https://www.homewyse.com/costs/cost_of_front_loading_washing_machines.html</t>
  </si>
  <si>
    <t>One Dishwasher meeting ENERGY STAR® 5.2 Requirements</t>
  </si>
  <si>
    <t>reference source included incremental cost only</t>
  </si>
  <si>
    <t>rate at $81.88/per labor hour, assume 2 hours work, reference: https://www.homewyse.com/costs/cost_of_drawer_dishwashers.html</t>
  </si>
  <si>
    <t>ENERGY STAR Appliance Calculator, 2016 (no incremental cost)</t>
  </si>
  <si>
    <t>One Refrigerator/Freezer meeting ENERGY STAR® 5.0 Standards</t>
  </si>
  <si>
    <t>One Refrigerator/Freezer meeting Federal Standard</t>
  </si>
  <si>
    <t>https://www.bestbuy.com/site/ge-15-7-cu-ft-chest-freezer-white/6256018.p?skuId=6256018</t>
  </si>
  <si>
    <t>rate at $83.26/per labor hour, assume 2 hours work, reference: https://www.homewyse.com/costs/cost_of_energy_efficient_refrigerators.html</t>
  </si>
  <si>
    <t>NEEP Incremental Cost Recommendations 2017 - average of refrigerator types (https://neep.org/sites/default/files/resources/Incremental_Cost_Recommendations_Non_Lighting_050917.xlsx)</t>
  </si>
  <si>
    <t>https://www.homedepot.com/p/Whirlpool-7-4-cu-ft-240-Volt-Stackable-White-Heat-Pump-Ventless-Dryer-with-Advanced-Moisture-Sensing-ENERGY-STAR-WED7990FW/206921459</t>
  </si>
  <si>
    <t>One Full-Size Convection Oven meeting ENERGY STAR® 2.0 Standards, 75% Efficient</t>
  </si>
  <si>
    <t>One Standard Economy-Grade Full-Size Convection Oven, 65% Efficient</t>
  </si>
  <si>
    <t>Average of 4 lowest-cost non-convection electric wall ovens, bestbuy.com</t>
  </si>
  <si>
    <t>rate at $82.96/per labor hour, assume 2 hour work, reference: https://www.homewyse.com/costs/cost_of_convection_ovens.html</t>
  </si>
  <si>
    <t>Average of 4 lowest-cost convection electric wall ovens, bestbuy.com</t>
  </si>
  <si>
    <t>Average of 4 lowest cost 30" radiant electric cooktops: https://www.homedepot.com/b/Appliances-Cooktops/30-in/Radiant/N-5yc1vZc3oqZ1z0klrhZ1z103g6?Ns=P_REP_PRC_MODE%7C0</t>
  </si>
  <si>
    <t>rate at $83.43/per labor hour, assume 2.1 hours work, reference: https://www.homewyse.com/costs/cost_of_induction_cooktops.html</t>
  </si>
  <si>
    <t>Average of 4 lowest cost 30" induction cooktops: http://www.homedepot.com/b/Appliances-Cooking-Cooktops-Induction-Cooktops/Induction/N-5yc1vZc5lxZbwo5oZ1z13b4c?NCNI-5</t>
  </si>
  <si>
    <t>Baseline 50-gallon electric water heater: https://www.lowes.com/pd/A-O-Smith-Signature-50-Gallon-Short-6-year-Limited-4500-Watt-Double-Element-Electric-Water-Heater/1000216833</t>
  </si>
  <si>
    <t>Estimate at $105 per labor hour, assume 6.8 hours work, reference: http://www.serviskey.net/support/rate-estimator?s4=FL; https://www.homewyse.com/costs/cost_of_instant_hot_water_heaters.html (direct fit/replacement)</t>
  </si>
  <si>
    <t>https://www.homedepot.com/p/Rheem-Performance-Platinum-50-gal-10-Year-Hybrid-High-Efficiency-Smart-Tank-Electric-Water-Heater-XE50T10HD50U1/303419574</t>
  </si>
  <si>
    <t>Estimate at $105 per labor hour, assume 8 hours work, reference: http://www.serviskey.net/support/rate-estimator?s4=FL; https://www.homewyse.com/costs/cost_of_instant_hot_water_heaters.html (minor fit change)</t>
  </si>
  <si>
    <t>Standard Efficiency Tank Water Heater</t>
  </si>
  <si>
    <t>Baseline 40-gallon electric water heater, https://www.lowes.com/pd/A-O-Smith-Signature-40-Gallon-Short-6-year-Limited-4500-Watt-Double-Element-Electric-Water-Heater/1000216809</t>
  </si>
  <si>
    <t>Assume 3 point-of-use water heaters per home.  Reference: https://www.homedepot.com/p/Rheem-Performance-13-kW-Self-Modulating-2-14-GPM-Electric-Tankless-Water-Heater-RETEX-13/300800566 plus valves: https://www.homedepot.com/p/Rheem-Brass-Service-Valves-for-Tankless-Water-Heaters-RTG20220AB/202798884</t>
  </si>
  <si>
    <t>Estimate at $105 per labor hour, assume 11.1 hours work per WH (assume additional 50% of time for 2nd &amp; 3rd for wiring, breakers, etc), reference: http://www.serviskey.net/support/rate-estimator?s4=FL; https://www.homewyse.com/costs/cost_of_instant_hot_water_heaters.html (major fit/position change)</t>
  </si>
  <si>
    <t>Per 50-gallon</t>
  </si>
  <si>
    <t>Average installed cost for FPL Pilot Offering</t>
  </si>
  <si>
    <t>reference source did not distinguish material and labor costs</t>
  </si>
  <si>
    <t>One 120 CFM Air Purifier meeting ENERGY STAR® 1.2 Standards</t>
  </si>
  <si>
    <t>One Standard 120 CFM Air Purifier</t>
  </si>
  <si>
    <t>No Labor Cost</t>
  </si>
  <si>
    <t>One DVD/Blu-Ray Player meeting ENERGY STAR® 3.0 Standards</t>
  </si>
  <si>
    <t>http://www.amazon.com/Sony-HT-CT150-Sound-Bar-System/dp/B003C1AO2I/ref=sr_1_1?s=aht&amp;ie=UTF8&amp;qid=1311254467&amp;sr=1-1</t>
  </si>
  <si>
    <t>http://www.amazon.com/Polk-Audio-Surroundbar-Entertainment-System/dp/B0036ORATQ/ref=sr_1_2?s=aht&amp;ie=UTF8&amp;qid=1311254476&amp;sr=1-2</t>
  </si>
  <si>
    <t>One Personal Computer meeting ENERGY STAR® 6.1 Standards</t>
  </si>
  <si>
    <t>One Personal Computer meeting ENERGY STAR® 3.0 Standards</t>
  </si>
  <si>
    <t>Market Research, 2018, bestbuy.com</t>
  </si>
  <si>
    <t>Market Research, 2018, bestbuy.com (lowest cost units were all EnergyStar certified so no incremental cost difference)</t>
  </si>
  <si>
    <t xml:space="preserve">Table 9.3, average of product classes for Tier 2 (2017) standard: http://www.energy.ca.gov/appliances/2013rulemaking/documents/proposals/12-AAER-2A_Consumer_Electronics/California_IOUs_Standards_Proposal_Computers_UPDATED_2013-08-06_TN-71813.pdf </t>
  </si>
  <si>
    <t>One Television meeting ENERGY STAR® 7.0 Standards</t>
  </si>
  <si>
    <t>One Television meeting ENERGY STAR® 6.1 Standards</t>
  </si>
  <si>
    <t>Average of 3 lowest cost 55" non-Energy Star units, bestbuy.com</t>
  </si>
  <si>
    <t>Average of 3 lowest cost 55" Energy Star units, bestbuy.com</t>
  </si>
  <si>
    <t>Per 3 Ton</t>
  </si>
  <si>
    <t>rate at $550.67/ton, reference: https://www.theacoutlet.com/gsx16s361-capf4860d6-3-ton-14-seer-goodman-air-condenser-and-coil.html</t>
  </si>
  <si>
    <t>rate at $85.08/per labor hour, assume 14.8 hour work, reference: https://www.homewyse.com/costs/cost_of_heat_pump_systems.html</t>
  </si>
  <si>
    <t>14 SEER split system heat pump, rate at $707.1/ton, reference: https://www.theacoutlet.com/rp1536aj1na-rh1p3617stanja-3-ton-14-seer-rheem-ruud-heat-pump-system.html</t>
  </si>
  <si>
    <t>Per 2 Ton</t>
  </si>
  <si>
    <t>FPL contractor survey, 2018 - incremental cost for 3 ton, SFD</t>
  </si>
  <si>
    <t>No Additional Labor Cost</t>
  </si>
  <si>
    <t>FPL contractor survey, 2018 - incremental cost for MF</t>
  </si>
  <si>
    <t>FPL contractor survey, 2018 - incremental cost for 3 ton, SFD (used 3 ton based on size assumption for savings calcs)</t>
  </si>
  <si>
    <t>FPL contractor survey, 2018 - incremental cost for 3 ton, SFD plus incremental cost of 14 SEER ASHP from base elec resist. Heating measure</t>
  </si>
  <si>
    <t>FPL contractor survey, 2018 - incremental cost for MF plus incremental cost of 14 SEER ASHP from base elec resist. Heating measure</t>
  </si>
  <si>
    <t>FPL contractor survey, 2018 - incremental cost for 3 ton, SFD (used 3 ton based on savings calcs) plus incremental cost of 14 SEER ASHP from base elec resist. Heating measure</t>
  </si>
  <si>
    <t>rate at $1506.67/ton, reference: https://iwae.com/shop/3-ton-22-3-eer-2-stage-climatemaster-tranquility-22-geothermal-heat-pump-vertical-package-unit-ha16163.html</t>
  </si>
  <si>
    <t>https://www.remodelingcalculator.org/geothermal-heating-cooling-costs/</t>
  </si>
  <si>
    <t>Energy Star Room AC,  1 Ton, 12 SEER</t>
  </si>
  <si>
    <t>Code-Compliant Room AC, 1 Ton, 10.9 SEER</t>
  </si>
  <si>
    <t>Per Ton</t>
  </si>
  <si>
    <t>NEEP Incremental Cost Recommendations 2017 - average of with and w/o louvered sides (https://neep.org/sites/default/files/resources/Incremental_Cost_Recommendations_Non_Lighting_050917.xlsx)</t>
  </si>
  <si>
    <t>rate at $69.22/per labor hour, assume 3.8 hours work, reference: https://www.homewyse.com/costs/cost_of_room_air_conditioners.html</t>
  </si>
  <si>
    <t xml:space="preserve">rate at $1506.67/ton, reference: https://iwae.com/shop/3-ton-22-3-eer-2-stage-climatemaster-tranquility-22-geothermal-heat-pump-vertical-package-unit-ha16163.html </t>
  </si>
  <si>
    <t>Code-Compliant ASHP, 1108.4 Tons, 1.54149246003495 SEER, 1.80883269691282 HSPF</t>
  </si>
  <si>
    <t>rate at $1268.58/ton, reference: https://www.nationalairwarehouse.com/3-ton-goodman-18-seer-r-410a-two-stage-variable-speed-vertical-heat-pump-split-system.html</t>
  </si>
  <si>
    <t>rate at $85.08/per labor hour, assume 24.7 hour work (major fit/position change) plus 8 hrs for removal of existing ducts, patching drywall, etc., reference: https://www.homewyse.com/costs/cost_of_heat_pump_systems.html</t>
  </si>
  <si>
    <t>rate at $85.08/per labor hour, assume 24.7 hour work (major fit/position change), reference: https://www.homewyse.com/costs/cost_of_heat_pump_systems.html</t>
  </si>
  <si>
    <t>15W CFL</t>
  </si>
  <si>
    <t>https://www.homedepot.com/p/Philips-65-Watt-Incandescent-BR30-Flood-Light-Bulb-12-Pack-per-Case-248872/100560688</t>
  </si>
  <si>
    <t>https://www.1000bulbs.com/product/1644/FC15-FER3015W27.html</t>
  </si>
  <si>
    <t>13W CFL</t>
  </si>
  <si>
    <t>https://www.homedepot.com/p/EcoSmart-60-Watt-Equivalent-A19-Dimmable-Eco-Incandescent-Light-Bulb-Soft-White-4-Pack-52602/204848841</t>
  </si>
  <si>
    <t>https://www.homedepot.com/p/Philips-60-Watt-Equivalent-Spiral-A-Line-CFL-Light-Bulb-Soft-White-2700K-4-Pack-434373/202826746</t>
  </si>
  <si>
    <t>23W CFL</t>
  </si>
  <si>
    <t>https://www.homedepot.com/p/EcoSmart-100-Watt-Equivalent-A19-Halogen-Light-Bulb-4-Pack-324442/302639927</t>
  </si>
  <si>
    <t>https://www.homedepot.com/p/Philips-100W-Equivalent-Soft-White-2700K-T2-Spiral-CFL-Light-Bulb-4-Pack-434738/202827179</t>
  </si>
  <si>
    <t>14W LED</t>
  </si>
  <si>
    <t>https://www.homedepot.com/p/EcoSmart-100-Watt-Equivalent-A19-Non-Dimmable-LED-Light-Bulb-Daylight-4-Pack-A7A19A100WUL03/303574633</t>
  </si>
  <si>
    <t>ENERGY STAR Qualified 9W Screw-In LED</t>
  </si>
  <si>
    <t>https://www.homedepot.com/p/Cree-65W-Equivalent-Soft-White-2700K-BR30-Dimmable-Exceptional-Light-Quality-LED-Light-Bulb-2-Pack-TBR30-06527FLFH25-12DE26-1-12/304006396</t>
  </si>
  <si>
    <t>9W LED</t>
  </si>
  <si>
    <t>https://www.homedepot.com/p/EcoSmart-60-Watt-Equivalent-A19-Dimmable-Energy-Star-LED-Light-Bulb-Soft-White-4-Pack-B7A19A60WESD14/303574540</t>
  </si>
  <si>
    <t>https://www.homedepot.com/p/40-Watt-Double-Life-B10-Blunt-Incandescent-Light-Bulb-4-Pack-10543/303762197</t>
  </si>
  <si>
    <t>https://www.homedepot.com/p/Ecosmart-40-Watt-Equivalent-B11-Dimmable-Energy-Star-Clear-Filament-Vintage-Style-LED-Light-Bulb-Soft-White-3-Pack-FG-03128/303742219</t>
  </si>
  <si>
    <t>T8</t>
  </si>
  <si>
    <t>https://www.homedepot.com/p/Philips-32-Watt-4-ft-T8-Alto-Linear-Fluorescent-Light-Bulb-Neutral-3500K-10-Pack-479691/303811578</t>
  </si>
  <si>
    <t>https://www.homedepot.com/p/Philips-32-Watt-Equivalent-4-ft-T8-LED-Linear-Light-Bulb-Daylight-5000K-10-Pack-472910/303040479</t>
  </si>
  <si>
    <t>Low Wattage (28w) T8 Fixture</t>
  </si>
  <si>
    <t>https://www.homedepot.com/p/Philips-28-Watt-4-ft-T8-Alto-Linear-Fluorescent-Light-Bulb-Natural-Light-5000K-30-Pack-281055/204363599</t>
  </si>
  <si>
    <t>Bathroom Exhaust Fan (Efficiency of 8.3 CFM/Watt), Continuous operation in accordance with recommended ventilation rate indicated by ASHRAE 62.2101</t>
  </si>
  <si>
    <t>Bathroom Exhaust Fan (Efficiency of 3.1 CFM/Watt), Continuous operation in accordance with recommended ventilation rate indicated by ASHRAE 62.2101</t>
  </si>
  <si>
    <t>https://www.homedepot.com/p/Air-King-Advantage-70-CFM-Ceiling-Bathroom-Exhaust-Fan-AS70/203258499</t>
  </si>
  <si>
    <t>rate at $73.28, assume 1 hour work for replacement, reference: https://www.homewyse.com/costs/cost_of_bathroom_exhaust_fans.html</t>
  </si>
  <si>
    <t>https://www.homedepot.com/p/Air-King-High-Performance-70-CFM-Ceiling-Exhaust-Bath-Fan-ENERGY-STAR-BFQ75/203163614</t>
  </si>
  <si>
    <t>60" Ceiling Fan Meeting ENERGY STAR 3.0 Standards</t>
  </si>
  <si>
    <t>Standard 60" Ceiling Fan</t>
  </si>
  <si>
    <t>https://www.lowes.com/pd/Harbor-Breeze-Classic-52-in-Brushed-Nickel-Indoor-Ceiling-Fan/3478971</t>
  </si>
  <si>
    <t>https://www.lowes.com/pd/Fanimation-Air-Decor-52-in-Oil-Rubbed-Bronze-Indoor-Ceiling-Fan-ENERGY-STAR/999901839</t>
  </si>
  <si>
    <t>One Dehumidifier meeting ENERGY STAR® 3.0 Standards</t>
  </si>
  <si>
    <t>https://www.homedepot.com/p/RCA-50-Pint-Dehumidifier-RDH505/205361045</t>
  </si>
  <si>
    <t>https://www.homedepot.com/p/Keystone-Energy-Star-50-Pint-Dehumidifier-with-Electronic-Controls-in-White-KSTAD50B/205167137</t>
  </si>
  <si>
    <t>Heat Pump Swimming Pool Heater (COP = 5.0)</t>
  </si>
  <si>
    <t>https://www.homedepot.com/p/EcoSmart-27-kW-4-07-GPM-Smart-Pool-Electric-Pool-Tankless-Water-Heater-Smart-POOL-27/203316222</t>
  </si>
  <si>
    <t>https://www.homewyse.com/services/cost_to_replace_pool_heater.html</t>
  </si>
  <si>
    <t>https://www.sunplay.com/hayward-heatpro-heat-pump-hp50ta?gclid=EAIaIQobChMIzJL0pouG2AIVHVcNCh3DHgiGEAQYBCABEgJOavD_BwE</t>
  </si>
  <si>
    <t>Average of three web references: http://solarexpert.com/solar-education/solar-faqs/solar-pool/; https://www.medallionenergy.com/blog/solar-pool-heating-cost/; https://floridasolardesigngroup.com/how-much-does-a-solar-pool-heater-cost/</t>
  </si>
  <si>
    <t>Single Speed Pool Pump Motor 1 HP</t>
  </si>
  <si>
    <t>http://www.inyopools.com/Products/00100018074612.htm?gclid=EAIaIQobChMInIa73oLy2wIVhb9kCh3f9wcGEAQYCCABEgLWHfD_BwE</t>
  </si>
  <si>
    <t>Estimate at $150 Per unit, reference: https://www.improvenet.com/r/costs-and-prices/pool-pump-replacement</t>
  </si>
  <si>
    <t>1hp pump with solar panels and mounting brackets: http://www.naturalcurrent.com/sunray-solflo-1-solar-powered-pool-pump/</t>
  </si>
  <si>
    <t>Estimate at $150 Per unit for pump, reference: https://www.improvenet.com/r/costs-and-prices/pool-pump-replacement; plus $750 for solar panel installation, reference: https://www.homeadvisor.com/cost/swimming-pools-hot-tubs-and-saunas/install-a-swimming-pool-heater/</t>
  </si>
  <si>
    <t>Dual Speed Pool Pump Motor 1 HP</t>
  </si>
  <si>
    <t>Per Hp</t>
  </si>
  <si>
    <t>http://www.inyopools.com/Products/44400018081134.htm</t>
  </si>
  <si>
    <t>http://www.inyopools.com/Products/02200018059633.htm</t>
  </si>
  <si>
    <t>No equipment cost</t>
  </si>
  <si>
    <t>https://www.homeadvisor.com/cost/cleaning-services/remove-waste/</t>
  </si>
  <si>
    <t>https://www.energy.gov/energysaver/water-heating/drain-water-heat-recovery</t>
  </si>
  <si>
    <t>rate at $105/per labor hour (http://www.serviskey.net/support/rate-estimator?s4=FL), assume 5 hours work</t>
  </si>
  <si>
    <t>Illinois 2018 Statewide TRM, Section 5.4.4</t>
  </si>
  <si>
    <t>Local standard for lavatory faucets, flow rate: 1.5 gpm</t>
  </si>
  <si>
    <t>Water Heater with 10% Less Efficient than Federal Standard</t>
  </si>
  <si>
    <t>https://www.homedepot.com/p/Everbilt-Dielectric-Nipple-Heat-Trap-15009/205680991</t>
  </si>
  <si>
    <t>rate at $105/per labor hour (plumber), assume 1 hr of work: http://www.serviskey.net/support/rate-estimator?s4=FL</t>
  </si>
  <si>
    <t>Water Heater with Federal Standard</t>
  </si>
  <si>
    <t>Per 6 LF</t>
  </si>
  <si>
    <t>Pennsylvania Public Utility Commission 2013 Incremental Cost Database, $3 per linear foot, assume 6 ft</t>
  </si>
  <si>
    <t>Illinois 2018 Statewide TRM, Section 5.4.5</t>
  </si>
  <si>
    <t>http://thinkevolve.com/shop/showerstart-tsv/</t>
  </si>
  <si>
    <t>Market Average 50 Gallon Electric Resistance Water Heater (EF = 0.9), No Tank Wrap</t>
  </si>
  <si>
    <t>Market Research, 2016</t>
  </si>
  <si>
    <t>rate at $70/per labor hour, assume 2 hours work, reference: https://www.homewyse.com/costs/cost_of_water_heater_blanket.html</t>
  </si>
  <si>
    <t>Code-Compliant 50 Gallon Electric Resistance Water Heater (EF = 0.95), No Tank Wrap</t>
  </si>
  <si>
    <t>50 Gallon Electric Resistance Water Heater with Temperature Setpoint of 119°F</t>
  </si>
  <si>
    <t>Market Average 50 Gallon Electric Resistance Water Heater (EF by Building Type, Temp. Setpoint = 130°F)</t>
  </si>
  <si>
    <t>https://www.conservationmart.com/p-49-hot-water-temperature-card.aspx</t>
  </si>
  <si>
    <t>Code-Compliant 50 Gallon Electric Resistance Water Heater (EF = 0.90, Temp. Setpoint = 130°F)</t>
  </si>
  <si>
    <t>https://www.homedepot.com/p/Intermatic-30-Amp-240-Volt-DPST-Electronic-Water-Heater-Time-Switch-EH40/205878350</t>
  </si>
  <si>
    <t>Electrical hourly rate of 83.34 and assume 1 hr to install: http://www.serviskey.net/support/rate-estimator?s4=FL</t>
  </si>
  <si>
    <t>One 7-Plug Smart Strip Plug Outlet Servicing a Home Office</t>
  </si>
  <si>
    <t>Standard Home Office Usage, No Smart Strip Plug Outlet</t>
  </si>
  <si>
    <t>Illinois 2018 Statewide TRM, Section 5.2.1</t>
  </si>
  <si>
    <t>Standard Heating and Cooling System with Improved Infiltration Control (0.7 ACH)</t>
  </si>
  <si>
    <t>Standard Heating and Cooling System with Standard Infiltration Control (0.4 ACH)</t>
  </si>
  <si>
    <t>rate at $0.094/sq.ft, based on reference: https://www.fixr.com/costs/air-leaks-sealing#sQ1</t>
  </si>
  <si>
    <t>assume one energy audit rate at $0.125/sq.ft, rate at $53.75/per labor hour (same as duct insulation) and 0.0016 hr/sq.ft, reference: https://www.fixr.com/costs/air-leaks-sealing#sQ1</t>
  </si>
  <si>
    <t>Increased Ceiling Insulation (R-38)</t>
  </si>
  <si>
    <t>Market Average Existing Ceiling Insulation</t>
  </si>
  <si>
    <t>https://www.homedepot.com/p/GreenFiber-All-Borate-Cellulose-Blown-In-Insulation-30-lbs-36-Bags-INS765LD/300584221</t>
  </si>
  <si>
    <t>rate at $50.04/per labor hour and 0.01 hr/sq.ft, reference: https://www.homewyse.com/costs/cost_of_ceiling_insulation.html</t>
  </si>
  <si>
    <t>Code-Compliant Ceiling Insulation</t>
  </si>
  <si>
    <t>rate at $50.04/per labor hour; assume 10 hrs for 2000 sq ft : http://www.blownininsulationcost.net/calculating-blown-in-insulation-cost/</t>
  </si>
  <si>
    <t>Existing Typical Central AC System with Regular Maintenance</t>
  </si>
  <si>
    <t>Per Visit</t>
  </si>
  <si>
    <t>Illinois 2015 Statewide TRM, Section 5.3.10</t>
  </si>
  <si>
    <t>Standard Electric Heating and Central AC with Insulated Ductwork (R-8)</t>
  </si>
  <si>
    <t>Standard Electric Heating and Central AC with Uninsulated Ductwork (R-4)</t>
  </si>
  <si>
    <t>rate at $0.37/sq.ft, assume 2208(area)/1.4(nfloors) =1577 sq.ft, reference: https://www.homewyse.com/costs/cost_of_duct_insulation.html</t>
  </si>
  <si>
    <t>rate at $53.75/per labor hour and 0.011 hr/sq.ft, reference: https://www.homewyse.com/costs/cost_of_duct_insulation.html</t>
  </si>
  <si>
    <t>rate at $0.37/sq.ft, assume 1310 sq.ft, reference: https://www.homewyse.com/costs/cost_of_duct_insulation.html</t>
  </si>
  <si>
    <t>rate at $0.37/sq.ft, assume 1382 sq.ft, reference: https://www.homewyse.com/costs/cost_of_duct_insulation.html</t>
  </si>
  <si>
    <t>Standard Electric Heating and Central AC with Improved Duct Sealing</t>
  </si>
  <si>
    <t>Standard Electric Heating and Central AC, Standard Duct Sealing</t>
  </si>
  <si>
    <t>https://www.fixr.com/costs/air-leaks-sealing</t>
  </si>
  <si>
    <t>included in total equipment cost, per reference</t>
  </si>
  <si>
    <t>Per sqft</t>
  </si>
  <si>
    <t>rate at $0.74/sq.ft, reference: https://www.lowes.com/pd/GAF-ROYAL-SOVEREIGN-33-33-sq-ft-Autumn-Brown-3-Tab-Roof-Shingles/50405230</t>
  </si>
  <si>
    <t>rate at $69.60/ per labor hour and $0.0349 hr/sq.ft, reference: https://www.homewyse.com/costs/cost_of_composition_shingle_roofing.html</t>
  </si>
  <si>
    <t>rate at $0.74/sq.ft, reference: https://www.lowes.com/pd/GAF-Royal-Sovereign-33-33-sq-ft-White-Traditional-3-Tab-Roof-Shingles/50405246
Energy Star product reference: https://www.energystar.gov/productfinder/product/certified-roof-products/details/2267793</t>
  </si>
  <si>
    <t>rate at $69.60/ per labor hour and 0.0349 hr/sq.ft, reference: https://www.homewyse.com/costs/cost_of_composition_shingle_roofing.html</t>
  </si>
  <si>
    <t>21ft2 of Opaque Door meeting Energy Star Version 6.0 Requirements (U-Value: 0.17)</t>
  </si>
  <si>
    <t>21ft2 of Opaque Door meeting Energy Star Version 5.0 Requirements (U-Value: 1.1)</t>
  </si>
  <si>
    <t>http://www.homedepot.com/b/Doors-Windows-Doors-Patio-Doors/72-x-80/N-5yc1vZarqnZ12l6Z1z0rbko?NCNI-5</t>
  </si>
  <si>
    <t>rate at $81.36/per labor hour (same as Storm Door labor rate), assume 2.8 hours work, reference: https://www.homewyse.com/costs/cost_of_sliding_windows.html</t>
  </si>
  <si>
    <t>http://www.homedepot.com/p/MasterPiece-71-1-4-in-x-79-1-2-in-Composite-White-Right-Hand-Sliding-Patio-Door-with-Smooth-Interior-G6068R00201/202339614?N=5yc1vZarqnZbwo5oZ1z0tvbf</t>
  </si>
  <si>
    <t>21ft2 of Code-Compliant Opaque Door (R-Value per IECC)</t>
  </si>
  <si>
    <t>rate at $81.36/per labor hour (same as Storm Door labor rate), assume 1.8 hours work, reference: https://www.homewyse.com/costs/cost_of_sliding_windows.html</t>
  </si>
  <si>
    <t>100ft2 of Window meeting Energy Star Version 6.0 Requirements (R-Value: 0.27, SHGC: 0.21)</t>
  </si>
  <si>
    <t>100ft2 of Window meeting Energy Star Version 5.0 Requirements (R-Value: 0.3, SHGC: 0.3)</t>
  </si>
  <si>
    <t>Per 100 SF</t>
  </si>
  <si>
    <t>Incremental cost equivalent to estimated window efficiency (U-factor = 0.27) https://www.energystar.gov/sites/default/files/ESWDS-ReviewOfCost_EffectivenessAnalysis.pdf</t>
  </si>
  <si>
    <t>100ft2 of Code-Compliant Window (R-Value and SHGC values per IECC)</t>
  </si>
  <si>
    <t>Market Average Existing Floor Insulation</t>
  </si>
  <si>
    <t>rate at $0.73/sq.ft, assume 2208(area)/1.4(nfloors) =1577 sq.ft, reference: https://www.homewyse.com/costs/cost_of_floor_insulation.html</t>
  </si>
  <si>
    <t>rate at $53.92/per labor hour and 0.012 hr/sq.ft, referenrce: https://www.homewyse.com/costs/cost_of_floor_insulation.html</t>
  </si>
  <si>
    <t>rate at $0.73/sq.ft, assume 1310 sq.ft, reference: https://www.homewyse.com/costs/cost_of_floor_insulation.html</t>
  </si>
  <si>
    <t>rate at $0.73/sq.ft, assume 1382 sq.ft, reference: https://www.homewyse.com/costs/cost_of_floor_insulation.html</t>
  </si>
  <si>
    <t>Code-Compliant Floor Insulation</t>
  </si>
  <si>
    <t>Reducing Urban Heat Islands: Green Roofs (EPA 2014) (/sqft)</t>
  </si>
  <si>
    <t>rate at $69.60/ per labor hour (same rate as baseline), assume 60 hours work for SF</t>
  </si>
  <si>
    <t>Maintenace for Standard Heating and Cooling System</t>
  </si>
  <si>
    <t>Standard Heating and Cooling System, No Maintenace Performed</t>
  </si>
  <si>
    <t>Typical HVAC by Building Type Controlled by Energy Management System</t>
  </si>
  <si>
    <t>Average cost for Smart Hub (excluding lighting-only hubs) and hub-connected thermostat: https://neep.org/initiatives/integrated-advanced-efficiency-solutions/home-energy-management-systems#HEMS%20Product%20List</t>
  </si>
  <si>
    <t>rate at $70/per labor hour, assume 1.5. hours work, reference: https://www.fixr.com/costs/thermostat-installation</t>
  </si>
  <si>
    <t>Mid-Atlantic TRM, v7, 2017, retrofit cost</t>
  </si>
  <si>
    <t>Standard Heating and Cooling System with Programmable Thermostat</t>
  </si>
  <si>
    <t>https://www.honeywellstore.com/store/products/honeywell-programmable-thermostat-rth6360d.htm</t>
  </si>
  <si>
    <t>https://www.honeywellstore.com/store/products/honeywell-electric-baseboard-heating-digital-non-programmable-thermostat.htm?gclid=EAIaIQobChMIyOb-jaHi2wIVA9RkCh0q8wEmEAYYBCABEgIBU_D_BwE</t>
  </si>
  <si>
    <t>Per Square Footage</t>
  </si>
  <si>
    <t>assume 2208(area)/1.4(nfloors) =1577 sq.ft, reference: https://www.homeadvisor.com/cost/insulation/#reflect</t>
  </si>
  <si>
    <t>https://www.homeadvisor.com/cost/insulation/#reflect</t>
  </si>
  <si>
    <t>assume 1310 sq.ft, reference: https://www.homeadvisor.com/cost/insulation/#reflect</t>
  </si>
  <si>
    <t>https://www.homeadvisor.com/cost/insulation/#reflect (assumed low end of range)</t>
  </si>
  <si>
    <t>assume 1382 sq.ft, reference: https://www.homeadvisor.com/cost/insulation/#reflect</t>
  </si>
  <si>
    <t>Increased Basement or Crawlspace Wall Insulation (R-15)</t>
  </si>
  <si>
    <t>Market Average Existing Exterior Below-Grade Wall Insulation</t>
  </si>
  <si>
    <t>https://www.homeadvisor.com/cost/foundations/install-crawl-space-encapsulation/</t>
  </si>
  <si>
    <t>included in total incremental equipment cost, per reference</t>
  </si>
  <si>
    <t>Code-Compliant Exterior Below-Grade Wall Insulation</t>
  </si>
  <si>
    <t>Standard Heating and Cooling System with Smart Thermostat</t>
  </si>
  <si>
    <t>https://www.homedepot.com/p/ecobee-3-lite-7-Day-Programmable-Smart-Thermostat-with-Touchscreen-EB-STATE3LT-02/301500584</t>
  </si>
  <si>
    <t>Cost for 10.5 inches open cell, installed along roofline: https://www.finehomebuilding.com/2012/01/24/buyers-guide-to-insulation-spray-foam</t>
  </si>
  <si>
    <t>Per 21 SF</t>
  </si>
  <si>
    <t>https://www.homedepot.com/p/EMCO-36-in-x-80-in-100-Series-Plus-White-Self-Storing-Storm-Door-E1TT36WH/205352910</t>
  </si>
  <si>
    <t>rate at $81.36/per labor hour, assume 2.4 hours work, reference: https://www.homewyse.com/costs/cost_of_storm_doors.html</t>
  </si>
  <si>
    <t>rate at $0.4058/sq.ft, reference: https://www.homewyse.com/costs/cost_of_wall_insulation.html</t>
  </si>
  <si>
    <t>rate at $53.61/per labor hour and 0.01 hr/sq.ft, referenrce: https://www.homewyse.com/costs/cost_of_wall_insulation.html</t>
  </si>
  <si>
    <t>Code-Compliant Exterior Above-Grade Wall Insulation</t>
  </si>
  <si>
    <t>Window Film with SHGC of 0.35 Applied to Standard Window</t>
  </si>
  <si>
    <t>CMUA TRM, 2017, based on incremental cost for residential reflective window film</t>
  </si>
  <si>
    <t>Per Control</t>
  </si>
  <si>
    <t>Market Research, 2016, Home Depot</t>
  </si>
  <si>
    <t>rate at $82.76/per labor hour assume 0.5 hours work, https://www.homewyse.com/services/cost_to_install_lighting_control_system.html</t>
  </si>
  <si>
    <t>Room vacancy sensor (https://www.homedepot.com/p/Lithonia-Lighting-Decorator-Vacancy-Motion-Sensing-Self-Contained-Relay-Wall-Switch-White-SSD-VA-120-WH/203606977?cm_mmc=Shopping%7cVF%7cG%7c0%7cG-VF-PLA%7c&amp;gclid=EAIaIQobChMI08z2kJXH2wIVylqGCh2w_g8DEAYYBCABEgI4-_D_BwE&amp;dclid=CLigjJyVx9sCFREEDAodJk8H3g)</t>
  </si>
  <si>
    <t>120 Watts of Lighting, No control (manual switch only)</t>
  </si>
  <si>
    <t>https://www.hgtv.com/remodel/mechanical-systems/the-perks-of-solar-powered-attic-fans</t>
  </si>
  <si>
    <t>Input from Dashboard</t>
  </si>
  <si>
    <t>Measure Stack</t>
  </si>
  <si>
    <t>Validation (Match?)</t>
  </si>
  <si>
    <t>Low Wattage T8 Lamps in Linear Fluorescent Fixture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</si>
</sst>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7" formatCode="&quot;$&quot;#,##0.00_);\(&quot;$&quot;#,##0.00\)"/>
  </numFmts>
  <fonts count="5" x14ac:knownFonts="1">
    <font>
      <sz val="11"/>
      <color theme="1"/>
      <name val="Calibri"/>
      <family val="2"/>
      <scheme val="minor"/>
    </font>
    <font>
      <sz val="11"/>
      <color rgb="FFFFFFFF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CC9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5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/>
    <xf numFmtId="0" fontId="0" fillId="0" borderId="1" xfId="0" applyBorder="1"/>
    <xf numFmtId="7" fontId="0" fillId="0" borderId="1" xfId="0" applyNumberFormat="1" applyBorder="1"/>
    <xf numFmtId="0" fontId="4" fillId="3" borderId="0" xfId="0" applyFont="1" applyFill="1"/>
    <xf numFmtId="0" fontId="4" fillId="4" borderId="0" xfId="0" applyFont="1" applyFill="1"/>
    <xf numFmtId="0" fontId="3" fillId="0" borderId="0" xfId="0" applyFont="1"/>
    <xf numFmtId="4" fontId="0" fillId="0" borderId="0" xfId="0" applyNumberFormat="1"/>
    <xf numFmtId="9" fontId="0" fillId="0" borderId="0" xfId="1" applyFont="1"/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9" fontId="0" fillId="0" borderId="0" xfId="1" applyNumberFormat="1" applyFont="1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BD739"/>
  <sheetViews>
    <sheetView tabSelected="1" workbookViewId="0">
      <selection activeCell="Z3" sqref="Z3"/>
    </sheetView>
  </sheetViews>
  <sheetFormatPr defaultRowHeight="14.4" x14ac:dyDescent="0.3"/>
  <cols>
    <col min="1" max="1" width="39.88671875" bestFit="1" customWidth="1"/>
    <col min="2" max="2" width="12.77734375" bestFit="1" customWidth="1"/>
    <col min="3" max="3" width="9" bestFit="1" customWidth="1"/>
    <col min="4" max="4" width="18" bestFit="1" customWidth="1"/>
    <col min="5" max="5" width="13.21875" bestFit="1" customWidth="1"/>
    <col min="6" max="6" width="43.21875" bestFit="1" customWidth="1"/>
    <col min="7" max="7" width="102.88671875" bestFit="1" customWidth="1"/>
    <col min="8" max="8" width="83.44140625" bestFit="1" customWidth="1"/>
    <col min="9" max="9" width="9.88671875" bestFit="1" customWidth="1"/>
    <col min="10" max="10" width="14.6640625" bestFit="1" customWidth="1"/>
    <col min="11" max="11" width="18.109375" bestFit="1" customWidth="1"/>
    <col min="12" max="12" width="8.6640625" bestFit="1" customWidth="1"/>
    <col min="13" max="13" width="17.88671875" bestFit="1" customWidth="1"/>
    <col min="14" max="14" width="26.5546875" bestFit="1" customWidth="1"/>
    <col min="15" max="15" width="15.77734375" bestFit="1" customWidth="1"/>
    <col min="16" max="16" width="31" bestFit="1" customWidth="1"/>
    <col min="17" max="17" width="22.6640625" bestFit="1" customWidth="1"/>
    <col min="18" max="18" width="14.77734375" bestFit="1" customWidth="1"/>
    <col min="19" max="19" width="10.77734375" bestFit="1" customWidth="1"/>
    <col min="20" max="20" width="18.109375" bestFit="1" customWidth="1"/>
    <col min="21" max="21" width="21.109375" bestFit="1" customWidth="1"/>
    <col min="22" max="22" width="21" bestFit="1" customWidth="1"/>
    <col min="23" max="23" width="20.77734375" bestFit="1" customWidth="1"/>
    <col min="24" max="24" width="10.77734375" bestFit="1" customWidth="1"/>
    <col min="25" max="25" width="16.44140625" bestFit="1" customWidth="1"/>
    <col min="26" max="26" width="16.77734375" bestFit="1" customWidth="1"/>
    <col min="27" max="27" width="15.5546875" bestFit="1" customWidth="1"/>
    <col min="28" max="28" width="14.77734375" bestFit="1" customWidth="1"/>
    <col min="29" max="29" width="18.5546875" bestFit="1" customWidth="1"/>
    <col min="30" max="30" width="18.88671875" bestFit="1" customWidth="1"/>
    <col min="31" max="31" width="28.5546875" bestFit="1" customWidth="1"/>
    <col min="32" max="32" width="71" bestFit="1" customWidth="1"/>
    <col min="33" max="33" width="72.33203125" bestFit="1" customWidth="1"/>
    <col min="34" max="34" width="37.21875" bestFit="1" customWidth="1"/>
    <col min="35" max="35" width="57.21875" bestFit="1" customWidth="1"/>
    <col min="36" max="36" width="23.109375" bestFit="1" customWidth="1"/>
    <col min="37" max="37" width="21.44140625" bestFit="1" customWidth="1"/>
    <col min="38" max="38" width="24.44140625" bestFit="1" customWidth="1"/>
    <col min="39" max="39" width="22.44140625" bestFit="1" customWidth="1"/>
    <col min="40" max="40" width="23.77734375" bestFit="1" customWidth="1"/>
    <col min="41" max="41" width="18.6640625" bestFit="1" customWidth="1"/>
    <col min="42" max="42" width="20" bestFit="1" customWidth="1"/>
    <col min="43" max="43" width="22.109375" bestFit="1" customWidth="1"/>
    <col min="44" max="44" width="26.5546875" bestFit="1" customWidth="1"/>
    <col min="45" max="45" width="16.77734375" bestFit="1" customWidth="1"/>
    <col min="46" max="46" width="19.77734375" bestFit="1" customWidth="1"/>
    <col min="47" max="47" width="15.88671875" bestFit="1" customWidth="1"/>
    <col min="48" max="48" width="19" bestFit="1" customWidth="1"/>
    <col min="49" max="49" width="28.5546875" bestFit="1" customWidth="1"/>
    <col min="50" max="50" width="33.44140625" bestFit="1" customWidth="1"/>
    <col min="51" max="51" width="29.77734375" bestFit="1" customWidth="1"/>
    <col min="52" max="52" width="16.44140625" bestFit="1" customWidth="1"/>
    <col min="53" max="54" width="5.88671875" bestFit="1" customWidth="1"/>
    <col min="55" max="55" width="33.21875" bestFit="1" customWidth="1"/>
    <col min="56" max="56" width="46.33203125" bestFit="1" customWidth="1"/>
  </cols>
  <sheetData>
    <row r="1" spans="1:56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</row>
    <row r="2" spans="1:56" x14ac:dyDescent="0.3">
      <c r="A2" s="2" t="s">
        <v>56</v>
      </c>
      <c r="B2" s="2"/>
      <c r="C2" s="2" t="s">
        <v>57</v>
      </c>
      <c r="D2" s="2" t="s">
        <v>58</v>
      </c>
      <c r="E2" s="2" t="s">
        <v>59</v>
      </c>
      <c r="F2" s="2" t="s">
        <v>60</v>
      </c>
      <c r="G2" s="2" t="s">
        <v>61</v>
      </c>
      <c r="H2" s="2" t="s">
        <v>62</v>
      </c>
      <c r="I2" s="2" t="s">
        <v>63</v>
      </c>
      <c r="J2" s="2" t="s">
        <v>64</v>
      </c>
      <c r="K2" s="2" t="s">
        <v>65</v>
      </c>
      <c r="L2" s="2" t="s">
        <v>66</v>
      </c>
      <c r="M2" s="2" t="s">
        <v>67</v>
      </c>
      <c r="N2" s="2" t="s">
        <v>68</v>
      </c>
      <c r="O2" s="2"/>
      <c r="P2" s="2">
        <v>0</v>
      </c>
      <c r="Q2" s="2" t="s">
        <v>69</v>
      </c>
      <c r="R2" s="2"/>
      <c r="S2" s="2"/>
      <c r="T2" s="2"/>
      <c r="U2" s="2"/>
      <c r="V2" s="2"/>
      <c r="W2" s="2"/>
      <c r="X2" s="2"/>
      <c r="Y2" s="2">
        <v>3838.5257142857131</v>
      </c>
      <c r="Z2" s="2">
        <v>3838.5257142857131</v>
      </c>
      <c r="AA2" s="2">
        <v>0</v>
      </c>
      <c r="AB2" s="2">
        <v>0</v>
      </c>
      <c r="AC2" s="2"/>
      <c r="AD2" s="2">
        <v>15</v>
      </c>
      <c r="AE2" s="2"/>
      <c r="AF2" s="2"/>
      <c r="AG2" s="2"/>
      <c r="AH2" s="2">
        <v>0</v>
      </c>
      <c r="AI2" s="2"/>
      <c r="AJ2" s="2"/>
      <c r="AK2" s="2"/>
      <c r="AL2" s="2"/>
      <c r="AM2" s="2"/>
      <c r="AN2" s="2"/>
      <c r="AO2" s="2"/>
      <c r="AP2" s="2"/>
      <c r="AQ2" s="3">
        <v>0</v>
      </c>
      <c r="AR2" s="3">
        <v>0</v>
      </c>
      <c r="AS2" s="3">
        <v>0</v>
      </c>
      <c r="AT2" s="3">
        <v>0</v>
      </c>
      <c r="AU2" s="3">
        <v>0</v>
      </c>
      <c r="AV2" s="3">
        <v>0</v>
      </c>
      <c r="AW2" s="3">
        <v>0</v>
      </c>
      <c r="AX2" s="2"/>
      <c r="AY2" s="2"/>
      <c r="AZ2" s="2"/>
      <c r="BA2" s="2"/>
      <c r="BB2" s="2"/>
      <c r="BC2" s="2">
        <v>0</v>
      </c>
      <c r="BD2" s="2"/>
    </row>
    <row r="3" spans="1:56" x14ac:dyDescent="0.3">
      <c r="A3" s="2" t="s">
        <v>70</v>
      </c>
      <c r="B3" s="2"/>
      <c r="C3" s="2" t="s">
        <v>57</v>
      </c>
      <c r="D3" s="2" t="s">
        <v>58</v>
      </c>
      <c r="E3" s="2" t="s">
        <v>59</v>
      </c>
      <c r="F3" s="2" t="s">
        <v>60</v>
      </c>
      <c r="G3" s="2" t="s">
        <v>61</v>
      </c>
      <c r="H3" s="2" t="s">
        <v>62</v>
      </c>
      <c r="I3" s="2" t="s">
        <v>63</v>
      </c>
      <c r="J3" s="2" t="s">
        <v>64</v>
      </c>
      <c r="K3" s="2" t="s">
        <v>71</v>
      </c>
      <c r="L3" s="2" t="s">
        <v>66</v>
      </c>
      <c r="M3" s="2" t="s">
        <v>67</v>
      </c>
      <c r="N3" s="2" t="s">
        <v>68</v>
      </c>
      <c r="O3" s="2"/>
      <c r="P3" s="2">
        <v>0</v>
      </c>
      <c r="Q3" s="2" t="s">
        <v>69</v>
      </c>
      <c r="R3" s="2"/>
      <c r="S3" s="2"/>
      <c r="T3" s="2"/>
      <c r="U3" s="2"/>
      <c r="V3" s="2"/>
      <c r="W3" s="2"/>
      <c r="X3" s="2"/>
      <c r="Y3" s="2">
        <v>2559.0171428571425</v>
      </c>
      <c r="Z3" s="2">
        <v>2559.0171428571425</v>
      </c>
      <c r="AA3" s="2">
        <v>0</v>
      </c>
      <c r="AB3" s="2">
        <v>0</v>
      </c>
      <c r="AC3" s="2"/>
      <c r="AD3" s="2">
        <v>15</v>
      </c>
      <c r="AE3" s="2"/>
      <c r="AF3" s="2"/>
      <c r="AG3" s="2"/>
      <c r="AH3" s="2">
        <v>0</v>
      </c>
      <c r="AI3" s="2"/>
      <c r="AJ3" s="2"/>
      <c r="AK3" s="2"/>
      <c r="AL3" s="2"/>
      <c r="AM3" s="2"/>
      <c r="AN3" s="2"/>
      <c r="AO3" s="2"/>
      <c r="AP3" s="2"/>
      <c r="AQ3" s="3">
        <v>0</v>
      </c>
      <c r="AR3" s="3">
        <v>0</v>
      </c>
      <c r="AS3" s="3">
        <v>0</v>
      </c>
      <c r="AT3" s="3">
        <v>0</v>
      </c>
      <c r="AU3" s="3">
        <v>0</v>
      </c>
      <c r="AV3" s="3">
        <v>0</v>
      </c>
      <c r="AW3" s="3">
        <v>0</v>
      </c>
      <c r="AX3" s="2"/>
      <c r="AY3" s="2"/>
      <c r="AZ3" s="2"/>
      <c r="BA3" s="2"/>
      <c r="BB3" s="2"/>
      <c r="BC3" s="2">
        <v>0</v>
      </c>
      <c r="BD3" s="2"/>
    </row>
    <row r="4" spans="1:56" x14ac:dyDescent="0.3">
      <c r="A4" s="2" t="s">
        <v>72</v>
      </c>
      <c r="B4" s="2"/>
      <c r="C4" s="2" t="s">
        <v>57</v>
      </c>
      <c r="D4" s="2" t="s">
        <v>58</v>
      </c>
      <c r="E4" s="2" t="s">
        <v>59</v>
      </c>
      <c r="F4" s="2" t="s">
        <v>60</v>
      </c>
      <c r="G4" s="2" t="s">
        <v>61</v>
      </c>
      <c r="H4" s="2" t="s">
        <v>62</v>
      </c>
      <c r="I4" s="2" t="s">
        <v>63</v>
      </c>
      <c r="J4" s="2" t="s">
        <v>64</v>
      </c>
      <c r="K4" s="2" t="s">
        <v>73</v>
      </c>
      <c r="L4" s="2" t="s">
        <v>66</v>
      </c>
      <c r="M4" s="2" t="s">
        <v>67</v>
      </c>
      <c r="N4" s="2" t="s">
        <v>68</v>
      </c>
      <c r="O4" s="2"/>
      <c r="P4" s="2">
        <v>0</v>
      </c>
      <c r="Q4" s="2" t="s">
        <v>69</v>
      </c>
      <c r="R4" s="2"/>
      <c r="S4" s="2"/>
      <c r="T4" s="2"/>
      <c r="U4" s="2"/>
      <c r="V4" s="2"/>
      <c r="W4" s="2"/>
      <c r="X4" s="2"/>
      <c r="Y4" s="2">
        <v>3838.5257142857131</v>
      </c>
      <c r="Z4" s="2">
        <v>3838.5257142857131</v>
      </c>
      <c r="AA4" s="2">
        <v>0</v>
      </c>
      <c r="AB4" s="2">
        <v>0</v>
      </c>
      <c r="AC4" s="2"/>
      <c r="AD4" s="2">
        <v>15</v>
      </c>
      <c r="AE4" s="2"/>
      <c r="AF4" s="2"/>
      <c r="AG4" s="2"/>
      <c r="AH4" s="2">
        <v>0</v>
      </c>
      <c r="AI4" s="2"/>
      <c r="AJ4" s="2"/>
      <c r="AK4" s="2"/>
      <c r="AL4" s="2"/>
      <c r="AM4" s="2"/>
      <c r="AN4" s="2"/>
      <c r="AO4" s="2"/>
      <c r="AP4" s="2"/>
      <c r="AQ4" s="3">
        <v>0</v>
      </c>
      <c r="AR4" s="3">
        <v>0</v>
      </c>
      <c r="AS4" s="3">
        <v>0</v>
      </c>
      <c r="AT4" s="3">
        <v>0</v>
      </c>
      <c r="AU4" s="3">
        <v>0</v>
      </c>
      <c r="AV4" s="3">
        <v>0</v>
      </c>
      <c r="AW4" s="3">
        <v>0</v>
      </c>
      <c r="AX4" s="2"/>
      <c r="AY4" s="2"/>
      <c r="AZ4" s="2"/>
      <c r="BA4" s="2"/>
      <c r="BB4" s="2"/>
      <c r="BC4" s="2">
        <v>0</v>
      </c>
      <c r="BD4" s="2"/>
    </row>
    <row r="5" spans="1:56" x14ac:dyDescent="0.3">
      <c r="A5" s="2" t="s">
        <v>74</v>
      </c>
      <c r="B5" s="2"/>
      <c r="C5" s="2" t="s">
        <v>57</v>
      </c>
      <c r="D5" s="2" t="s">
        <v>58</v>
      </c>
      <c r="E5" s="2" t="s">
        <v>59</v>
      </c>
      <c r="F5" s="2" t="s">
        <v>60</v>
      </c>
      <c r="G5" s="2" t="s">
        <v>61</v>
      </c>
      <c r="H5" s="2" t="s">
        <v>62</v>
      </c>
      <c r="I5" s="2" t="s">
        <v>63</v>
      </c>
      <c r="J5" s="2" t="s">
        <v>75</v>
      </c>
      <c r="K5" s="2" t="s">
        <v>65</v>
      </c>
      <c r="L5" s="2" t="s">
        <v>66</v>
      </c>
      <c r="M5" s="2" t="s">
        <v>67</v>
      </c>
      <c r="N5" s="2" t="s">
        <v>68</v>
      </c>
      <c r="O5" s="2"/>
      <c r="P5" s="2">
        <v>0</v>
      </c>
      <c r="Q5" s="2" t="s">
        <v>69</v>
      </c>
      <c r="R5" s="2"/>
      <c r="S5" s="2"/>
      <c r="T5" s="2"/>
      <c r="U5" s="2"/>
      <c r="V5" s="2"/>
      <c r="W5" s="2"/>
      <c r="X5" s="2"/>
      <c r="Y5" s="2">
        <v>3838.5257142857131</v>
      </c>
      <c r="Z5" s="2">
        <v>3838.5257142857131</v>
      </c>
      <c r="AA5" s="2">
        <v>0</v>
      </c>
      <c r="AB5" s="2">
        <v>0</v>
      </c>
      <c r="AC5" s="2"/>
      <c r="AD5" s="2">
        <v>15</v>
      </c>
      <c r="AE5" s="2"/>
      <c r="AF5" s="2"/>
      <c r="AG5" s="2"/>
      <c r="AH5" s="2">
        <v>0</v>
      </c>
      <c r="AI5" s="2"/>
      <c r="AJ5" s="2"/>
      <c r="AK5" s="2"/>
      <c r="AL5" s="2"/>
      <c r="AM5" s="2"/>
      <c r="AN5" s="2"/>
      <c r="AO5" s="2"/>
      <c r="AP5" s="2"/>
      <c r="AQ5" s="3">
        <v>0</v>
      </c>
      <c r="AR5" s="3">
        <v>0</v>
      </c>
      <c r="AS5" s="3">
        <v>0</v>
      </c>
      <c r="AT5" s="3">
        <v>0</v>
      </c>
      <c r="AU5" s="3">
        <v>0</v>
      </c>
      <c r="AV5" s="3">
        <v>0</v>
      </c>
      <c r="AW5" s="3">
        <v>0</v>
      </c>
      <c r="AX5" s="2"/>
      <c r="AY5" s="2"/>
      <c r="AZ5" s="2"/>
      <c r="BA5" s="2"/>
      <c r="BB5" s="2"/>
      <c r="BC5" s="2">
        <v>0</v>
      </c>
      <c r="BD5" s="2"/>
    </row>
    <row r="6" spans="1:56" x14ac:dyDescent="0.3">
      <c r="A6" s="2" t="s">
        <v>76</v>
      </c>
      <c r="B6" s="2"/>
      <c r="C6" s="2" t="s">
        <v>57</v>
      </c>
      <c r="D6" s="2" t="s">
        <v>58</v>
      </c>
      <c r="E6" s="2" t="s">
        <v>59</v>
      </c>
      <c r="F6" s="2" t="s">
        <v>60</v>
      </c>
      <c r="G6" s="2" t="s">
        <v>61</v>
      </c>
      <c r="H6" s="2" t="s">
        <v>62</v>
      </c>
      <c r="I6" s="2" t="s">
        <v>63</v>
      </c>
      <c r="J6" s="2" t="s">
        <v>75</v>
      </c>
      <c r="K6" s="2" t="s">
        <v>71</v>
      </c>
      <c r="L6" s="2" t="s">
        <v>66</v>
      </c>
      <c r="M6" s="2" t="s">
        <v>67</v>
      </c>
      <c r="N6" s="2" t="s">
        <v>68</v>
      </c>
      <c r="O6" s="2"/>
      <c r="P6" s="2">
        <v>0</v>
      </c>
      <c r="Q6" s="2" t="s">
        <v>69</v>
      </c>
      <c r="R6" s="2"/>
      <c r="S6" s="2"/>
      <c r="T6" s="2"/>
      <c r="U6" s="2"/>
      <c r="V6" s="2"/>
      <c r="W6" s="2"/>
      <c r="X6" s="2"/>
      <c r="Y6" s="2">
        <v>2559.0171428571425</v>
      </c>
      <c r="Z6" s="2">
        <v>2559.0171428571425</v>
      </c>
      <c r="AA6" s="2">
        <v>0</v>
      </c>
      <c r="AB6" s="2">
        <v>0</v>
      </c>
      <c r="AC6" s="2"/>
      <c r="AD6" s="2">
        <v>15</v>
      </c>
      <c r="AE6" s="2"/>
      <c r="AF6" s="2"/>
      <c r="AG6" s="2"/>
      <c r="AH6" s="2">
        <v>0</v>
      </c>
      <c r="AI6" s="2"/>
      <c r="AJ6" s="2"/>
      <c r="AK6" s="2"/>
      <c r="AL6" s="2"/>
      <c r="AM6" s="2"/>
      <c r="AN6" s="2"/>
      <c r="AO6" s="2"/>
      <c r="AP6" s="2"/>
      <c r="AQ6" s="3">
        <v>0</v>
      </c>
      <c r="AR6" s="3">
        <v>0</v>
      </c>
      <c r="AS6" s="3">
        <v>0</v>
      </c>
      <c r="AT6" s="3">
        <v>0</v>
      </c>
      <c r="AU6" s="3">
        <v>0</v>
      </c>
      <c r="AV6" s="3">
        <v>0</v>
      </c>
      <c r="AW6" s="3">
        <v>0</v>
      </c>
      <c r="AX6" s="2"/>
      <c r="AY6" s="2"/>
      <c r="AZ6" s="2"/>
      <c r="BA6" s="2"/>
      <c r="BB6" s="2"/>
      <c r="BC6" s="2">
        <v>0</v>
      </c>
      <c r="BD6" s="2"/>
    </row>
    <row r="7" spans="1:56" x14ac:dyDescent="0.3">
      <c r="A7" s="2" t="s">
        <v>77</v>
      </c>
      <c r="B7" s="2"/>
      <c r="C7" s="2" t="s">
        <v>57</v>
      </c>
      <c r="D7" s="2" t="s">
        <v>58</v>
      </c>
      <c r="E7" s="2" t="s">
        <v>59</v>
      </c>
      <c r="F7" s="2" t="s">
        <v>60</v>
      </c>
      <c r="G7" s="2" t="s">
        <v>61</v>
      </c>
      <c r="H7" s="2" t="s">
        <v>62</v>
      </c>
      <c r="I7" s="2" t="s">
        <v>63</v>
      </c>
      <c r="J7" s="2" t="s">
        <v>75</v>
      </c>
      <c r="K7" s="2" t="s">
        <v>73</v>
      </c>
      <c r="L7" s="2" t="s">
        <v>66</v>
      </c>
      <c r="M7" s="2" t="s">
        <v>67</v>
      </c>
      <c r="N7" s="2" t="s">
        <v>68</v>
      </c>
      <c r="O7" s="2"/>
      <c r="P7" s="2">
        <v>0</v>
      </c>
      <c r="Q7" s="2" t="s">
        <v>69</v>
      </c>
      <c r="R7" s="2"/>
      <c r="S7" s="2"/>
      <c r="T7" s="2"/>
      <c r="U7" s="2"/>
      <c r="V7" s="2"/>
      <c r="W7" s="2"/>
      <c r="X7" s="2"/>
      <c r="Y7" s="2">
        <v>3838.5257142857131</v>
      </c>
      <c r="Z7" s="2">
        <v>3838.5257142857131</v>
      </c>
      <c r="AA7" s="2">
        <v>0</v>
      </c>
      <c r="AB7" s="2">
        <v>0</v>
      </c>
      <c r="AC7" s="2"/>
      <c r="AD7" s="2">
        <v>15</v>
      </c>
      <c r="AE7" s="2"/>
      <c r="AF7" s="2"/>
      <c r="AG7" s="2"/>
      <c r="AH7" s="2">
        <v>0</v>
      </c>
      <c r="AI7" s="2"/>
      <c r="AJ7" s="2"/>
      <c r="AK7" s="2"/>
      <c r="AL7" s="2"/>
      <c r="AM7" s="2"/>
      <c r="AN7" s="2"/>
      <c r="AO7" s="2"/>
      <c r="AP7" s="2"/>
      <c r="AQ7" s="3">
        <v>0</v>
      </c>
      <c r="AR7" s="3">
        <v>0</v>
      </c>
      <c r="AS7" s="3">
        <v>0</v>
      </c>
      <c r="AT7" s="3">
        <v>0</v>
      </c>
      <c r="AU7" s="3">
        <v>0</v>
      </c>
      <c r="AV7" s="3">
        <v>0</v>
      </c>
      <c r="AW7" s="3">
        <v>0</v>
      </c>
      <c r="AX7" s="2"/>
      <c r="AY7" s="2"/>
      <c r="AZ7" s="2"/>
      <c r="BA7" s="2"/>
      <c r="BB7" s="2"/>
      <c r="BC7" s="2">
        <v>0</v>
      </c>
      <c r="BD7" s="2"/>
    </row>
    <row r="8" spans="1:56" x14ac:dyDescent="0.3">
      <c r="A8" s="2" t="s">
        <v>56</v>
      </c>
      <c r="B8" s="2"/>
      <c r="C8" s="2" t="s">
        <v>57</v>
      </c>
      <c r="D8" s="2" t="s">
        <v>58</v>
      </c>
      <c r="E8" s="2" t="s">
        <v>59</v>
      </c>
      <c r="F8" s="2" t="s">
        <v>60</v>
      </c>
      <c r="G8" s="2" t="s">
        <v>61</v>
      </c>
      <c r="H8" s="2" t="s">
        <v>62</v>
      </c>
      <c r="I8" s="2" t="s">
        <v>63</v>
      </c>
      <c r="J8" s="2" t="s">
        <v>64</v>
      </c>
      <c r="K8" s="2" t="s">
        <v>65</v>
      </c>
      <c r="L8" s="2" t="s">
        <v>66</v>
      </c>
      <c r="M8" s="2" t="s">
        <v>78</v>
      </c>
      <c r="N8" s="2" t="s">
        <v>79</v>
      </c>
      <c r="O8" s="2"/>
      <c r="P8" s="2">
        <v>0</v>
      </c>
      <c r="Q8" s="2" t="s">
        <v>69</v>
      </c>
      <c r="R8" s="2"/>
      <c r="S8" s="2"/>
      <c r="T8" s="2"/>
      <c r="U8" s="2"/>
      <c r="V8" s="2"/>
      <c r="W8" s="2"/>
      <c r="X8" s="2"/>
      <c r="Y8" s="2">
        <v>9385.3372434017601</v>
      </c>
      <c r="Z8" s="2">
        <v>3902.9268292682932</v>
      </c>
      <c r="AA8" s="2">
        <v>5482.4104141334665</v>
      </c>
      <c r="AB8" s="2">
        <v>0.5841463414634146</v>
      </c>
      <c r="AC8" s="2"/>
      <c r="AD8" s="2">
        <v>15</v>
      </c>
      <c r="AE8" s="2"/>
      <c r="AF8" s="2"/>
      <c r="AG8" s="2"/>
      <c r="AH8" s="2">
        <v>5482.4104141334665</v>
      </c>
      <c r="AI8" s="2"/>
      <c r="AJ8" s="2"/>
      <c r="AK8" s="2"/>
      <c r="AL8" s="2"/>
      <c r="AM8" s="2"/>
      <c r="AN8" s="2"/>
      <c r="AO8" s="2"/>
      <c r="AP8" s="2"/>
      <c r="AQ8" s="3">
        <v>0</v>
      </c>
      <c r="AR8" s="3">
        <v>0</v>
      </c>
      <c r="AS8" s="3">
        <v>0</v>
      </c>
      <c r="AT8" s="3">
        <v>0</v>
      </c>
      <c r="AU8" s="3">
        <v>0</v>
      </c>
      <c r="AV8" s="3">
        <v>0</v>
      </c>
      <c r="AW8" s="3">
        <v>0</v>
      </c>
      <c r="AX8" s="2"/>
      <c r="AY8" s="2"/>
      <c r="AZ8" s="2"/>
      <c r="BA8" s="2"/>
      <c r="BB8" s="2"/>
      <c r="BC8" s="2">
        <v>0</v>
      </c>
      <c r="BD8" s="2"/>
    </row>
    <row r="9" spans="1:56" x14ac:dyDescent="0.3">
      <c r="A9" s="2" t="s">
        <v>70</v>
      </c>
      <c r="B9" s="2"/>
      <c r="C9" s="2" t="s">
        <v>57</v>
      </c>
      <c r="D9" s="2" t="s">
        <v>58</v>
      </c>
      <c r="E9" s="2" t="s">
        <v>59</v>
      </c>
      <c r="F9" s="2" t="s">
        <v>60</v>
      </c>
      <c r="G9" s="2" t="s">
        <v>61</v>
      </c>
      <c r="H9" s="2" t="s">
        <v>62</v>
      </c>
      <c r="I9" s="2" t="s">
        <v>63</v>
      </c>
      <c r="J9" s="2" t="s">
        <v>64</v>
      </c>
      <c r="K9" s="2" t="s">
        <v>71</v>
      </c>
      <c r="L9" s="2" t="s">
        <v>66</v>
      </c>
      <c r="M9" s="2" t="s">
        <v>78</v>
      </c>
      <c r="N9" s="2" t="s">
        <v>79</v>
      </c>
      <c r="O9" s="2"/>
      <c r="P9" s="2">
        <v>0</v>
      </c>
      <c r="Q9" s="2" t="s">
        <v>69</v>
      </c>
      <c r="R9" s="2"/>
      <c r="S9" s="2"/>
      <c r="T9" s="2"/>
      <c r="U9" s="2"/>
      <c r="V9" s="2"/>
      <c r="W9" s="2"/>
      <c r="X9" s="2"/>
      <c r="Y9" s="2">
        <v>6256.8914956011731</v>
      </c>
      <c r="Z9" s="2">
        <v>2601.9512195121956</v>
      </c>
      <c r="AA9" s="2">
        <v>3654.9402760889775</v>
      </c>
      <c r="AB9" s="2">
        <v>0.5841463414634146</v>
      </c>
      <c r="AC9" s="2"/>
      <c r="AD9" s="2">
        <v>15</v>
      </c>
      <c r="AE9" s="2"/>
      <c r="AF9" s="2"/>
      <c r="AG9" s="2"/>
      <c r="AH9" s="2">
        <v>3654.9402760889775</v>
      </c>
      <c r="AI9" s="2"/>
      <c r="AJ9" s="2"/>
      <c r="AK9" s="2"/>
      <c r="AL9" s="2"/>
      <c r="AM9" s="2"/>
      <c r="AN9" s="2"/>
      <c r="AO9" s="2"/>
      <c r="AP9" s="2"/>
      <c r="AQ9" s="3">
        <v>0</v>
      </c>
      <c r="AR9" s="3">
        <v>0</v>
      </c>
      <c r="AS9" s="3">
        <v>0</v>
      </c>
      <c r="AT9" s="3">
        <v>0</v>
      </c>
      <c r="AU9" s="3">
        <v>0</v>
      </c>
      <c r="AV9" s="3">
        <v>0</v>
      </c>
      <c r="AW9" s="3">
        <v>0</v>
      </c>
      <c r="AX9" s="2"/>
      <c r="AY9" s="2"/>
      <c r="AZ9" s="2"/>
      <c r="BA9" s="2"/>
      <c r="BB9" s="2"/>
      <c r="BC9" s="2">
        <v>0</v>
      </c>
      <c r="BD9" s="2"/>
    </row>
    <row r="10" spans="1:56" x14ac:dyDescent="0.3">
      <c r="A10" s="2" t="s">
        <v>72</v>
      </c>
      <c r="B10" s="2"/>
      <c r="C10" s="2" t="s">
        <v>57</v>
      </c>
      <c r="D10" s="2" t="s">
        <v>58</v>
      </c>
      <c r="E10" s="2" t="s">
        <v>59</v>
      </c>
      <c r="F10" s="2" t="s">
        <v>60</v>
      </c>
      <c r="G10" s="2" t="s">
        <v>61</v>
      </c>
      <c r="H10" s="2" t="s">
        <v>62</v>
      </c>
      <c r="I10" s="2" t="s">
        <v>63</v>
      </c>
      <c r="J10" s="2" t="s">
        <v>64</v>
      </c>
      <c r="K10" s="2" t="s">
        <v>73</v>
      </c>
      <c r="L10" s="2" t="s">
        <v>66</v>
      </c>
      <c r="M10" s="2" t="s">
        <v>78</v>
      </c>
      <c r="N10" s="2" t="s">
        <v>79</v>
      </c>
      <c r="O10" s="2"/>
      <c r="P10" s="2">
        <v>0</v>
      </c>
      <c r="Q10" s="2" t="s">
        <v>69</v>
      </c>
      <c r="R10" s="2"/>
      <c r="S10" s="2"/>
      <c r="T10" s="2"/>
      <c r="U10" s="2"/>
      <c r="V10" s="2"/>
      <c r="W10" s="2"/>
      <c r="X10" s="2"/>
      <c r="Y10" s="2">
        <v>9385.3372434017601</v>
      </c>
      <c r="Z10" s="2">
        <v>3902.9268292682932</v>
      </c>
      <c r="AA10" s="2">
        <v>5482.4104141334665</v>
      </c>
      <c r="AB10" s="2">
        <v>0.5841463414634146</v>
      </c>
      <c r="AC10" s="2"/>
      <c r="AD10" s="2">
        <v>15</v>
      </c>
      <c r="AE10" s="2"/>
      <c r="AF10" s="2"/>
      <c r="AG10" s="2"/>
      <c r="AH10" s="2">
        <v>5482.4104141334665</v>
      </c>
      <c r="AI10" s="2"/>
      <c r="AJ10" s="2"/>
      <c r="AK10" s="2"/>
      <c r="AL10" s="2"/>
      <c r="AM10" s="2"/>
      <c r="AN10" s="2"/>
      <c r="AO10" s="2"/>
      <c r="AP10" s="2"/>
      <c r="AQ10" s="3">
        <v>0</v>
      </c>
      <c r="AR10" s="3">
        <v>0</v>
      </c>
      <c r="AS10" s="3">
        <v>0</v>
      </c>
      <c r="AT10" s="3">
        <v>0</v>
      </c>
      <c r="AU10" s="3">
        <v>0</v>
      </c>
      <c r="AV10" s="3">
        <v>0</v>
      </c>
      <c r="AW10" s="3">
        <v>0</v>
      </c>
      <c r="AX10" s="2"/>
      <c r="AY10" s="2"/>
      <c r="AZ10" s="2"/>
      <c r="BA10" s="2"/>
      <c r="BB10" s="2"/>
      <c r="BC10" s="2">
        <v>0</v>
      </c>
      <c r="BD10" s="2"/>
    </row>
    <row r="11" spans="1:56" x14ac:dyDescent="0.3">
      <c r="A11" s="2" t="s">
        <v>74</v>
      </c>
      <c r="B11" s="2"/>
      <c r="C11" s="2" t="s">
        <v>57</v>
      </c>
      <c r="D11" s="2" t="s">
        <v>58</v>
      </c>
      <c r="E11" s="2" t="s">
        <v>59</v>
      </c>
      <c r="F11" s="2" t="s">
        <v>60</v>
      </c>
      <c r="G11" s="2" t="s">
        <v>61</v>
      </c>
      <c r="H11" s="2" t="s">
        <v>62</v>
      </c>
      <c r="I11" s="2" t="s">
        <v>63</v>
      </c>
      <c r="J11" s="2" t="s">
        <v>75</v>
      </c>
      <c r="K11" s="2" t="s">
        <v>65</v>
      </c>
      <c r="L11" s="2" t="s">
        <v>66</v>
      </c>
      <c r="M11" s="2" t="s">
        <v>78</v>
      </c>
      <c r="N11" s="2" t="s">
        <v>79</v>
      </c>
      <c r="O11" s="2"/>
      <c r="P11" s="2">
        <v>0</v>
      </c>
      <c r="Q11" s="2" t="s">
        <v>69</v>
      </c>
      <c r="R11" s="2"/>
      <c r="S11" s="2"/>
      <c r="T11" s="2"/>
      <c r="U11" s="2"/>
      <c r="V11" s="2"/>
      <c r="W11" s="2"/>
      <c r="X11" s="2"/>
      <c r="Y11" s="2">
        <v>9385.3372434017601</v>
      </c>
      <c r="Z11" s="2">
        <v>3902.9268292682932</v>
      </c>
      <c r="AA11" s="2">
        <v>5482.4104141334665</v>
      </c>
      <c r="AB11" s="2">
        <v>0.5841463414634146</v>
      </c>
      <c r="AC11" s="2"/>
      <c r="AD11" s="2">
        <v>15</v>
      </c>
      <c r="AE11" s="2"/>
      <c r="AF11" s="2"/>
      <c r="AG11" s="2"/>
      <c r="AH11" s="2">
        <v>5482.4104141334665</v>
      </c>
      <c r="AI11" s="2"/>
      <c r="AJ11" s="2"/>
      <c r="AK11" s="2"/>
      <c r="AL11" s="2"/>
      <c r="AM11" s="2"/>
      <c r="AN11" s="2"/>
      <c r="AO11" s="2"/>
      <c r="AP11" s="2"/>
      <c r="AQ11" s="3">
        <v>0</v>
      </c>
      <c r="AR11" s="3">
        <v>0</v>
      </c>
      <c r="AS11" s="3">
        <v>0</v>
      </c>
      <c r="AT11" s="3">
        <v>0</v>
      </c>
      <c r="AU11" s="3">
        <v>0</v>
      </c>
      <c r="AV11" s="3">
        <v>0</v>
      </c>
      <c r="AW11" s="3">
        <v>0</v>
      </c>
      <c r="AX11" s="2"/>
      <c r="AY11" s="2"/>
      <c r="AZ11" s="2"/>
      <c r="BA11" s="2"/>
      <c r="BB11" s="2"/>
      <c r="BC11" s="2">
        <v>0</v>
      </c>
      <c r="BD11" s="2"/>
    </row>
    <row r="12" spans="1:56" x14ac:dyDescent="0.3">
      <c r="A12" s="2" t="s">
        <v>76</v>
      </c>
      <c r="B12" s="2"/>
      <c r="C12" s="2" t="s">
        <v>57</v>
      </c>
      <c r="D12" s="2" t="s">
        <v>58</v>
      </c>
      <c r="E12" s="2" t="s">
        <v>59</v>
      </c>
      <c r="F12" s="2" t="s">
        <v>60</v>
      </c>
      <c r="G12" s="2" t="s">
        <v>61</v>
      </c>
      <c r="H12" s="2" t="s">
        <v>62</v>
      </c>
      <c r="I12" s="2" t="s">
        <v>63</v>
      </c>
      <c r="J12" s="2" t="s">
        <v>75</v>
      </c>
      <c r="K12" s="2" t="s">
        <v>71</v>
      </c>
      <c r="L12" s="2" t="s">
        <v>66</v>
      </c>
      <c r="M12" s="2" t="s">
        <v>78</v>
      </c>
      <c r="N12" s="2" t="s">
        <v>79</v>
      </c>
      <c r="O12" s="2"/>
      <c r="P12" s="2">
        <v>0</v>
      </c>
      <c r="Q12" s="2" t="s">
        <v>69</v>
      </c>
      <c r="R12" s="2"/>
      <c r="S12" s="2"/>
      <c r="T12" s="2"/>
      <c r="U12" s="2"/>
      <c r="V12" s="2"/>
      <c r="W12" s="2"/>
      <c r="X12" s="2"/>
      <c r="Y12" s="2">
        <v>6256.8914956011731</v>
      </c>
      <c r="Z12" s="2">
        <v>2601.9512195121956</v>
      </c>
      <c r="AA12" s="2">
        <v>3654.9402760889775</v>
      </c>
      <c r="AB12" s="2">
        <v>0.5841463414634146</v>
      </c>
      <c r="AC12" s="2"/>
      <c r="AD12" s="2">
        <v>15</v>
      </c>
      <c r="AE12" s="2"/>
      <c r="AF12" s="2"/>
      <c r="AG12" s="2"/>
      <c r="AH12" s="2">
        <v>3654.9402760889775</v>
      </c>
      <c r="AI12" s="2"/>
      <c r="AJ12" s="2"/>
      <c r="AK12" s="2"/>
      <c r="AL12" s="2"/>
      <c r="AM12" s="2"/>
      <c r="AN12" s="2"/>
      <c r="AO12" s="2"/>
      <c r="AP12" s="2"/>
      <c r="AQ12" s="3">
        <v>0</v>
      </c>
      <c r="AR12" s="3">
        <v>0</v>
      </c>
      <c r="AS12" s="3">
        <v>0</v>
      </c>
      <c r="AT12" s="3">
        <v>0</v>
      </c>
      <c r="AU12" s="3">
        <v>0</v>
      </c>
      <c r="AV12" s="3">
        <v>0</v>
      </c>
      <c r="AW12" s="3">
        <v>0</v>
      </c>
      <c r="AX12" s="2"/>
      <c r="AY12" s="2"/>
      <c r="AZ12" s="2"/>
      <c r="BA12" s="2"/>
      <c r="BB12" s="2"/>
      <c r="BC12" s="2">
        <v>0</v>
      </c>
      <c r="BD12" s="2"/>
    </row>
    <row r="13" spans="1:56" x14ac:dyDescent="0.3">
      <c r="A13" s="2" t="s">
        <v>77</v>
      </c>
      <c r="B13" s="2"/>
      <c r="C13" s="2" t="s">
        <v>57</v>
      </c>
      <c r="D13" s="2" t="s">
        <v>58</v>
      </c>
      <c r="E13" s="2" t="s">
        <v>59</v>
      </c>
      <c r="F13" s="2" t="s">
        <v>60</v>
      </c>
      <c r="G13" s="2" t="s">
        <v>61</v>
      </c>
      <c r="H13" s="2" t="s">
        <v>62</v>
      </c>
      <c r="I13" s="2" t="s">
        <v>63</v>
      </c>
      <c r="J13" s="2" t="s">
        <v>75</v>
      </c>
      <c r="K13" s="2" t="s">
        <v>73</v>
      </c>
      <c r="L13" s="2" t="s">
        <v>66</v>
      </c>
      <c r="M13" s="2" t="s">
        <v>78</v>
      </c>
      <c r="N13" s="2" t="s">
        <v>79</v>
      </c>
      <c r="O13" s="2"/>
      <c r="P13" s="2">
        <v>0</v>
      </c>
      <c r="Q13" s="2" t="s">
        <v>69</v>
      </c>
      <c r="R13" s="2"/>
      <c r="S13" s="2"/>
      <c r="T13" s="2"/>
      <c r="U13" s="2"/>
      <c r="V13" s="2"/>
      <c r="W13" s="2"/>
      <c r="X13" s="2"/>
      <c r="Y13" s="2">
        <v>9385.3372434017601</v>
      </c>
      <c r="Z13" s="2">
        <v>3902.9268292682932</v>
      </c>
      <c r="AA13" s="2">
        <v>5482.4104141334665</v>
      </c>
      <c r="AB13" s="2">
        <v>0.5841463414634146</v>
      </c>
      <c r="AC13" s="2"/>
      <c r="AD13" s="2">
        <v>15</v>
      </c>
      <c r="AE13" s="2"/>
      <c r="AF13" s="2"/>
      <c r="AG13" s="2"/>
      <c r="AH13" s="2">
        <v>5482.4104141334665</v>
      </c>
      <c r="AI13" s="2"/>
      <c r="AJ13" s="2"/>
      <c r="AK13" s="2"/>
      <c r="AL13" s="2"/>
      <c r="AM13" s="2"/>
      <c r="AN13" s="2"/>
      <c r="AO13" s="2"/>
      <c r="AP13" s="2"/>
      <c r="AQ13" s="3">
        <v>0</v>
      </c>
      <c r="AR13" s="3">
        <v>0</v>
      </c>
      <c r="AS13" s="3">
        <v>0</v>
      </c>
      <c r="AT13" s="3">
        <v>0</v>
      </c>
      <c r="AU13" s="3">
        <v>0</v>
      </c>
      <c r="AV13" s="3">
        <v>0</v>
      </c>
      <c r="AW13" s="3">
        <v>0</v>
      </c>
      <c r="AX13" s="2"/>
      <c r="AY13" s="2"/>
      <c r="AZ13" s="2"/>
      <c r="BA13" s="2"/>
      <c r="BB13" s="2"/>
      <c r="BC13" s="2">
        <v>0</v>
      </c>
      <c r="BD13" s="2"/>
    </row>
    <row r="14" spans="1:56" x14ac:dyDescent="0.3">
      <c r="A14" s="2" t="s">
        <v>56</v>
      </c>
      <c r="B14" s="2"/>
      <c r="C14" s="2" t="s">
        <v>57</v>
      </c>
      <c r="D14" s="2" t="s">
        <v>58</v>
      </c>
      <c r="E14" s="2" t="s">
        <v>59</v>
      </c>
      <c r="F14" s="2" t="s">
        <v>80</v>
      </c>
      <c r="G14" s="2" t="s">
        <v>80</v>
      </c>
      <c r="H14" s="2" t="s">
        <v>81</v>
      </c>
      <c r="I14" s="2" t="s">
        <v>63</v>
      </c>
      <c r="J14" s="2" t="s">
        <v>64</v>
      </c>
      <c r="K14" s="2" t="s">
        <v>65</v>
      </c>
      <c r="L14" s="2" t="s">
        <v>66</v>
      </c>
      <c r="M14" s="2" t="s">
        <v>67</v>
      </c>
      <c r="N14" s="2" t="s">
        <v>68</v>
      </c>
      <c r="O14" s="2"/>
      <c r="P14" s="2">
        <v>0</v>
      </c>
      <c r="Q14" s="2" t="s">
        <v>69</v>
      </c>
      <c r="R14" s="2"/>
      <c r="S14" s="2"/>
      <c r="T14" s="2"/>
      <c r="U14" s="2"/>
      <c r="V14" s="2"/>
      <c r="W14" s="2"/>
      <c r="X14" s="2"/>
      <c r="Y14" s="2">
        <v>3838.5257142857131</v>
      </c>
      <c r="Z14" s="2">
        <v>3582.6239999999993</v>
      </c>
      <c r="AA14" s="2">
        <v>255.90171428571375</v>
      </c>
      <c r="AB14" s="2">
        <v>6.6666666666666555E-2</v>
      </c>
      <c r="AC14" s="2"/>
      <c r="AD14" s="2">
        <v>15</v>
      </c>
      <c r="AE14" s="2"/>
      <c r="AF14" s="2"/>
      <c r="AG14" s="2"/>
      <c r="AH14" s="2">
        <v>255.90171428571375</v>
      </c>
      <c r="AI14" s="2"/>
      <c r="AJ14" s="2"/>
      <c r="AK14" s="2"/>
      <c r="AL14" s="2"/>
      <c r="AM14" s="2"/>
      <c r="AN14" s="2"/>
      <c r="AO14" s="2"/>
      <c r="AP14" s="2"/>
      <c r="AQ14" s="3">
        <v>0</v>
      </c>
      <c r="AR14" s="3">
        <v>0</v>
      </c>
      <c r="AS14" s="3">
        <v>0</v>
      </c>
      <c r="AT14" s="3">
        <v>0</v>
      </c>
      <c r="AU14" s="3">
        <v>0</v>
      </c>
      <c r="AV14" s="3">
        <v>0</v>
      </c>
      <c r="AW14" s="3">
        <v>0</v>
      </c>
      <c r="AX14" s="2"/>
      <c r="AY14" s="2"/>
      <c r="AZ14" s="2"/>
      <c r="BA14" s="2"/>
      <c r="BB14" s="2"/>
      <c r="BC14" s="2">
        <v>0</v>
      </c>
      <c r="BD14" s="2"/>
    </row>
    <row r="15" spans="1:56" x14ac:dyDescent="0.3">
      <c r="A15" s="2" t="s">
        <v>70</v>
      </c>
      <c r="B15" s="2"/>
      <c r="C15" s="2" t="s">
        <v>57</v>
      </c>
      <c r="D15" s="2" t="s">
        <v>58</v>
      </c>
      <c r="E15" s="2" t="s">
        <v>59</v>
      </c>
      <c r="F15" s="2" t="s">
        <v>80</v>
      </c>
      <c r="G15" s="2" t="s">
        <v>80</v>
      </c>
      <c r="H15" s="2" t="s">
        <v>81</v>
      </c>
      <c r="I15" s="2" t="s">
        <v>63</v>
      </c>
      <c r="J15" s="2" t="s">
        <v>64</v>
      </c>
      <c r="K15" s="2" t="s">
        <v>71</v>
      </c>
      <c r="L15" s="2" t="s">
        <v>66</v>
      </c>
      <c r="M15" s="2" t="s">
        <v>67</v>
      </c>
      <c r="N15" s="2" t="s">
        <v>68</v>
      </c>
      <c r="O15" s="2"/>
      <c r="P15" s="2">
        <v>0</v>
      </c>
      <c r="Q15" s="2" t="s">
        <v>69</v>
      </c>
      <c r="R15" s="2"/>
      <c r="S15" s="2"/>
      <c r="T15" s="2"/>
      <c r="U15" s="2"/>
      <c r="V15" s="2"/>
      <c r="W15" s="2"/>
      <c r="X15" s="2"/>
      <c r="Y15" s="2">
        <v>2559.0171428571425</v>
      </c>
      <c r="Z15" s="2">
        <v>2388.4159999999997</v>
      </c>
      <c r="AA15" s="2">
        <v>170.6011428571428</v>
      </c>
      <c r="AB15" s="2">
        <v>6.6666666666666652E-2</v>
      </c>
      <c r="AC15" s="2"/>
      <c r="AD15" s="2">
        <v>15</v>
      </c>
      <c r="AE15" s="2"/>
      <c r="AF15" s="2"/>
      <c r="AG15" s="2"/>
      <c r="AH15" s="2">
        <v>170.6011428571428</v>
      </c>
      <c r="AI15" s="2"/>
      <c r="AJ15" s="2"/>
      <c r="AK15" s="2"/>
      <c r="AL15" s="2"/>
      <c r="AM15" s="2"/>
      <c r="AN15" s="2"/>
      <c r="AO15" s="2"/>
      <c r="AP15" s="2"/>
      <c r="AQ15" s="3">
        <v>0</v>
      </c>
      <c r="AR15" s="3">
        <v>0</v>
      </c>
      <c r="AS15" s="3">
        <v>0</v>
      </c>
      <c r="AT15" s="3">
        <v>0</v>
      </c>
      <c r="AU15" s="3">
        <v>0</v>
      </c>
      <c r="AV15" s="3">
        <v>0</v>
      </c>
      <c r="AW15" s="3">
        <v>0</v>
      </c>
      <c r="AX15" s="2"/>
      <c r="AY15" s="2"/>
      <c r="AZ15" s="2"/>
      <c r="BA15" s="2"/>
      <c r="BB15" s="2"/>
      <c r="BC15" s="2">
        <v>0</v>
      </c>
      <c r="BD15" s="2"/>
    </row>
    <row r="16" spans="1:56" x14ac:dyDescent="0.3">
      <c r="A16" s="2" t="s">
        <v>72</v>
      </c>
      <c r="B16" s="2"/>
      <c r="C16" s="2" t="s">
        <v>57</v>
      </c>
      <c r="D16" s="2" t="s">
        <v>58</v>
      </c>
      <c r="E16" s="2" t="s">
        <v>59</v>
      </c>
      <c r="F16" s="2" t="s">
        <v>80</v>
      </c>
      <c r="G16" s="2" t="s">
        <v>80</v>
      </c>
      <c r="H16" s="2" t="s">
        <v>81</v>
      </c>
      <c r="I16" s="2" t="s">
        <v>63</v>
      </c>
      <c r="J16" s="2" t="s">
        <v>64</v>
      </c>
      <c r="K16" s="2" t="s">
        <v>73</v>
      </c>
      <c r="L16" s="2" t="s">
        <v>66</v>
      </c>
      <c r="M16" s="2" t="s">
        <v>67</v>
      </c>
      <c r="N16" s="2" t="s">
        <v>68</v>
      </c>
      <c r="O16" s="2"/>
      <c r="P16" s="2">
        <v>0</v>
      </c>
      <c r="Q16" s="2" t="s">
        <v>69</v>
      </c>
      <c r="R16" s="2"/>
      <c r="S16" s="2"/>
      <c r="T16" s="2"/>
      <c r="U16" s="2"/>
      <c r="V16" s="2"/>
      <c r="W16" s="2"/>
      <c r="X16" s="2"/>
      <c r="Y16" s="2">
        <v>3838.5257142857131</v>
      </c>
      <c r="Z16" s="2">
        <v>3582.6239999999993</v>
      </c>
      <c r="AA16" s="2">
        <v>255.90171428571375</v>
      </c>
      <c r="AB16" s="2">
        <v>6.6666666666666555E-2</v>
      </c>
      <c r="AC16" s="2"/>
      <c r="AD16" s="2">
        <v>15</v>
      </c>
      <c r="AE16" s="2"/>
      <c r="AF16" s="2"/>
      <c r="AG16" s="2"/>
      <c r="AH16" s="2">
        <v>255.90171428571375</v>
      </c>
      <c r="AI16" s="2"/>
      <c r="AJ16" s="2"/>
      <c r="AK16" s="2"/>
      <c r="AL16" s="2"/>
      <c r="AM16" s="2"/>
      <c r="AN16" s="2"/>
      <c r="AO16" s="2"/>
      <c r="AP16" s="2"/>
      <c r="AQ16" s="3">
        <v>0</v>
      </c>
      <c r="AR16" s="3">
        <v>0</v>
      </c>
      <c r="AS16" s="3">
        <v>0</v>
      </c>
      <c r="AT16" s="3">
        <v>0</v>
      </c>
      <c r="AU16" s="3">
        <v>0</v>
      </c>
      <c r="AV16" s="3">
        <v>0</v>
      </c>
      <c r="AW16" s="3">
        <v>0</v>
      </c>
      <c r="AX16" s="2"/>
      <c r="AY16" s="2"/>
      <c r="AZ16" s="2"/>
      <c r="BA16" s="2"/>
      <c r="BB16" s="2"/>
      <c r="BC16" s="2">
        <v>0</v>
      </c>
      <c r="BD16" s="2"/>
    </row>
    <row r="17" spans="1:56" x14ac:dyDescent="0.3">
      <c r="A17" s="2" t="s">
        <v>74</v>
      </c>
      <c r="B17" s="2"/>
      <c r="C17" s="2" t="s">
        <v>57</v>
      </c>
      <c r="D17" s="2" t="s">
        <v>58</v>
      </c>
      <c r="E17" s="2" t="s">
        <v>59</v>
      </c>
      <c r="F17" s="2" t="s">
        <v>80</v>
      </c>
      <c r="G17" s="2" t="s">
        <v>80</v>
      </c>
      <c r="H17" s="2" t="s">
        <v>81</v>
      </c>
      <c r="I17" s="2" t="s">
        <v>63</v>
      </c>
      <c r="J17" s="2" t="s">
        <v>75</v>
      </c>
      <c r="K17" s="2" t="s">
        <v>65</v>
      </c>
      <c r="L17" s="2" t="s">
        <v>66</v>
      </c>
      <c r="M17" s="2" t="s">
        <v>67</v>
      </c>
      <c r="N17" s="2" t="s">
        <v>68</v>
      </c>
      <c r="O17" s="2"/>
      <c r="P17" s="2">
        <v>0</v>
      </c>
      <c r="Q17" s="2" t="s">
        <v>69</v>
      </c>
      <c r="R17" s="2"/>
      <c r="S17" s="2"/>
      <c r="T17" s="2"/>
      <c r="U17" s="2"/>
      <c r="V17" s="2"/>
      <c r="W17" s="2"/>
      <c r="X17" s="2"/>
      <c r="Y17" s="2">
        <v>3838.5257142857131</v>
      </c>
      <c r="Z17" s="2">
        <v>3582.6239999999993</v>
      </c>
      <c r="AA17" s="2">
        <v>255.90171428571375</v>
      </c>
      <c r="AB17" s="2">
        <v>6.6666666666666555E-2</v>
      </c>
      <c r="AC17" s="2"/>
      <c r="AD17" s="2">
        <v>15</v>
      </c>
      <c r="AE17" s="2"/>
      <c r="AF17" s="2"/>
      <c r="AG17" s="2"/>
      <c r="AH17" s="2">
        <v>255.90171428571375</v>
      </c>
      <c r="AI17" s="2"/>
      <c r="AJ17" s="2"/>
      <c r="AK17" s="2"/>
      <c r="AL17" s="2"/>
      <c r="AM17" s="2"/>
      <c r="AN17" s="2"/>
      <c r="AO17" s="2"/>
      <c r="AP17" s="2"/>
      <c r="AQ17" s="3">
        <v>0</v>
      </c>
      <c r="AR17" s="3">
        <v>0</v>
      </c>
      <c r="AS17" s="3">
        <v>0</v>
      </c>
      <c r="AT17" s="3">
        <v>0</v>
      </c>
      <c r="AU17" s="3">
        <v>0</v>
      </c>
      <c r="AV17" s="3">
        <v>0</v>
      </c>
      <c r="AW17" s="3">
        <v>0</v>
      </c>
      <c r="AX17" s="2"/>
      <c r="AY17" s="2"/>
      <c r="AZ17" s="2"/>
      <c r="BA17" s="2"/>
      <c r="BB17" s="2"/>
      <c r="BC17" s="2">
        <v>0</v>
      </c>
      <c r="BD17" s="2"/>
    </row>
    <row r="18" spans="1:56" x14ac:dyDescent="0.3">
      <c r="A18" s="2" t="s">
        <v>76</v>
      </c>
      <c r="B18" s="2"/>
      <c r="C18" s="2" t="s">
        <v>57</v>
      </c>
      <c r="D18" s="2" t="s">
        <v>58</v>
      </c>
      <c r="E18" s="2" t="s">
        <v>59</v>
      </c>
      <c r="F18" s="2" t="s">
        <v>80</v>
      </c>
      <c r="G18" s="2" t="s">
        <v>80</v>
      </c>
      <c r="H18" s="2" t="s">
        <v>81</v>
      </c>
      <c r="I18" s="2" t="s">
        <v>63</v>
      </c>
      <c r="J18" s="2" t="s">
        <v>75</v>
      </c>
      <c r="K18" s="2" t="s">
        <v>71</v>
      </c>
      <c r="L18" s="2" t="s">
        <v>66</v>
      </c>
      <c r="M18" s="2" t="s">
        <v>67</v>
      </c>
      <c r="N18" s="2" t="s">
        <v>68</v>
      </c>
      <c r="O18" s="2"/>
      <c r="P18" s="2">
        <v>0</v>
      </c>
      <c r="Q18" s="2" t="s">
        <v>69</v>
      </c>
      <c r="R18" s="2"/>
      <c r="S18" s="2"/>
      <c r="T18" s="2"/>
      <c r="U18" s="2"/>
      <c r="V18" s="2"/>
      <c r="W18" s="2"/>
      <c r="X18" s="2"/>
      <c r="Y18" s="2">
        <v>2559.0171428571425</v>
      </c>
      <c r="Z18" s="2">
        <v>2388.4159999999997</v>
      </c>
      <c r="AA18" s="2">
        <v>170.6011428571428</v>
      </c>
      <c r="AB18" s="2">
        <v>6.6666666666666652E-2</v>
      </c>
      <c r="AC18" s="2"/>
      <c r="AD18" s="2">
        <v>15</v>
      </c>
      <c r="AE18" s="2"/>
      <c r="AF18" s="2"/>
      <c r="AG18" s="2"/>
      <c r="AH18" s="2">
        <v>170.6011428571428</v>
      </c>
      <c r="AI18" s="2"/>
      <c r="AJ18" s="2"/>
      <c r="AK18" s="2"/>
      <c r="AL18" s="2"/>
      <c r="AM18" s="2"/>
      <c r="AN18" s="2"/>
      <c r="AO18" s="2"/>
      <c r="AP18" s="2"/>
      <c r="AQ18" s="3">
        <v>0</v>
      </c>
      <c r="AR18" s="3">
        <v>0</v>
      </c>
      <c r="AS18" s="3">
        <v>0</v>
      </c>
      <c r="AT18" s="3">
        <v>0</v>
      </c>
      <c r="AU18" s="3">
        <v>0</v>
      </c>
      <c r="AV18" s="3">
        <v>0</v>
      </c>
      <c r="AW18" s="3">
        <v>0</v>
      </c>
      <c r="AX18" s="2"/>
      <c r="AY18" s="2"/>
      <c r="AZ18" s="2"/>
      <c r="BA18" s="2"/>
      <c r="BB18" s="2"/>
      <c r="BC18" s="2">
        <v>0</v>
      </c>
      <c r="BD18" s="2"/>
    </row>
    <row r="19" spans="1:56" x14ac:dyDescent="0.3">
      <c r="A19" s="2" t="s">
        <v>77</v>
      </c>
      <c r="B19" s="2"/>
      <c r="C19" s="2" t="s">
        <v>57</v>
      </c>
      <c r="D19" s="2" t="s">
        <v>58</v>
      </c>
      <c r="E19" s="2" t="s">
        <v>59</v>
      </c>
      <c r="F19" s="2" t="s">
        <v>80</v>
      </c>
      <c r="G19" s="2" t="s">
        <v>80</v>
      </c>
      <c r="H19" s="2" t="s">
        <v>81</v>
      </c>
      <c r="I19" s="2" t="s">
        <v>63</v>
      </c>
      <c r="J19" s="2" t="s">
        <v>75</v>
      </c>
      <c r="K19" s="2" t="s">
        <v>73</v>
      </c>
      <c r="L19" s="2" t="s">
        <v>66</v>
      </c>
      <c r="M19" s="2" t="s">
        <v>67</v>
      </c>
      <c r="N19" s="2" t="s">
        <v>68</v>
      </c>
      <c r="O19" s="2"/>
      <c r="P19" s="2">
        <v>0</v>
      </c>
      <c r="Q19" s="2" t="s">
        <v>69</v>
      </c>
      <c r="R19" s="2"/>
      <c r="S19" s="2"/>
      <c r="T19" s="2"/>
      <c r="U19" s="2"/>
      <c r="V19" s="2"/>
      <c r="W19" s="2"/>
      <c r="X19" s="2"/>
      <c r="Y19" s="2">
        <v>3838.5257142857131</v>
      </c>
      <c r="Z19" s="2">
        <v>3582.6239999999993</v>
      </c>
      <c r="AA19" s="2">
        <v>255.90171428571375</v>
      </c>
      <c r="AB19" s="2">
        <v>6.6666666666666555E-2</v>
      </c>
      <c r="AC19" s="2"/>
      <c r="AD19" s="2">
        <v>15</v>
      </c>
      <c r="AE19" s="2"/>
      <c r="AF19" s="2"/>
      <c r="AG19" s="2"/>
      <c r="AH19" s="2">
        <v>255.90171428571375</v>
      </c>
      <c r="AI19" s="2"/>
      <c r="AJ19" s="2"/>
      <c r="AK19" s="2"/>
      <c r="AL19" s="2"/>
      <c r="AM19" s="2"/>
      <c r="AN19" s="2"/>
      <c r="AO19" s="2"/>
      <c r="AP19" s="2"/>
      <c r="AQ19" s="3">
        <v>0</v>
      </c>
      <c r="AR19" s="3">
        <v>0</v>
      </c>
      <c r="AS19" s="3">
        <v>0</v>
      </c>
      <c r="AT19" s="3">
        <v>0</v>
      </c>
      <c r="AU19" s="3">
        <v>0</v>
      </c>
      <c r="AV19" s="3">
        <v>0</v>
      </c>
      <c r="AW19" s="3">
        <v>0</v>
      </c>
      <c r="AX19" s="2"/>
      <c r="AY19" s="2"/>
      <c r="AZ19" s="2"/>
      <c r="BA19" s="2"/>
      <c r="BB19" s="2"/>
      <c r="BC19" s="2">
        <v>0</v>
      </c>
      <c r="BD19" s="2"/>
    </row>
    <row r="20" spans="1:56" x14ac:dyDescent="0.3">
      <c r="A20" s="2" t="s">
        <v>56</v>
      </c>
      <c r="B20" s="2"/>
      <c r="C20" s="2" t="s">
        <v>57</v>
      </c>
      <c r="D20" s="2" t="s">
        <v>58</v>
      </c>
      <c r="E20" s="2" t="s">
        <v>59</v>
      </c>
      <c r="F20" s="2" t="s">
        <v>80</v>
      </c>
      <c r="G20" s="2" t="s">
        <v>80</v>
      </c>
      <c r="H20" s="2" t="s">
        <v>81</v>
      </c>
      <c r="I20" s="2" t="s">
        <v>63</v>
      </c>
      <c r="J20" s="2" t="s">
        <v>64</v>
      </c>
      <c r="K20" s="2" t="s">
        <v>65</v>
      </c>
      <c r="L20" s="2" t="s">
        <v>66</v>
      </c>
      <c r="M20" s="2" t="s">
        <v>78</v>
      </c>
      <c r="N20" s="2" t="s">
        <v>79</v>
      </c>
      <c r="O20" s="2"/>
      <c r="P20" s="2">
        <v>0</v>
      </c>
      <c r="Q20" s="2" t="s">
        <v>69</v>
      </c>
      <c r="R20" s="2"/>
      <c r="S20" s="2"/>
      <c r="T20" s="2"/>
      <c r="U20" s="2"/>
      <c r="V20" s="2"/>
      <c r="W20" s="2"/>
      <c r="X20" s="2"/>
      <c r="Y20" s="2">
        <v>3902.9268292682932</v>
      </c>
      <c r="Z20" s="2">
        <v>3765.1764705882351</v>
      </c>
      <c r="AA20" s="2">
        <v>137.75035868005807</v>
      </c>
      <c r="AB20" s="2">
        <v>3.5294117647058997E-2</v>
      </c>
      <c r="AC20" s="2"/>
      <c r="AD20" s="2">
        <v>15</v>
      </c>
      <c r="AE20" s="2"/>
      <c r="AF20" s="2"/>
      <c r="AG20" s="2"/>
      <c r="AH20" s="2">
        <v>137.75035868005807</v>
      </c>
      <c r="AI20" s="2"/>
      <c r="AJ20" s="2"/>
      <c r="AK20" s="2"/>
      <c r="AL20" s="2"/>
      <c r="AM20" s="2"/>
      <c r="AN20" s="2"/>
      <c r="AO20" s="2"/>
      <c r="AP20" s="2"/>
      <c r="AQ20" s="3">
        <v>0</v>
      </c>
      <c r="AR20" s="3">
        <v>0</v>
      </c>
      <c r="AS20" s="3">
        <v>0</v>
      </c>
      <c r="AT20" s="3">
        <v>0</v>
      </c>
      <c r="AU20" s="3">
        <v>0</v>
      </c>
      <c r="AV20" s="3">
        <v>0</v>
      </c>
      <c r="AW20" s="3">
        <v>0</v>
      </c>
      <c r="AX20" s="2"/>
      <c r="AY20" s="2"/>
      <c r="AZ20" s="2"/>
      <c r="BA20" s="2"/>
      <c r="BB20" s="2"/>
      <c r="BC20" s="2">
        <v>0</v>
      </c>
      <c r="BD20" s="2"/>
    </row>
    <row r="21" spans="1:56" x14ac:dyDescent="0.3">
      <c r="A21" s="2" t="s">
        <v>70</v>
      </c>
      <c r="B21" s="2"/>
      <c r="C21" s="2" t="s">
        <v>57</v>
      </c>
      <c r="D21" s="2" t="s">
        <v>58</v>
      </c>
      <c r="E21" s="2" t="s">
        <v>59</v>
      </c>
      <c r="F21" s="2" t="s">
        <v>80</v>
      </c>
      <c r="G21" s="2" t="s">
        <v>80</v>
      </c>
      <c r="H21" s="2" t="s">
        <v>81</v>
      </c>
      <c r="I21" s="2" t="s">
        <v>63</v>
      </c>
      <c r="J21" s="2" t="s">
        <v>64</v>
      </c>
      <c r="K21" s="2" t="s">
        <v>71</v>
      </c>
      <c r="L21" s="2" t="s">
        <v>66</v>
      </c>
      <c r="M21" s="2" t="s">
        <v>78</v>
      </c>
      <c r="N21" s="2" t="s">
        <v>79</v>
      </c>
      <c r="O21" s="2"/>
      <c r="P21" s="2">
        <v>0</v>
      </c>
      <c r="Q21" s="2" t="s">
        <v>69</v>
      </c>
      <c r="R21" s="2"/>
      <c r="S21" s="2"/>
      <c r="T21" s="2"/>
      <c r="U21" s="2"/>
      <c r="V21" s="2"/>
      <c r="W21" s="2"/>
      <c r="X21" s="2"/>
      <c r="Y21" s="2">
        <v>2601.9512195121956</v>
      </c>
      <c r="Z21" s="2">
        <v>2510.1176470588234</v>
      </c>
      <c r="AA21" s="2">
        <v>91.833572453372199</v>
      </c>
      <c r="AB21" s="2">
        <v>3.5294117647059052E-2</v>
      </c>
      <c r="AC21" s="2"/>
      <c r="AD21" s="2">
        <v>15</v>
      </c>
      <c r="AE21" s="2"/>
      <c r="AF21" s="2"/>
      <c r="AG21" s="2"/>
      <c r="AH21" s="2">
        <v>91.833572453372199</v>
      </c>
      <c r="AI21" s="2"/>
      <c r="AJ21" s="2"/>
      <c r="AK21" s="2"/>
      <c r="AL21" s="2"/>
      <c r="AM21" s="2"/>
      <c r="AN21" s="2"/>
      <c r="AO21" s="2"/>
      <c r="AP21" s="2"/>
      <c r="AQ21" s="3">
        <v>0</v>
      </c>
      <c r="AR21" s="3">
        <v>0</v>
      </c>
      <c r="AS21" s="3">
        <v>0</v>
      </c>
      <c r="AT21" s="3">
        <v>0</v>
      </c>
      <c r="AU21" s="3">
        <v>0</v>
      </c>
      <c r="AV21" s="3">
        <v>0</v>
      </c>
      <c r="AW21" s="3">
        <v>0</v>
      </c>
      <c r="AX21" s="2"/>
      <c r="AY21" s="2"/>
      <c r="AZ21" s="2"/>
      <c r="BA21" s="2"/>
      <c r="BB21" s="2"/>
      <c r="BC21" s="2">
        <v>0</v>
      </c>
      <c r="BD21" s="2"/>
    </row>
    <row r="22" spans="1:56" x14ac:dyDescent="0.3">
      <c r="A22" s="2" t="s">
        <v>72</v>
      </c>
      <c r="B22" s="2"/>
      <c r="C22" s="2" t="s">
        <v>57</v>
      </c>
      <c r="D22" s="2" t="s">
        <v>58</v>
      </c>
      <c r="E22" s="2" t="s">
        <v>59</v>
      </c>
      <c r="F22" s="2" t="s">
        <v>80</v>
      </c>
      <c r="G22" s="2" t="s">
        <v>80</v>
      </c>
      <c r="H22" s="2" t="s">
        <v>81</v>
      </c>
      <c r="I22" s="2" t="s">
        <v>63</v>
      </c>
      <c r="J22" s="2" t="s">
        <v>64</v>
      </c>
      <c r="K22" s="2" t="s">
        <v>73</v>
      </c>
      <c r="L22" s="2" t="s">
        <v>66</v>
      </c>
      <c r="M22" s="2" t="s">
        <v>78</v>
      </c>
      <c r="N22" s="2" t="s">
        <v>79</v>
      </c>
      <c r="O22" s="2"/>
      <c r="P22" s="2">
        <v>0</v>
      </c>
      <c r="Q22" s="2" t="s">
        <v>69</v>
      </c>
      <c r="R22" s="2"/>
      <c r="S22" s="2"/>
      <c r="T22" s="2"/>
      <c r="U22" s="2"/>
      <c r="V22" s="2"/>
      <c r="W22" s="2"/>
      <c r="X22" s="2"/>
      <c r="Y22" s="2">
        <v>3902.9268292682932</v>
      </c>
      <c r="Z22" s="2">
        <v>3765.1764705882351</v>
      </c>
      <c r="AA22" s="2">
        <v>137.75035868005807</v>
      </c>
      <c r="AB22" s="2">
        <v>3.5294117647058997E-2</v>
      </c>
      <c r="AC22" s="2"/>
      <c r="AD22" s="2">
        <v>15</v>
      </c>
      <c r="AE22" s="2"/>
      <c r="AF22" s="2"/>
      <c r="AG22" s="2"/>
      <c r="AH22" s="2">
        <v>137.75035868005807</v>
      </c>
      <c r="AI22" s="2"/>
      <c r="AJ22" s="2"/>
      <c r="AK22" s="2"/>
      <c r="AL22" s="2"/>
      <c r="AM22" s="2"/>
      <c r="AN22" s="2"/>
      <c r="AO22" s="2"/>
      <c r="AP22" s="2"/>
      <c r="AQ22" s="3">
        <v>0</v>
      </c>
      <c r="AR22" s="3">
        <v>0</v>
      </c>
      <c r="AS22" s="3">
        <v>0</v>
      </c>
      <c r="AT22" s="3">
        <v>0</v>
      </c>
      <c r="AU22" s="3">
        <v>0</v>
      </c>
      <c r="AV22" s="3">
        <v>0</v>
      </c>
      <c r="AW22" s="3">
        <v>0</v>
      </c>
      <c r="AX22" s="2"/>
      <c r="AY22" s="2"/>
      <c r="AZ22" s="2"/>
      <c r="BA22" s="2"/>
      <c r="BB22" s="2"/>
      <c r="BC22" s="2">
        <v>0</v>
      </c>
      <c r="BD22" s="2"/>
    </row>
    <row r="23" spans="1:56" x14ac:dyDescent="0.3">
      <c r="A23" s="2" t="s">
        <v>74</v>
      </c>
      <c r="B23" s="2"/>
      <c r="C23" s="2" t="s">
        <v>57</v>
      </c>
      <c r="D23" s="2" t="s">
        <v>58</v>
      </c>
      <c r="E23" s="2" t="s">
        <v>59</v>
      </c>
      <c r="F23" s="2" t="s">
        <v>80</v>
      </c>
      <c r="G23" s="2" t="s">
        <v>80</v>
      </c>
      <c r="H23" s="2" t="s">
        <v>81</v>
      </c>
      <c r="I23" s="2" t="s">
        <v>63</v>
      </c>
      <c r="J23" s="2" t="s">
        <v>75</v>
      </c>
      <c r="K23" s="2" t="s">
        <v>65</v>
      </c>
      <c r="L23" s="2" t="s">
        <v>66</v>
      </c>
      <c r="M23" s="2" t="s">
        <v>78</v>
      </c>
      <c r="N23" s="2" t="s">
        <v>79</v>
      </c>
      <c r="O23" s="2"/>
      <c r="P23" s="2">
        <v>0</v>
      </c>
      <c r="Q23" s="2" t="s">
        <v>69</v>
      </c>
      <c r="R23" s="2"/>
      <c r="S23" s="2"/>
      <c r="T23" s="2"/>
      <c r="U23" s="2"/>
      <c r="V23" s="2"/>
      <c r="W23" s="2"/>
      <c r="X23" s="2"/>
      <c r="Y23" s="2">
        <v>3902.9268292682932</v>
      </c>
      <c r="Z23" s="2">
        <v>3765.1764705882351</v>
      </c>
      <c r="AA23" s="2">
        <v>137.75035868005807</v>
      </c>
      <c r="AB23" s="2">
        <v>3.5294117647058997E-2</v>
      </c>
      <c r="AC23" s="2"/>
      <c r="AD23" s="2">
        <v>15</v>
      </c>
      <c r="AE23" s="2"/>
      <c r="AF23" s="2"/>
      <c r="AG23" s="2"/>
      <c r="AH23" s="2">
        <v>137.75035868005807</v>
      </c>
      <c r="AI23" s="2"/>
      <c r="AJ23" s="2"/>
      <c r="AK23" s="2"/>
      <c r="AL23" s="2"/>
      <c r="AM23" s="2"/>
      <c r="AN23" s="2"/>
      <c r="AO23" s="2"/>
      <c r="AP23" s="2"/>
      <c r="AQ23" s="3">
        <v>0</v>
      </c>
      <c r="AR23" s="3">
        <v>0</v>
      </c>
      <c r="AS23" s="3">
        <v>0</v>
      </c>
      <c r="AT23" s="3">
        <v>0</v>
      </c>
      <c r="AU23" s="3">
        <v>0</v>
      </c>
      <c r="AV23" s="3">
        <v>0</v>
      </c>
      <c r="AW23" s="3">
        <v>0</v>
      </c>
      <c r="AX23" s="2"/>
      <c r="AY23" s="2"/>
      <c r="AZ23" s="2"/>
      <c r="BA23" s="2"/>
      <c r="BB23" s="2"/>
      <c r="BC23" s="2">
        <v>0</v>
      </c>
      <c r="BD23" s="2"/>
    </row>
    <row r="24" spans="1:56" x14ac:dyDescent="0.3">
      <c r="A24" s="2" t="s">
        <v>76</v>
      </c>
      <c r="B24" s="2"/>
      <c r="C24" s="2" t="s">
        <v>57</v>
      </c>
      <c r="D24" s="2" t="s">
        <v>58</v>
      </c>
      <c r="E24" s="2" t="s">
        <v>59</v>
      </c>
      <c r="F24" s="2" t="s">
        <v>80</v>
      </c>
      <c r="G24" s="2" t="s">
        <v>80</v>
      </c>
      <c r="H24" s="2" t="s">
        <v>81</v>
      </c>
      <c r="I24" s="2" t="s">
        <v>63</v>
      </c>
      <c r="J24" s="2" t="s">
        <v>75</v>
      </c>
      <c r="K24" s="2" t="s">
        <v>71</v>
      </c>
      <c r="L24" s="2" t="s">
        <v>66</v>
      </c>
      <c r="M24" s="2" t="s">
        <v>78</v>
      </c>
      <c r="N24" s="2" t="s">
        <v>79</v>
      </c>
      <c r="O24" s="2"/>
      <c r="P24" s="2">
        <v>0</v>
      </c>
      <c r="Q24" s="2" t="s">
        <v>69</v>
      </c>
      <c r="R24" s="2"/>
      <c r="S24" s="2"/>
      <c r="T24" s="2"/>
      <c r="U24" s="2"/>
      <c r="V24" s="2"/>
      <c r="W24" s="2"/>
      <c r="X24" s="2"/>
      <c r="Y24" s="2">
        <v>2601.9512195121956</v>
      </c>
      <c r="Z24" s="2">
        <v>2510.1176470588234</v>
      </c>
      <c r="AA24" s="2">
        <v>91.833572453372199</v>
      </c>
      <c r="AB24" s="2">
        <v>3.5294117647059052E-2</v>
      </c>
      <c r="AC24" s="2"/>
      <c r="AD24" s="2">
        <v>15</v>
      </c>
      <c r="AE24" s="2"/>
      <c r="AF24" s="2"/>
      <c r="AG24" s="2"/>
      <c r="AH24" s="2">
        <v>91.833572453372199</v>
      </c>
      <c r="AI24" s="2"/>
      <c r="AJ24" s="2"/>
      <c r="AK24" s="2"/>
      <c r="AL24" s="2"/>
      <c r="AM24" s="2"/>
      <c r="AN24" s="2"/>
      <c r="AO24" s="2"/>
      <c r="AP24" s="2"/>
      <c r="AQ24" s="3">
        <v>0</v>
      </c>
      <c r="AR24" s="3">
        <v>0</v>
      </c>
      <c r="AS24" s="3">
        <v>0</v>
      </c>
      <c r="AT24" s="3">
        <v>0</v>
      </c>
      <c r="AU24" s="3">
        <v>0</v>
      </c>
      <c r="AV24" s="3">
        <v>0</v>
      </c>
      <c r="AW24" s="3">
        <v>0</v>
      </c>
      <c r="AX24" s="2"/>
      <c r="AY24" s="2"/>
      <c r="AZ24" s="2"/>
      <c r="BA24" s="2"/>
      <c r="BB24" s="2"/>
      <c r="BC24" s="2">
        <v>0</v>
      </c>
      <c r="BD24" s="2"/>
    </row>
    <row r="25" spans="1:56" x14ac:dyDescent="0.3">
      <c r="A25" s="2" t="s">
        <v>77</v>
      </c>
      <c r="B25" s="2"/>
      <c r="C25" s="2" t="s">
        <v>57</v>
      </c>
      <c r="D25" s="2" t="s">
        <v>58</v>
      </c>
      <c r="E25" s="2" t="s">
        <v>59</v>
      </c>
      <c r="F25" s="2" t="s">
        <v>80</v>
      </c>
      <c r="G25" s="2" t="s">
        <v>80</v>
      </c>
      <c r="H25" s="2" t="s">
        <v>81</v>
      </c>
      <c r="I25" s="2" t="s">
        <v>63</v>
      </c>
      <c r="J25" s="2" t="s">
        <v>75</v>
      </c>
      <c r="K25" s="2" t="s">
        <v>73</v>
      </c>
      <c r="L25" s="2" t="s">
        <v>66</v>
      </c>
      <c r="M25" s="2" t="s">
        <v>78</v>
      </c>
      <c r="N25" s="2" t="s">
        <v>79</v>
      </c>
      <c r="O25" s="2"/>
      <c r="P25" s="2">
        <v>0</v>
      </c>
      <c r="Q25" s="2" t="s">
        <v>69</v>
      </c>
      <c r="R25" s="2"/>
      <c r="S25" s="2"/>
      <c r="T25" s="2"/>
      <c r="U25" s="2"/>
      <c r="V25" s="2"/>
      <c r="W25" s="2"/>
      <c r="X25" s="2"/>
      <c r="Y25" s="2">
        <v>3902.9268292682932</v>
      </c>
      <c r="Z25" s="2">
        <v>3765.1764705882351</v>
      </c>
      <c r="AA25" s="2">
        <v>137.75035868005807</v>
      </c>
      <c r="AB25" s="2">
        <v>3.5294117647058997E-2</v>
      </c>
      <c r="AC25" s="2"/>
      <c r="AD25" s="2">
        <v>15</v>
      </c>
      <c r="AE25" s="2"/>
      <c r="AF25" s="2"/>
      <c r="AG25" s="2"/>
      <c r="AH25" s="2">
        <v>137.75035868005807</v>
      </c>
      <c r="AI25" s="2"/>
      <c r="AJ25" s="2"/>
      <c r="AK25" s="2"/>
      <c r="AL25" s="2"/>
      <c r="AM25" s="2"/>
      <c r="AN25" s="2"/>
      <c r="AO25" s="2"/>
      <c r="AP25" s="2"/>
      <c r="AQ25" s="3">
        <v>0</v>
      </c>
      <c r="AR25" s="3">
        <v>0</v>
      </c>
      <c r="AS25" s="3">
        <v>0</v>
      </c>
      <c r="AT25" s="3">
        <v>0</v>
      </c>
      <c r="AU25" s="3">
        <v>0</v>
      </c>
      <c r="AV25" s="3">
        <v>0</v>
      </c>
      <c r="AW25" s="3">
        <v>0</v>
      </c>
      <c r="AX25" s="2"/>
      <c r="AY25" s="2"/>
      <c r="AZ25" s="2"/>
      <c r="BA25" s="2"/>
      <c r="BB25" s="2"/>
      <c r="BC25" s="2">
        <v>0</v>
      </c>
      <c r="BD25" s="2"/>
    </row>
    <row r="26" spans="1:56" x14ac:dyDescent="0.3">
      <c r="A26" s="2" t="s">
        <v>56</v>
      </c>
      <c r="B26" s="2"/>
      <c r="C26" s="2" t="s">
        <v>57</v>
      </c>
      <c r="D26" s="2" t="s">
        <v>58</v>
      </c>
      <c r="E26" s="2" t="s">
        <v>59</v>
      </c>
      <c r="F26" s="2" t="s">
        <v>82</v>
      </c>
      <c r="G26" s="2" t="s">
        <v>82</v>
      </c>
      <c r="H26" s="2" t="s">
        <v>83</v>
      </c>
      <c r="I26" s="2" t="s">
        <v>63</v>
      </c>
      <c r="J26" s="2" t="s">
        <v>64</v>
      </c>
      <c r="K26" s="2" t="s">
        <v>65</v>
      </c>
      <c r="L26" s="2" t="s">
        <v>66</v>
      </c>
      <c r="M26" s="2" t="s">
        <v>67</v>
      </c>
      <c r="N26" s="2" t="s">
        <v>84</v>
      </c>
      <c r="O26" s="2"/>
      <c r="P26" s="2">
        <v>0</v>
      </c>
      <c r="Q26" s="2" t="s">
        <v>69</v>
      </c>
      <c r="R26" s="2"/>
      <c r="S26" s="2"/>
      <c r="T26" s="2"/>
      <c r="U26" s="2"/>
      <c r="V26" s="2"/>
      <c r="W26" s="2"/>
      <c r="X26" s="2"/>
      <c r="Y26" s="2">
        <v>3838.5257142857131</v>
      </c>
      <c r="Z26" s="2">
        <v>3582.6239999999993</v>
      </c>
      <c r="AA26" s="2">
        <v>255.90171428571375</v>
      </c>
      <c r="AB26" s="2">
        <v>6.6666666666666555E-2</v>
      </c>
      <c r="AC26" s="2"/>
      <c r="AD26" s="2">
        <v>15</v>
      </c>
      <c r="AE26" s="2"/>
      <c r="AF26" s="2"/>
      <c r="AG26" s="2"/>
      <c r="AH26" s="2">
        <v>255.90171428571375</v>
      </c>
      <c r="AI26" s="2"/>
      <c r="AJ26" s="2"/>
      <c r="AK26" s="2"/>
      <c r="AL26" s="2"/>
      <c r="AM26" s="2"/>
      <c r="AN26" s="2"/>
      <c r="AO26" s="2"/>
      <c r="AP26" s="2"/>
      <c r="AQ26" s="3">
        <v>0</v>
      </c>
      <c r="AR26" s="3">
        <v>0</v>
      </c>
      <c r="AS26" s="3">
        <v>0</v>
      </c>
      <c r="AT26" s="3">
        <v>0</v>
      </c>
      <c r="AU26" s="3">
        <v>0</v>
      </c>
      <c r="AV26" s="3">
        <v>0</v>
      </c>
      <c r="AW26" s="3">
        <v>0</v>
      </c>
      <c r="AX26" s="2"/>
      <c r="AY26" s="2"/>
      <c r="AZ26" s="2"/>
      <c r="BA26" s="2"/>
      <c r="BB26" s="2"/>
      <c r="BC26" s="2">
        <v>0</v>
      </c>
      <c r="BD26" s="2"/>
    </row>
    <row r="27" spans="1:56" x14ac:dyDescent="0.3">
      <c r="A27" s="2" t="s">
        <v>70</v>
      </c>
      <c r="B27" s="2"/>
      <c r="C27" s="2" t="s">
        <v>57</v>
      </c>
      <c r="D27" s="2" t="s">
        <v>58</v>
      </c>
      <c r="E27" s="2" t="s">
        <v>59</v>
      </c>
      <c r="F27" s="2" t="s">
        <v>82</v>
      </c>
      <c r="G27" s="2" t="s">
        <v>82</v>
      </c>
      <c r="H27" s="2" t="s">
        <v>83</v>
      </c>
      <c r="I27" s="2" t="s">
        <v>63</v>
      </c>
      <c r="J27" s="2" t="s">
        <v>64</v>
      </c>
      <c r="K27" s="2" t="s">
        <v>71</v>
      </c>
      <c r="L27" s="2" t="s">
        <v>66</v>
      </c>
      <c r="M27" s="2" t="s">
        <v>67</v>
      </c>
      <c r="N27" s="2" t="s">
        <v>84</v>
      </c>
      <c r="O27" s="2"/>
      <c r="P27" s="2">
        <v>0</v>
      </c>
      <c r="Q27" s="2" t="s">
        <v>69</v>
      </c>
      <c r="R27" s="2"/>
      <c r="S27" s="2"/>
      <c r="T27" s="2"/>
      <c r="U27" s="2"/>
      <c r="V27" s="2"/>
      <c r="W27" s="2"/>
      <c r="X27" s="2"/>
      <c r="Y27" s="2">
        <v>2559.0171428571425</v>
      </c>
      <c r="Z27" s="2">
        <v>2388.4159999999997</v>
      </c>
      <c r="AA27" s="2">
        <v>170.6011428571428</v>
      </c>
      <c r="AB27" s="2">
        <v>6.6666666666666652E-2</v>
      </c>
      <c r="AC27" s="2"/>
      <c r="AD27" s="2">
        <v>15</v>
      </c>
      <c r="AE27" s="2"/>
      <c r="AF27" s="2"/>
      <c r="AG27" s="2"/>
      <c r="AH27" s="2">
        <v>170.6011428571428</v>
      </c>
      <c r="AI27" s="2"/>
      <c r="AJ27" s="2"/>
      <c r="AK27" s="2"/>
      <c r="AL27" s="2"/>
      <c r="AM27" s="2"/>
      <c r="AN27" s="2"/>
      <c r="AO27" s="2"/>
      <c r="AP27" s="2"/>
      <c r="AQ27" s="3">
        <v>0</v>
      </c>
      <c r="AR27" s="3">
        <v>0</v>
      </c>
      <c r="AS27" s="3">
        <v>0</v>
      </c>
      <c r="AT27" s="3">
        <v>0</v>
      </c>
      <c r="AU27" s="3">
        <v>0</v>
      </c>
      <c r="AV27" s="3">
        <v>0</v>
      </c>
      <c r="AW27" s="3">
        <v>0</v>
      </c>
      <c r="AX27" s="2"/>
      <c r="AY27" s="2"/>
      <c r="AZ27" s="2"/>
      <c r="BA27" s="2"/>
      <c r="BB27" s="2"/>
      <c r="BC27" s="2">
        <v>0</v>
      </c>
      <c r="BD27" s="2"/>
    </row>
    <row r="28" spans="1:56" x14ac:dyDescent="0.3">
      <c r="A28" s="2" t="s">
        <v>72</v>
      </c>
      <c r="B28" s="2"/>
      <c r="C28" s="2" t="s">
        <v>57</v>
      </c>
      <c r="D28" s="2" t="s">
        <v>58</v>
      </c>
      <c r="E28" s="2" t="s">
        <v>59</v>
      </c>
      <c r="F28" s="2" t="s">
        <v>82</v>
      </c>
      <c r="G28" s="2" t="s">
        <v>82</v>
      </c>
      <c r="H28" s="2" t="s">
        <v>83</v>
      </c>
      <c r="I28" s="2" t="s">
        <v>63</v>
      </c>
      <c r="J28" s="2" t="s">
        <v>64</v>
      </c>
      <c r="K28" s="2" t="s">
        <v>73</v>
      </c>
      <c r="L28" s="2" t="s">
        <v>66</v>
      </c>
      <c r="M28" s="2" t="s">
        <v>67</v>
      </c>
      <c r="N28" s="2" t="s">
        <v>84</v>
      </c>
      <c r="O28" s="2"/>
      <c r="P28" s="2">
        <v>0</v>
      </c>
      <c r="Q28" s="2" t="s">
        <v>69</v>
      </c>
      <c r="R28" s="2"/>
      <c r="S28" s="2"/>
      <c r="T28" s="2"/>
      <c r="U28" s="2"/>
      <c r="V28" s="2"/>
      <c r="W28" s="2"/>
      <c r="X28" s="2"/>
      <c r="Y28" s="2">
        <v>3838.5257142857131</v>
      </c>
      <c r="Z28" s="2">
        <v>3582.6239999999993</v>
      </c>
      <c r="AA28" s="2">
        <v>255.90171428571375</v>
      </c>
      <c r="AB28" s="2">
        <v>6.6666666666666555E-2</v>
      </c>
      <c r="AC28" s="2"/>
      <c r="AD28" s="2">
        <v>15</v>
      </c>
      <c r="AE28" s="2"/>
      <c r="AF28" s="2"/>
      <c r="AG28" s="2"/>
      <c r="AH28" s="2">
        <v>255.90171428571375</v>
      </c>
      <c r="AI28" s="2"/>
      <c r="AJ28" s="2"/>
      <c r="AK28" s="2"/>
      <c r="AL28" s="2"/>
      <c r="AM28" s="2"/>
      <c r="AN28" s="2"/>
      <c r="AO28" s="2"/>
      <c r="AP28" s="2"/>
      <c r="AQ28" s="3">
        <v>0</v>
      </c>
      <c r="AR28" s="3">
        <v>0</v>
      </c>
      <c r="AS28" s="3">
        <v>0</v>
      </c>
      <c r="AT28" s="3">
        <v>0</v>
      </c>
      <c r="AU28" s="3">
        <v>0</v>
      </c>
      <c r="AV28" s="3">
        <v>0</v>
      </c>
      <c r="AW28" s="3">
        <v>0</v>
      </c>
      <c r="AX28" s="2"/>
      <c r="AY28" s="2"/>
      <c r="AZ28" s="2"/>
      <c r="BA28" s="2"/>
      <c r="BB28" s="2"/>
      <c r="BC28" s="2">
        <v>0</v>
      </c>
      <c r="BD28" s="2"/>
    </row>
    <row r="29" spans="1:56" x14ac:dyDescent="0.3">
      <c r="A29" s="2" t="s">
        <v>74</v>
      </c>
      <c r="B29" s="2"/>
      <c r="C29" s="2" t="s">
        <v>57</v>
      </c>
      <c r="D29" s="2" t="s">
        <v>58</v>
      </c>
      <c r="E29" s="2" t="s">
        <v>59</v>
      </c>
      <c r="F29" s="2" t="s">
        <v>82</v>
      </c>
      <c r="G29" s="2" t="s">
        <v>82</v>
      </c>
      <c r="H29" s="2" t="s">
        <v>83</v>
      </c>
      <c r="I29" s="2" t="s">
        <v>63</v>
      </c>
      <c r="J29" s="2" t="s">
        <v>75</v>
      </c>
      <c r="K29" s="2" t="s">
        <v>65</v>
      </c>
      <c r="L29" s="2" t="s">
        <v>66</v>
      </c>
      <c r="M29" s="2" t="s">
        <v>67</v>
      </c>
      <c r="N29" s="2" t="s">
        <v>84</v>
      </c>
      <c r="O29" s="2"/>
      <c r="P29" s="2">
        <v>0</v>
      </c>
      <c r="Q29" s="2" t="s">
        <v>69</v>
      </c>
      <c r="R29" s="2"/>
      <c r="S29" s="2"/>
      <c r="T29" s="2"/>
      <c r="U29" s="2"/>
      <c r="V29" s="2"/>
      <c r="W29" s="2"/>
      <c r="X29" s="2"/>
      <c r="Y29" s="2">
        <v>3838.5257142857131</v>
      </c>
      <c r="Z29" s="2">
        <v>3582.6239999999993</v>
      </c>
      <c r="AA29" s="2">
        <v>255.90171428571375</v>
      </c>
      <c r="AB29" s="2">
        <v>6.6666666666666555E-2</v>
      </c>
      <c r="AC29" s="2"/>
      <c r="AD29" s="2">
        <v>15</v>
      </c>
      <c r="AE29" s="2"/>
      <c r="AF29" s="2"/>
      <c r="AG29" s="2"/>
      <c r="AH29" s="2">
        <v>255.90171428571375</v>
      </c>
      <c r="AI29" s="2"/>
      <c r="AJ29" s="2"/>
      <c r="AK29" s="2"/>
      <c r="AL29" s="2"/>
      <c r="AM29" s="2"/>
      <c r="AN29" s="2"/>
      <c r="AO29" s="2"/>
      <c r="AP29" s="2"/>
      <c r="AQ29" s="3">
        <v>0</v>
      </c>
      <c r="AR29" s="3">
        <v>0</v>
      </c>
      <c r="AS29" s="3">
        <v>0</v>
      </c>
      <c r="AT29" s="3">
        <v>0</v>
      </c>
      <c r="AU29" s="3">
        <v>0</v>
      </c>
      <c r="AV29" s="3">
        <v>0</v>
      </c>
      <c r="AW29" s="3">
        <v>0</v>
      </c>
      <c r="AX29" s="2"/>
      <c r="AY29" s="2"/>
      <c r="AZ29" s="2"/>
      <c r="BA29" s="2"/>
      <c r="BB29" s="2"/>
      <c r="BC29" s="2">
        <v>0</v>
      </c>
      <c r="BD29" s="2"/>
    </row>
    <row r="30" spans="1:56" x14ac:dyDescent="0.3">
      <c r="A30" s="2" t="s">
        <v>76</v>
      </c>
      <c r="B30" s="2"/>
      <c r="C30" s="2" t="s">
        <v>57</v>
      </c>
      <c r="D30" s="2" t="s">
        <v>58</v>
      </c>
      <c r="E30" s="2" t="s">
        <v>59</v>
      </c>
      <c r="F30" s="2" t="s">
        <v>82</v>
      </c>
      <c r="G30" s="2" t="s">
        <v>82</v>
      </c>
      <c r="H30" s="2" t="s">
        <v>83</v>
      </c>
      <c r="I30" s="2" t="s">
        <v>63</v>
      </c>
      <c r="J30" s="2" t="s">
        <v>75</v>
      </c>
      <c r="K30" s="2" t="s">
        <v>71</v>
      </c>
      <c r="L30" s="2" t="s">
        <v>66</v>
      </c>
      <c r="M30" s="2" t="s">
        <v>67</v>
      </c>
      <c r="N30" s="2" t="s">
        <v>84</v>
      </c>
      <c r="O30" s="2"/>
      <c r="P30" s="2">
        <v>0</v>
      </c>
      <c r="Q30" s="2" t="s">
        <v>69</v>
      </c>
      <c r="R30" s="2"/>
      <c r="S30" s="2"/>
      <c r="T30" s="2"/>
      <c r="U30" s="2"/>
      <c r="V30" s="2"/>
      <c r="W30" s="2"/>
      <c r="X30" s="2"/>
      <c r="Y30" s="2">
        <v>2559.0171428571425</v>
      </c>
      <c r="Z30" s="2">
        <v>2388.4159999999997</v>
      </c>
      <c r="AA30" s="2">
        <v>170.6011428571428</v>
      </c>
      <c r="AB30" s="2">
        <v>6.6666666666666652E-2</v>
      </c>
      <c r="AC30" s="2"/>
      <c r="AD30" s="2">
        <v>15</v>
      </c>
      <c r="AE30" s="2"/>
      <c r="AF30" s="2"/>
      <c r="AG30" s="2"/>
      <c r="AH30" s="2">
        <v>170.6011428571428</v>
      </c>
      <c r="AI30" s="2"/>
      <c r="AJ30" s="2"/>
      <c r="AK30" s="2"/>
      <c r="AL30" s="2"/>
      <c r="AM30" s="2"/>
      <c r="AN30" s="2"/>
      <c r="AO30" s="2"/>
      <c r="AP30" s="2"/>
      <c r="AQ30" s="3">
        <v>0</v>
      </c>
      <c r="AR30" s="3">
        <v>0</v>
      </c>
      <c r="AS30" s="3">
        <v>0</v>
      </c>
      <c r="AT30" s="3">
        <v>0</v>
      </c>
      <c r="AU30" s="3">
        <v>0</v>
      </c>
      <c r="AV30" s="3">
        <v>0</v>
      </c>
      <c r="AW30" s="3">
        <v>0</v>
      </c>
      <c r="AX30" s="2"/>
      <c r="AY30" s="2"/>
      <c r="AZ30" s="2"/>
      <c r="BA30" s="2"/>
      <c r="BB30" s="2"/>
      <c r="BC30" s="2">
        <v>0</v>
      </c>
      <c r="BD30" s="2"/>
    </row>
    <row r="31" spans="1:56" x14ac:dyDescent="0.3">
      <c r="A31" s="2" t="s">
        <v>77</v>
      </c>
      <c r="B31" s="2"/>
      <c r="C31" s="2" t="s">
        <v>57</v>
      </c>
      <c r="D31" s="2" t="s">
        <v>58</v>
      </c>
      <c r="E31" s="2" t="s">
        <v>59</v>
      </c>
      <c r="F31" s="2" t="s">
        <v>82</v>
      </c>
      <c r="G31" s="2" t="s">
        <v>82</v>
      </c>
      <c r="H31" s="2" t="s">
        <v>83</v>
      </c>
      <c r="I31" s="2" t="s">
        <v>63</v>
      </c>
      <c r="J31" s="2" t="s">
        <v>75</v>
      </c>
      <c r="K31" s="2" t="s">
        <v>73</v>
      </c>
      <c r="L31" s="2" t="s">
        <v>66</v>
      </c>
      <c r="M31" s="2" t="s">
        <v>67</v>
      </c>
      <c r="N31" s="2" t="s">
        <v>84</v>
      </c>
      <c r="O31" s="2"/>
      <c r="P31" s="2">
        <v>0</v>
      </c>
      <c r="Q31" s="2" t="s">
        <v>69</v>
      </c>
      <c r="R31" s="2"/>
      <c r="S31" s="2"/>
      <c r="T31" s="2"/>
      <c r="U31" s="2"/>
      <c r="V31" s="2"/>
      <c r="W31" s="2"/>
      <c r="X31" s="2"/>
      <c r="Y31" s="2">
        <v>3838.5257142857131</v>
      </c>
      <c r="Z31" s="2">
        <v>3582.6239999999993</v>
      </c>
      <c r="AA31" s="2">
        <v>255.90171428571375</v>
      </c>
      <c r="AB31" s="2">
        <v>6.6666666666666555E-2</v>
      </c>
      <c r="AC31" s="2"/>
      <c r="AD31" s="2">
        <v>15</v>
      </c>
      <c r="AE31" s="2"/>
      <c r="AF31" s="2"/>
      <c r="AG31" s="2"/>
      <c r="AH31" s="2">
        <v>255.90171428571375</v>
      </c>
      <c r="AI31" s="2"/>
      <c r="AJ31" s="2"/>
      <c r="AK31" s="2"/>
      <c r="AL31" s="2"/>
      <c r="AM31" s="2"/>
      <c r="AN31" s="2"/>
      <c r="AO31" s="2"/>
      <c r="AP31" s="2"/>
      <c r="AQ31" s="3">
        <v>0</v>
      </c>
      <c r="AR31" s="3">
        <v>0</v>
      </c>
      <c r="AS31" s="3">
        <v>0</v>
      </c>
      <c r="AT31" s="3">
        <v>0</v>
      </c>
      <c r="AU31" s="3">
        <v>0</v>
      </c>
      <c r="AV31" s="3">
        <v>0</v>
      </c>
      <c r="AW31" s="3">
        <v>0</v>
      </c>
      <c r="AX31" s="2"/>
      <c r="AY31" s="2"/>
      <c r="AZ31" s="2"/>
      <c r="BA31" s="2"/>
      <c r="BB31" s="2"/>
      <c r="BC31" s="2">
        <v>0</v>
      </c>
      <c r="BD31" s="2"/>
    </row>
    <row r="32" spans="1:56" x14ac:dyDescent="0.3">
      <c r="A32" s="2" t="s">
        <v>56</v>
      </c>
      <c r="B32" s="2"/>
      <c r="C32" s="2" t="s">
        <v>57</v>
      </c>
      <c r="D32" s="2" t="s">
        <v>58</v>
      </c>
      <c r="E32" s="2" t="s">
        <v>59</v>
      </c>
      <c r="F32" s="2" t="s">
        <v>85</v>
      </c>
      <c r="G32" s="2" t="s">
        <v>85</v>
      </c>
      <c r="H32" s="2" t="s">
        <v>81</v>
      </c>
      <c r="I32" s="2" t="s">
        <v>63</v>
      </c>
      <c r="J32" s="2" t="s">
        <v>64</v>
      </c>
      <c r="K32" s="2" t="s">
        <v>65</v>
      </c>
      <c r="L32" s="2" t="s">
        <v>66</v>
      </c>
      <c r="M32" s="2" t="s">
        <v>67</v>
      </c>
      <c r="N32" s="2" t="s">
        <v>68</v>
      </c>
      <c r="O32" s="2"/>
      <c r="P32" s="2">
        <v>0</v>
      </c>
      <c r="Q32" s="2" t="s">
        <v>69</v>
      </c>
      <c r="R32" s="2"/>
      <c r="S32" s="2"/>
      <c r="T32" s="2"/>
      <c r="U32" s="2"/>
      <c r="V32" s="2"/>
      <c r="W32" s="2"/>
      <c r="X32" s="2"/>
      <c r="Y32" s="2">
        <v>3838.5257142857131</v>
      </c>
      <c r="Z32" s="2">
        <v>3358.7099999999996</v>
      </c>
      <c r="AA32" s="2">
        <v>479.81571428571351</v>
      </c>
      <c r="AB32" s="2">
        <v>0.12499999999999983</v>
      </c>
      <c r="AC32" s="2"/>
      <c r="AD32" s="2">
        <v>15</v>
      </c>
      <c r="AE32" s="2"/>
      <c r="AF32" s="2"/>
      <c r="AG32" s="2"/>
      <c r="AH32" s="2">
        <v>479.81571428571351</v>
      </c>
      <c r="AI32" s="2"/>
      <c r="AJ32" s="2"/>
      <c r="AK32" s="2"/>
      <c r="AL32" s="2"/>
      <c r="AM32" s="2"/>
      <c r="AN32" s="2"/>
      <c r="AO32" s="2"/>
      <c r="AP32" s="2"/>
      <c r="AQ32" s="3">
        <v>0</v>
      </c>
      <c r="AR32" s="3">
        <v>0</v>
      </c>
      <c r="AS32" s="3">
        <v>0</v>
      </c>
      <c r="AT32" s="3">
        <v>0</v>
      </c>
      <c r="AU32" s="3">
        <v>0</v>
      </c>
      <c r="AV32" s="3">
        <v>0</v>
      </c>
      <c r="AW32" s="3">
        <v>0</v>
      </c>
      <c r="AX32" s="2"/>
      <c r="AY32" s="2"/>
      <c r="AZ32" s="2"/>
      <c r="BA32" s="2"/>
      <c r="BB32" s="2"/>
      <c r="BC32" s="2">
        <v>0</v>
      </c>
      <c r="BD32" s="2"/>
    </row>
    <row r="33" spans="1:56" x14ac:dyDescent="0.3">
      <c r="A33" s="2" t="s">
        <v>70</v>
      </c>
      <c r="B33" s="2"/>
      <c r="C33" s="2" t="s">
        <v>57</v>
      </c>
      <c r="D33" s="2" t="s">
        <v>58</v>
      </c>
      <c r="E33" s="2" t="s">
        <v>59</v>
      </c>
      <c r="F33" s="2" t="s">
        <v>85</v>
      </c>
      <c r="G33" s="2" t="s">
        <v>85</v>
      </c>
      <c r="H33" s="2" t="s">
        <v>81</v>
      </c>
      <c r="I33" s="2" t="s">
        <v>63</v>
      </c>
      <c r="J33" s="2" t="s">
        <v>64</v>
      </c>
      <c r="K33" s="2" t="s">
        <v>71</v>
      </c>
      <c r="L33" s="2" t="s">
        <v>66</v>
      </c>
      <c r="M33" s="2" t="s">
        <v>67</v>
      </c>
      <c r="N33" s="2" t="s">
        <v>68</v>
      </c>
      <c r="O33" s="2"/>
      <c r="P33" s="2">
        <v>0</v>
      </c>
      <c r="Q33" s="2" t="s">
        <v>69</v>
      </c>
      <c r="R33" s="2"/>
      <c r="S33" s="2"/>
      <c r="T33" s="2"/>
      <c r="U33" s="2"/>
      <c r="V33" s="2"/>
      <c r="W33" s="2"/>
      <c r="X33" s="2"/>
      <c r="Y33" s="2">
        <v>2559.0171428571425</v>
      </c>
      <c r="Z33" s="2">
        <v>2239.1399999999994</v>
      </c>
      <c r="AA33" s="2">
        <v>319.8771428571431</v>
      </c>
      <c r="AB33" s="2">
        <v>0.12500000000000011</v>
      </c>
      <c r="AC33" s="2"/>
      <c r="AD33" s="2">
        <v>15</v>
      </c>
      <c r="AE33" s="2"/>
      <c r="AF33" s="2"/>
      <c r="AG33" s="2"/>
      <c r="AH33" s="2">
        <v>319.8771428571431</v>
      </c>
      <c r="AI33" s="2"/>
      <c r="AJ33" s="2"/>
      <c r="AK33" s="2"/>
      <c r="AL33" s="2"/>
      <c r="AM33" s="2"/>
      <c r="AN33" s="2"/>
      <c r="AO33" s="2"/>
      <c r="AP33" s="2"/>
      <c r="AQ33" s="3">
        <v>0</v>
      </c>
      <c r="AR33" s="3">
        <v>0</v>
      </c>
      <c r="AS33" s="3">
        <v>0</v>
      </c>
      <c r="AT33" s="3">
        <v>0</v>
      </c>
      <c r="AU33" s="3">
        <v>0</v>
      </c>
      <c r="AV33" s="3">
        <v>0</v>
      </c>
      <c r="AW33" s="3">
        <v>0</v>
      </c>
      <c r="AX33" s="2"/>
      <c r="AY33" s="2"/>
      <c r="AZ33" s="2"/>
      <c r="BA33" s="2"/>
      <c r="BB33" s="2"/>
      <c r="BC33" s="2">
        <v>0</v>
      </c>
      <c r="BD33" s="2"/>
    </row>
    <row r="34" spans="1:56" x14ac:dyDescent="0.3">
      <c r="A34" s="2" t="s">
        <v>72</v>
      </c>
      <c r="B34" s="2"/>
      <c r="C34" s="2" t="s">
        <v>57</v>
      </c>
      <c r="D34" s="2" t="s">
        <v>58</v>
      </c>
      <c r="E34" s="2" t="s">
        <v>59</v>
      </c>
      <c r="F34" s="2" t="s">
        <v>85</v>
      </c>
      <c r="G34" s="2" t="s">
        <v>85</v>
      </c>
      <c r="H34" s="2" t="s">
        <v>81</v>
      </c>
      <c r="I34" s="2" t="s">
        <v>63</v>
      </c>
      <c r="J34" s="2" t="s">
        <v>64</v>
      </c>
      <c r="K34" s="2" t="s">
        <v>73</v>
      </c>
      <c r="L34" s="2" t="s">
        <v>66</v>
      </c>
      <c r="M34" s="2" t="s">
        <v>67</v>
      </c>
      <c r="N34" s="2" t="s">
        <v>68</v>
      </c>
      <c r="O34" s="2"/>
      <c r="P34" s="2">
        <v>0</v>
      </c>
      <c r="Q34" s="2" t="s">
        <v>69</v>
      </c>
      <c r="R34" s="2"/>
      <c r="S34" s="2"/>
      <c r="T34" s="2"/>
      <c r="U34" s="2"/>
      <c r="V34" s="2"/>
      <c r="W34" s="2"/>
      <c r="X34" s="2"/>
      <c r="Y34" s="2">
        <v>3838.5257142857131</v>
      </c>
      <c r="Z34" s="2">
        <v>3358.7099999999996</v>
      </c>
      <c r="AA34" s="2">
        <v>479.81571428571351</v>
      </c>
      <c r="AB34" s="2">
        <v>0.12499999999999983</v>
      </c>
      <c r="AC34" s="2"/>
      <c r="AD34" s="2">
        <v>15</v>
      </c>
      <c r="AE34" s="2"/>
      <c r="AF34" s="2"/>
      <c r="AG34" s="2"/>
      <c r="AH34" s="2">
        <v>479.81571428571351</v>
      </c>
      <c r="AI34" s="2"/>
      <c r="AJ34" s="2"/>
      <c r="AK34" s="2"/>
      <c r="AL34" s="2"/>
      <c r="AM34" s="2"/>
      <c r="AN34" s="2"/>
      <c r="AO34" s="2"/>
      <c r="AP34" s="2"/>
      <c r="AQ34" s="3">
        <v>0</v>
      </c>
      <c r="AR34" s="3">
        <v>0</v>
      </c>
      <c r="AS34" s="3">
        <v>0</v>
      </c>
      <c r="AT34" s="3">
        <v>0</v>
      </c>
      <c r="AU34" s="3">
        <v>0</v>
      </c>
      <c r="AV34" s="3">
        <v>0</v>
      </c>
      <c r="AW34" s="3">
        <v>0</v>
      </c>
      <c r="AX34" s="2"/>
      <c r="AY34" s="2"/>
      <c r="AZ34" s="2"/>
      <c r="BA34" s="2"/>
      <c r="BB34" s="2"/>
      <c r="BC34" s="2">
        <v>0</v>
      </c>
      <c r="BD34" s="2"/>
    </row>
    <row r="35" spans="1:56" x14ac:dyDescent="0.3">
      <c r="A35" s="2" t="s">
        <v>74</v>
      </c>
      <c r="B35" s="2"/>
      <c r="C35" s="2" t="s">
        <v>57</v>
      </c>
      <c r="D35" s="2" t="s">
        <v>58</v>
      </c>
      <c r="E35" s="2" t="s">
        <v>59</v>
      </c>
      <c r="F35" s="2" t="s">
        <v>85</v>
      </c>
      <c r="G35" s="2" t="s">
        <v>85</v>
      </c>
      <c r="H35" s="2" t="s">
        <v>81</v>
      </c>
      <c r="I35" s="2" t="s">
        <v>63</v>
      </c>
      <c r="J35" s="2" t="s">
        <v>75</v>
      </c>
      <c r="K35" s="2" t="s">
        <v>65</v>
      </c>
      <c r="L35" s="2" t="s">
        <v>66</v>
      </c>
      <c r="M35" s="2" t="s">
        <v>67</v>
      </c>
      <c r="N35" s="2" t="s">
        <v>68</v>
      </c>
      <c r="O35" s="2"/>
      <c r="P35" s="2">
        <v>0</v>
      </c>
      <c r="Q35" s="2" t="s">
        <v>69</v>
      </c>
      <c r="R35" s="2"/>
      <c r="S35" s="2"/>
      <c r="T35" s="2"/>
      <c r="U35" s="2"/>
      <c r="V35" s="2"/>
      <c r="W35" s="2"/>
      <c r="X35" s="2"/>
      <c r="Y35" s="2">
        <v>3838.5257142857131</v>
      </c>
      <c r="Z35" s="2">
        <v>3358.7099999999996</v>
      </c>
      <c r="AA35" s="2">
        <v>479.81571428571351</v>
      </c>
      <c r="AB35" s="2">
        <v>0.12499999999999983</v>
      </c>
      <c r="AC35" s="2"/>
      <c r="AD35" s="2">
        <v>15</v>
      </c>
      <c r="AE35" s="2"/>
      <c r="AF35" s="2"/>
      <c r="AG35" s="2"/>
      <c r="AH35" s="2">
        <v>479.81571428571351</v>
      </c>
      <c r="AI35" s="2"/>
      <c r="AJ35" s="2"/>
      <c r="AK35" s="2"/>
      <c r="AL35" s="2"/>
      <c r="AM35" s="2"/>
      <c r="AN35" s="2"/>
      <c r="AO35" s="2"/>
      <c r="AP35" s="2"/>
      <c r="AQ35" s="3">
        <v>0</v>
      </c>
      <c r="AR35" s="3">
        <v>0</v>
      </c>
      <c r="AS35" s="3">
        <v>0</v>
      </c>
      <c r="AT35" s="3">
        <v>0</v>
      </c>
      <c r="AU35" s="3">
        <v>0</v>
      </c>
      <c r="AV35" s="3">
        <v>0</v>
      </c>
      <c r="AW35" s="3">
        <v>0</v>
      </c>
      <c r="AX35" s="2"/>
      <c r="AY35" s="2"/>
      <c r="AZ35" s="2"/>
      <c r="BA35" s="2"/>
      <c r="BB35" s="2"/>
      <c r="BC35" s="2">
        <v>0</v>
      </c>
      <c r="BD35" s="2"/>
    </row>
    <row r="36" spans="1:56" x14ac:dyDescent="0.3">
      <c r="A36" s="2" t="s">
        <v>76</v>
      </c>
      <c r="B36" s="2"/>
      <c r="C36" s="2" t="s">
        <v>57</v>
      </c>
      <c r="D36" s="2" t="s">
        <v>58</v>
      </c>
      <c r="E36" s="2" t="s">
        <v>59</v>
      </c>
      <c r="F36" s="2" t="s">
        <v>85</v>
      </c>
      <c r="G36" s="2" t="s">
        <v>85</v>
      </c>
      <c r="H36" s="2" t="s">
        <v>81</v>
      </c>
      <c r="I36" s="2" t="s">
        <v>63</v>
      </c>
      <c r="J36" s="2" t="s">
        <v>75</v>
      </c>
      <c r="K36" s="2" t="s">
        <v>71</v>
      </c>
      <c r="L36" s="2" t="s">
        <v>66</v>
      </c>
      <c r="M36" s="2" t="s">
        <v>67</v>
      </c>
      <c r="N36" s="2" t="s">
        <v>68</v>
      </c>
      <c r="O36" s="2"/>
      <c r="P36" s="2">
        <v>0</v>
      </c>
      <c r="Q36" s="2" t="s">
        <v>69</v>
      </c>
      <c r="R36" s="2"/>
      <c r="S36" s="2"/>
      <c r="T36" s="2"/>
      <c r="U36" s="2"/>
      <c r="V36" s="2"/>
      <c r="W36" s="2"/>
      <c r="X36" s="2"/>
      <c r="Y36" s="2">
        <v>2559.0171428571425</v>
      </c>
      <c r="Z36" s="2">
        <v>2239.1399999999994</v>
      </c>
      <c r="AA36" s="2">
        <v>319.8771428571431</v>
      </c>
      <c r="AB36" s="2">
        <v>0.12500000000000011</v>
      </c>
      <c r="AC36" s="2"/>
      <c r="AD36" s="2">
        <v>15</v>
      </c>
      <c r="AE36" s="2"/>
      <c r="AF36" s="2"/>
      <c r="AG36" s="2"/>
      <c r="AH36" s="2">
        <v>319.8771428571431</v>
      </c>
      <c r="AI36" s="2"/>
      <c r="AJ36" s="2"/>
      <c r="AK36" s="2"/>
      <c r="AL36" s="2"/>
      <c r="AM36" s="2"/>
      <c r="AN36" s="2"/>
      <c r="AO36" s="2"/>
      <c r="AP36" s="2"/>
      <c r="AQ36" s="3">
        <v>0</v>
      </c>
      <c r="AR36" s="3">
        <v>0</v>
      </c>
      <c r="AS36" s="3">
        <v>0</v>
      </c>
      <c r="AT36" s="3">
        <v>0</v>
      </c>
      <c r="AU36" s="3">
        <v>0</v>
      </c>
      <c r="AV36" s="3">
        <v>0</v>
      </c>
      <c r="AW36" s="3">
        <v>0</v>
      </c>
      <c r="AX36" s="2"/>
      <c r="AY36" s="2"/>
      <c r="AZ36" s="2"/>
      <c r="BA36" s="2"/>
      <c r="BB36" s="2"/>
      <c r="BC36" s="2">
        <v>0</v>
      </c>
      <c r="BD36" s="2"/>
    </row>
    <row r="37" spans="1:56" x14ac:dyDescent="0.3">
      <c r="A37" s="2" t="s">
        <v>77</v>
      </c>
      <c r="B37" s="2"/>
      <c r="C37" s="2" t="s">
        <v>57</v>
      </c>
      <c r="D37" s="2" t="s">
        <v>58</v>
      </c>
      <c r="E37" s="2" t="s">
        <v>59</v>
      </c>
      <c r="F37" s="2" t="s">
        <v>85</v>
      </c>
      <c r="G37" s="2" t="s">
        <v>85</v>
      </c>
      <c r="H37" s="2" t="s">
        <v>81</v>
      </c>
      <c r="I37" s="2" t="s">
        <v>63</v>
      </c>
      <c r="J37" s="2" t="s">
        <v>75</v>
      </c>
      <c r="K37" s="2" t="s">
        <v>73</v>
      </c>
      <c r="L37" s="2" t="s">
        <v>66</v>
      </c>
      <c r="M37" s="2" t="s">
        <v>67</v>
      </c>
      <c r="N37" s="2" t="s">
        <v>68</v>
      </c>
      <c r="O37" s="2"/>
      <c r="P37" s="2">
        <v>0</v>
      </c>
      <c r="Q37" s="2" t="s">
        <v>69</v>
      </c>
      <c r="R37" s="2"/>
      <c r="S37" s="2"/>
      <c r="T37" s="2"/>
      <c r="U37" s="2"/>
      <c r="V37" s="2"/>
      <c r="W37" s="2"/>
      <c r="X37" s="2"/>
      <c r="Y37" s="2">
        <v>3838.5257142857131</v>
      </c>
      <c r="Z37" s="2">
        <v>3358.7099999999996</v>
      </c>
      <c r="AA37" s="2">
        <v>479.81571428571351</v>
      </c>
      <c r="AB37" s="2">
        <v>0.12499999999999983</v>
      </c>
      <c r="AC37" s="2"/>
      <c r="AD37" s="2">
        <v>15</v>
      </c>
      <c r="AE37" s="2"/>
      <c r="AF37" s="2"/>
      <c r="AG37" s="2"/>
      <c r="AH37" s="2">
        <v>479.81571428571351</v>
      </c>
      <c r="AI37" s="2"/>
      <c r="AJ37" s="2"/>
      <c r="AK37" s="2"/>
      <c r="AL37" s="2"/>
      <c r="AM37" s="2"/>
      <c r="AN37" s="2"/>
      <c r="AO37" s="2"/>
      <c r="AP37" s="2"/>
      <c r="AQ37" s="3">
        <v>0</v>
      </c>
      <c r="AR37" s="3">
        <v>0</v>
      </c>
      <c r="AS37" s="3">
        <v>0</v>
      </c>
      <c r="AT37" s="3">
        <v>0</v>
      </c>
      <c r="AU37" s="3">
        <v>0</v>
      </c>
      <c r="AV37" s="3">
        <v>0</v>
      </c>
      <c r="AW37" s="3">
        <v>0</v>
      </c>
      <c r="AX37" s="2"/>
      <c r="AY37" s="2"/>
      <c r="AZ37" s="2"/>
      <c r="BA37" s="2"/>
      <c r="BB37" s="2"/>
      <c r="BC37" s="2">
        <v>0</v>
      </c>
      <c r="BD37" s="2"/>
    </row>
    <row r="38" spans="1:56" x14ac:dyDescent="0.3">
      <c r="A38" s="2" t="s">
        <v>56</v>
      </c>
      <c r="B38" s="2"/>
      <c r="C38" s="2" t="s">
        <v>57</v>
      </c>
      <c r="D38" s="2" t="s">
        <v>58</v>
      </c>
      <c r="E38" s="2" t="s">
        <v>59</v>
      </c>
      <c r="F38" s="2" t="s">
        <v>85</v>
      </c>
      <c r="G38" s="2" t="s">
        <v>85</v>
      </c>
      <c r="H38" s="2" t="s">
        <v>81</v>
      </c>
      <c r="I38" s="2" t="s">
        <v>63</v>
      </c>
      <c r="J38" s="2" t="s">
        <v>64</v>
      </c>
      <c r="K38" s="2" t="s">
        <v>65</v>
      </c>
      <c r="L38" s="2" t="s">
        <v>66</v>
      </c>
      <c r="M38" s="2" t="s">
        <v>78</v>
      </c>
      <c r="N38" s="2" t="s">
        <v>79</v>
      </c>
      <c r="O38" s="2"/>
      <c r="P38" s="2">
        <v>0</v>
      </c>
      <c r="Q38" s="2" t="s">
        <v>69</v>
      </c>
      <c r="R38" s="2"/>
      <c r="S38" s="2"/>
      <c r="T38" s="2"/>
      <c r="U38" s="2"/>
      <c r="V38" s="2"/>
      <c r="W38" s="2"/>
      <c r="X38" s="2"/>
      <c r="Y38" s="2">
        <v>3902.9268292682932</v>
      </c>
      <c r="Z38" s="2">
        <v>3556</v>
      </c>
      <c r="AA38" s="2">
        <v>346.9268292682932</v>
      </c>
      <c r="AB38" s="2">
        <v>8.8888888888889017E-2</v>
      </c>
      <c r="AC38" s="2"/>
      <c r="AD38" s="2">
        <v>15</v>
      </c>
      <c r="AE38" s="2"/>
      <c r="AF38" s="2"/>
      <c r="AG38" s="2"/>
      <c r="AH38" s="2">
        <v>346.9268292682932</v>
      </c>
      <c r="AI38" s="2"/>
      <c r="AJ38" s="2"/>
      <c r="AK38" s="2"/>
      <c r="AL38" s="2"/>
      <c r="AM38" s="2"/>
      <c r="AN38" s="2"/>
      <c r="AO38" s="2"/>
      <c r="AP38" s="2"/>
      <c r="AQ38" s="3">
        <v>0</v>
      </c>
      <c r="AR38" s="3">
        <v>0</v>
      </c>
      <c r="AS38" s="3">
        <v>0</v>
      </c>
      <c r="AT38" s="3">
        <v>0</v>
      </c>
      <c r="AU38" s="3">
        <v>0</v>
      </c>
      <c r="AV38" s="3">
        <v>0</v>
      </c>
      <c r="AW38" s="3">
        <v>0</v>
      </c>
      <c r="AX38" s="2"/>
      <c r="AY38" s="2"/>
      <c r="AZ38" s="2"/>
      <c r="BA38" s="2"/>
      <c r="BB38" s="2"/>
      <c r="BC38" s="2">
        <v>0</v>
      </c>
      <c r="BD38" s="2"/>
    </row>
    <row r="39" spans="1:56" x14ac:dyDescent="0.3">
      <c r="A39" s="2" t="s">
        <v>70</v>
      </c>
      <c r="B39" s="2"/>
      <c r="C39" s="2" t="s">
        <v>57</v>
      </c>
      <c r="D39" s="2" t="s">
        <v>58</v>
      </c>
      <c r="E39" s="2" t="s">
        <v>59</v>
      </c>
      <c r="F39" s="2" t="s">
        <v>85</v>
      </c>
      <c r="G39" s="2" t="s">
        <v>85</v>
      </c>
      <c r="H39" s="2" t="s">
        <v>81</v>
      </c>
      <c r="I39" s="2" t="s">
        <v>63</v>
      </c>
      <c r="J39" s="2" t="s">
        <v>64</v>
      </c>
      <c r="K39" s="2" t="s">
        <v>71</v>
      </c>
      <c r="L39" s="2" t="s">
        <v>66</v>
      </c>
      <c r="M39" s="2" t="s">
        <v>78</v>
      </c>
      <c r="N39" s="2" t="s">
        <v>79</v>
      </c>
      <c r="O39" s="2"/>
      <c r="P39" s="2">
        <v>0</v>
      </c>
      <c r="Q39" s="2" t="s">
        <v>69</v>
      </c>
      <c r="R39" s="2"/>
      <c r="S39" s="2"/>
      <c r="T39" s="2"/>
      <c r="U39" s="2"/>
      <c r="V39" s="2"/>
      <c r="W39" s="2"/>
      <c r="X39" s="2"/>
      <c r="Y39" s="2">
        <v>2601.9512195121956</v>
      </c>
      <c r="Z39" s="2">
        <v>2370.6666666666665</v>
      </c>
      <c r="AA39" s="2">
        <v>231.28455284552911</v>
      </c>
      <c r="AB39" s="2">
        <v>8.8888888888889128E-2</v>
      </c>
      <c r="AC39" s="2"/>
      <c r="AD39" s="2">
        <v>15</v>
      </c>
      <c r="AE39" s="2"/>
      <c r="AF39" s="2"/>
      <c r="AG39" s="2"/>
      <c r="AH39" s="2">
        <v>231.28455284552911</v>
      </c>
      <c r="AI39" s="2"/>
      <c r="AJ39" s="2"/>
      <c r="AK39" s="2"/>
      <c r="AL39" s="2"/>
      <c r="AM39" s="2"/>
      <c r="AN39" s="2"/>
      <c r="AO39" s="2"/>
      <c r="AP39" s="2"/>
      <c r="AQ39" s="3">
        <v>0</v>
      </c>
      <c r="AR39" s="3">
        <v>0</v>
      </c>
      <c r="AS39" s="3">
        <v>0</v>
      </c>
      <c r="AT39" s="3">
        <v>0</v>
      </c>
      <c r="AU39" s="3">
        <v>0</v>
      </c>
      <c r="AV39" s="3">
        <v>0</v>
      </c>
      <c r="AW39" s="3">
        <v>0</v>
      </c>
      <c r="AX39" s="2"/>
      <c r="AY39" s="2"/>
      <c r="AZ39" s="2"/>
      <c r="BA39" s="2"/>
      <c r="BB39" s="2"/>
      <c r="BC39" s="2">
        <v>0</v>
      </c>
      <c r="BD39" s="2"/>
    </row>
    <row r="40" spans="1:56" x14ac:dyDescent="0.3">
      <c r="A40" s="2" t="s">
        <v>72</v>
      </c>
      <c r="B40" s="2"/>
      <c r="C40" s="2" t="s">
        <v>57</v>
      </c>
      <c r="D40" s="2" t="s">
        <v>58</v>
      </c>
      <c r="E40" s="2" t="s">
        <v>59</v>
      </c>
      <c r="F40" s="2" t="s">
        <v>85</v>
      </c>
      <c r="G40" s="2" t="s">
        <v>85</v>
      </c>
      <c r="H40" s="2" t="s">
        <v>81</v>
      </c>
      <c r="I40" s="2" t="s">
        <v>63</v>
      </c>
      <c r="J40" s="2" t="s">
        <v>64</v>
      </c>
      <c r="K40" s="2" t="s">
        <v>73</v>
      </c>
      <c r="L40" s="2" t="s">
        <v>66</v>
      </c>
      <c r="M40" s="2" t="s">
        <v>78</v>
      </c>
      <c r="N40" s="2" t="s">
        <v>79</v>
      </c>
      <c r="O40" s="2"/>
      <c r="P40" s="2">
        <v>0</v>
      </c>
      <c r="Q40" s="2" t="s">
        <v>69</v>
      </c>
      <c r="R40" s="2"/>
      <c r="S40" s="2"/>
      <c r="T40" s="2"/>
      <c r="U40" s="2"/>
      <c r="V40" s="2"/>
      <c r="W40" s="2"/>
      <c r="X40" s="2"/>
      <c r="Y40" s="2">
        <v>3902.9268292682932</v>
      </c>
      <c r="Z40" s="2">
        <v>3556</v>
      </c>
      <c r="AA40" s="2">
        <v>346.9268292682932</v>
      </c>
      <c r="AB40" s="2">
        <v>8.8888888888889017E-2</v>
      </c>
      <c r="AC40" s="2"/>
      <c r="AD40" s="2">
        <v>15</v>
      </c>
      <c r="AE40" s="2"/>
      <c r="AF40" s="2"/>
      <c r="AG40" s="2"/>
      <c r="AH40" s="2">
        <v>346.9268292682932</v>
      </c>
      <c r="AI40" s="2"/>
      <c r="AJ40" s="2"/>
      <c r="AK40" s="2"/>
      <c r="AL40" s="2"/>
      <c r="AM40" s="2"/>
      <c r="AN40" s="2"/>
      <c r="AO40" s="2"/>
      <c r="AP40" s="2"/>
      <c r="AQ40" s="3">
        <v>0</v>
      </c>
      <c r="AR40" s="3">
        <v>0</v>
      </c>
      <c r="AS40" s="3">
        <v>0</v>
      </c>
      <c r="AT40" s="3">
        <v>0</v>
      </c>
      <c r="AU40" s="3">
        <v>0</v>
      </c>
      <c r="AV40" s="3">
        <v>0</v>
      </c>
      <c r="AW40" s="3">
        <v>0</v>
      </c>
      <c r="AX40" s="2"/>
      <c r="AY40" s="2"/>
      <c r="AZ40" s="2"/>
      <c r="BA40" s="2"/>
      <c r="BB40" s="2"/>
      <c r="BC40" s="2">
        <v>0</v>
      </c>
      <c r="BD40" s="2"/>
    </row>
    <row r="41" spans="1:56" x14ac:dyDescent="0.3">
      <c r="A41" s="2" t="s">
        <v>74</v>
      </c>
      <c r="B41" s="2"/>
      <c r="C41" s="2" t="s">
        <v>57</v>
      </c>
      <c r="D41" s="2" t="s">
        <v>58</v>
      </c>
      <c r="E41" s="2" t="s">
        <v>59</v>
      </c>
      <c r="F41" s="2" t="s">
        <v>85</v>
      </c>
      <c r="G41" s="2" t="s">
        <v>85</v>
      </c>
      <c r="H41" s="2" t="s">
        <v>81</v>
      </c>
      <c r="I41" s="2" t="s">
        <v>63</v>
      </c>
      <c r="J41" s="2" t="s">
        <v>75</v>
      </c>
      <c r="K41" s="2" t="s">
        <v>65</v>
      </c>
      <c r="L41" s="2" t="s">
        <v>66</v>
      </c>
      <c r="M41" s="2" t="s">
        <v>78</v>
      </c>
      <c r="N41" s="2" t="s">
        <v>79</v>
      </c>
      <c r="O41" s="2"/>
      <c r="P41" s="2">
        <v>0</v>
      </c>
      <c r="Q41" s="2" t="s">
        <v>69</v>
      </c>
      <c r="R41" s="2"/>
      <c r="S41" s="2"/>
      <c r="T41" s="2"/>
      <c r="U41" s="2"/>
      <c r="V41" s="2"/>
      <c r="W41" s="2"/>
      <c r="X41" s="2"/>
      <c r="Y41" s="2">
        <v>3902.9268292682932</v>
      </c>
      <c r="Z41" s="2">
        <v>3556</v>
      </c>
      <c r="AA41" s="2">
        <v>346.9268292682932</v>
      </c>
      <c r="AB41" s="2">
        <v>8.8888888888889017E-2</v>
      </c>
      <c r="AC41" s="2"/>
      <c r="AD41" s="2">
        <v>15</v>
      </c>
      <c r="AE41" s="2"/>
      <c r="AF41" s="2"/>
      <c r="AG41" s="2"/>
      <c r="AH41" s="2">
        <v>346.9268292682932</v>
      </c>
      <c r="AI41" s="2"/>
      <c r="AJ41" s="2"/>
      <c r="AK41" s="2"/>
      <c r="AL41" s="2"/>
      <c r="AM41" s="2"/>
      <c r="AN41" s="2"/>
      <c r="AO41" s="2"/>
      <c r="AP41" s="2"/>
      <c r="AQ41" s="3">
        <v>0</v>
      </c>
      <c r="AR41" s="3">
        <v>0</v>
      </c>
      <c r="AS41" s="3">
        <v>0</v>
      </c>
      <c r="AT41" s="3">
        <v>0</v>
      </c>
      <c r="AU41" s="3">
        <v>0</v>
      </c>
      <c r="AV41" s="3">
        <v>0</v>
      </c>
      <c r="AW41" s="3">
        <v>0</v>
      </c>
      <c r="AX41" s="2"/>
      <c r="AY41" s="2"/>
      <c r="AZ41" s="2"/>
      <c r="BA41" s="2"/>
      <c r="BB41" s="2"/>
      <c r="BC41" s="2">
        <v>0</v>
      </c>
      <c r="BD41" s="2"/>
    </row>
    <row r="42" spans="1:56" x14ac:dyDescent="0.3">
      <c r="A42" s="2" t="s">
        <v>76</v>
      </c>
      <c r="B42" s="2"/>
      <c r="C42" s="2" t="s">
        <v>57</v>
      </c>
      <c r="D42" s="2" t="s">
        <v>58</v>
      </c>
      <c r="E42" s="2" t="s">
        <v>59</v>
      </c>
      <c r="F42" s="2" t="s">
        <v>85</v>
      </c>
      <c r="G42" s="2" t="s">
        <v>85</v>
      </c>
      <c r="H42" s="2" t="s">
        <v>81</v>
      </c>
      <c r="I42" s="2" t="s">
        <v>63</v>
      </c>
      <c r="J42" s="2" t="s">
        <v>75</v>
      </c>
      <c r="K42" s="2" t="s">
        <v>71</v>
      </c>
      <c r="L42" s="2" t="s">
        <v>66</v>
      </c>
      <c r="M42" s="2" t="s">
        <v>78</v>
      </c>
      <c r="N42" s="2" t="s">
        <v>79</v>
      </c>
      <c r="O42" s="2"/>
      <c r="P42" s="2">
        <v>0</v>
      </c>
      <c r="Q42" s="2" t="s">
        <v>69</v>
      </c>
      <c r="R42" s="2"/>
      <c r="S42" s="2"/>
      <c r="T42" s="2"/>
      <c r="U42" s="2"/>
      <c r="V42" s="2"/>
      <c r="W42" s="2"/>
      <c r="X42" s="2"/>
      <c r="Y42" s="2">
        <v>2601.9512195121956</v>
      </c>
      <c r="Z42" s="2">
        <v>2370.6666666666665</v>
      </c>
      <c r="AA42" s="2">
        <v>231.28455284552911</v>
      </c>
      <c r="AB42" s="2">
        <v>8.8888888888889128E-2</v>
      </c>
      <c r="AC42" s="2"/>
      <c r="AD42" s="2">
        <v>15</v>
      </c>
      <c r="AE42" s="2"/>
      <c r="AF42" s="2"/>
      <c r="AG42" s="2"/>
      <c r="AH42" s="2">
        <v>231.28455284552911</v>
      </c>
      <c r="AI42" s="2"/>
      <c r="AJ42" s="2"/>
      <c r="AK42" s="2"/>
      <c r="AL42" s="2"/>
      <c r="AM42" s="2"/>
      <c r="AN42" s="2"/>
      <c r="AO42" s="2"/>
      <c r="AP42" s="2"/>
      <c r="AQ42" s="3">
        <v>0</v>
      </c>
      <c r="AR42" s="3">
        <v>0</v>
      </c>
      <c r="AS42" s="3">
        <v>0</v>
      </c>
      <c r="AT42" s="3">
        <v>0</v>
      </c>
      <c r="AU42" s="3">
        <v>0</v>
      </c>
      <c r="AV42" s="3">
        <v>0</v>
      </c>
      <c r="AW42" s="3">
        <v>0</v>
      </c>
      <c r="AX42" s="2"/>
      <c r="AY42" s="2"/>
      <c r="AZ42" s="2"/>
      <c r="BA42" s="2"/>
      <c r="BB42" s="2"/>
      <c r="BC42" s="2">
        <v>0</v>
      </c>
      <c r="BD42" s="2"/>
    </row>
    <row r="43" spans="1:56" x14ac:dyDescent="0.3">
      <c r="A43" s="2" t="s">
        <v>77</v>
      </c>
      <c r="B43" s="2"/>
      <c r="C43" s="2" t="s">
        <v>57</v>
      </c>
      <c r="D43" s="2" t="s">
        <v>58</v>
      </c>
      <c r="E43" s="2" t="s">
        <v>59</v>
      </c>
      <c r="F43" s="2" t="s">
        <v>85</v>
      </c>
      <c r="G43" s="2" t="s">
        <v>85</v>
      </c>
      <c r="H43" s="2" t="s">
        <v>81</v>
      </c>
      <c r="I43" s="2" t="s">
        <v>63</v>
      </c>
      <c r="J43" s="2" t="s">
        <v>75</v>
      </c>
      <c r="K43" s="2" t="s">
        <v>73</v>
      </c>
      <c r="L43" s="2" t="s">
        <v>66</v>
      </c>
      <c r="M43" s="2" t="s">
        <v>78</v>
      </c>
      <c r="N43" s="2" t="s">
        <v>79</v>
      </c>
      <c r="O43" s="2"/>
      <c r="P43" s="2">
        <v>0</v>
      </c>
      <c r="Q43" s="2" t="s">
        <v>69</v>
      </c>
      <c r="R43" s="2"/>
      <c r="S43" s="2"/>
      <c r="T43" s="2"/>
      <c r="U43" s="2"/>
      <c r="V43" s="2"/>
      <c r="W43" s="2"/>
      <c r="X43" s="2"/>
      <c r="Y43" s="2">
        <v>3902.9268292682932</v>
      </c>
      <c r="Z43" s="2">
        <v>3556</v>
      </c>
      <c r="AA43" s="2">
        <v>346.9268292682932</v>
      </c>
      <c r="AB43" s="2">
        <v>8.8888888888889017E-2</v>
      </c>
      <c r="AC43" s="2"/>
      <c r="AD43" s="2">
        <v>15</v>
      </c>
      <c r="AE43" s="2"/>
      <c r="AF43" s="2"/>
      <c r="AG43" s="2"/>
      <c r="AH43" s="2">
        <v>346.9268292682932</v>
      </c>
      <c r="AI43" s="2"/>
      <c r="AJ43" s="2"/>
      <c r="AK43" s="2"/>
      <c r="AL43" s="2"/>
      <c r="AM43" s="2"/>
      <c r="AN43" s="2"/>
      <c r="AO43" s="2"/>
      <c r="AP43" s="2"/>
      <c r="AQ43" s="3">
        <v>0</v>
      </c>
      <c r="AR43" s="3">
        <v>0</v>
      </c>
      <c r="AS43" s="3">
        <v>0</v>
      </c>
      <c r="AT43" s="3">
        <v>0</v>
      </c>
      <c r="AU43" s="3">
        <v>0</v>
      </c>
      <c r="AV43" s="3">
        <v>0</v>
      </c>
      <c r="AW43" s="3">
        <v>0</v>
      </c>
      <c r="AX43" s="2"/>
      <c r="AY43" s="2"/>
      <c r="AZ43" s="2"/>
      <c r="BA43" s="2"/>
      <c r="BB43" s="2"/>
      <c r="BC43" s="2">
        <v>0</v>
      </c>
      <c r="BD43" s="2"/>
    </row>
    <row r="44" spans="1:56" x14ac:dyDescent="0.3">
      <c r="A44" s="2" t="s">
        <v>56</v>
      </c>
      <c r="B44" s="2"/>
      <c r="C44" s="2" t="s">
        <v>57</v>
      </c>
      <c r="D44" s="2" t="s">
        <v>58</v>
      </c>
      <c r="E44" s="2" t="s">
        <v>59</v>
      </c>
      <c r="F44" s="2" t="s">
        <v>86</v>
      </c>
      <c r="G44" s="2" t="s">
        <v>86</v>
      </c>
      <c r="H44" s="2" t="s">
        <v>83</v>
      </c>
      <c r="I44" s="2" t="s">
        <v>63</v>
      </c>
      <c r="J44" s="2" t="s">
        <v>64</v>
      </c>
      <c r="K44" s="2" t="s">
        <v>65</v>
      </c>
      <c r="L44" s="2" t="s">
        <v>66</v>
      </c>
      <c r="M44" s="2" t="s">
        <v>67</v>
      </c>
      <c r="N44" s="2" t="s">
        <v>84</v>
      </c>
      <c r="O44" s="2"/>
      <c r="P44" s="2">
        <v>0</v>
      </c>
      <c r="Q44" s="2" t="s">
        <v>69</v>
      </c>
      <c r="R44" s="2"/>
      <c r="S44" s="2"/>
      <c r="T44" s="2"/>
      <c r="U44" s="2"/>
      <c r="V44" s="2"/>
      <c r="W44" s="2"/>
      <c r="X44" s="2"/>
      <c r="Y44" s="2">
        <v>3838.5257142857131</v>
      </c>
      <c r="Z44" s="2">
        <v>3358.7099999999996</v>
      </c>
      <c r="AA44" s="2">
        <v>479.81571428571351</v>
      </c>
      <c r="AB44" s="2">
        <v>0.12499999999999983</v>
      </c>
      <c r="AC44" s="2"/>
      <c r="AD44" s="2">
        <v>15</v>
      </c>
      <c r="AE44" s="2"/>
      <c r="AF44" s="2"/>
      <c r="AG44" s="2"/>
      <c r="AH44" s="2">
        <v>479.81571428571351</v>
      </c>
      <c r="AI44" s="2"/>
      <c r="AJ44" s="2"/>
      <c r="AK44" s="2"/>
      <c r="AL44" s="2"/>
      <c r="AM44" s="2"/>
      <c r="AN44" s="2"/>
      <c r="AO44" s="2"/>
      <c r="AP44" s="2"/>
      <c r="AQ44" s="3">
        <v>0</v>
      </c>
      <c r="AR44" s="3">
        <v>0</v>
      </c>
      <c r="AS44" s="3">
        <v>0</v>
      </c>
      <c r="AT44" s="3">
        <v>0</v>
      </c>
      <c r="AU44" s="3">
        <v>0</v>
      </c>
      <c r="AV44" s="3">
        <v>0</v>
      </c>
      <c r="AW44" s="3">
        <v>0</v>
      </c>
      <c r="AX44" s="2"/>
      <c r="AY44" s="2"/>
      <c r="AZ44" s="2"/>
      <c r="BA44" s="2"/>
      <c r="BB44" s="2"/>
      <c r="BC44" s="2">
        <v>0</v>
      </c>
      <c r="BD44" s="2"/>
    </row>
    <row r="45" spans="1:56" x14ac:dyDescent="0.3">
      <c r="A45" s="2" t="s">
        <v>70</v>
      </c>
      <c r="B45" s="2"/>
      <c r="C45" s="2" t="s">
        <v>57</v>
      </c>
      <c r="D45" s="2" t="s">
        <v>58</v>
      </c>
      <c r="E45" s="2" t="s">
        <v>59</v>
      </c>
      <c r="F45" s="2" t="s">
        <v>86</v>
      </c>
      <c r="G45" s="2" t="s">
        <v>86</v>
      </c>
      <c r="H45" s="2" t="s">
        <v>83</v>
      </c>
      <c r="I45" s="2" t="s">
        <v>63</v>
      </c>
      <c r="J45" s="2" t="s">
        <v>64</v>
      </c>
      <c r="K45" s="2" t="s">
        <v>71</v>
      </c>
      <c r="L45" s="2" t="s">
        <v>66</v>
      </c>
      <c r="M45" s="2" t="s">
        <v>67</v>
      </c>
      <c r="N45" s="2" t="s">
        <v>84</v>
      </c>
      <c r="O45" s="2"/>
      <c r="P45" s="2">
        <v>0</v>
      </c>
      <c r="Q45" s="2" t="s">
        <v>69</v>
      </c>
      <c r="R45" s="2"/>
      <c r="S45" s="2"/>
      <c r="T45" s="2"/>
      <c r="U45" s="2"/>
      <c r="V45" s="2"/>
      <c r="W45" s="2"/>
      <c r="X45" s="2"/>
      <c r="Y45" s="2">
        <v>2559.0171428571425</v>
      </c>
      <c r="Z45" s="2">
        <v>2239.1399999999994</v>
      </c>
      <c r="AA45" s="2">
        <v>319.8771428571431</v>
      </c>
      <c r="AB45" s="2">
        <v>0.12500000000000011</v>
      </c>
      <c r="AC45" s="2"/>
      <c r="AD45" s="2">
        <v>15</v>
      </c>
      <c r="AE45" s="2"/>
      <c r="AF45" s="2"/>
      <c r="AG45" s="2"/>
      <c r="AH45" s="2">
        <v>319.8771428571431</v>
      </c>
      <c r="AI45" s="2"/>
      <c r="AJ45" s="2"/>
      <c r="AK45" s="2"/>
      <c r="AL45" s="2"/>
      <c r="AM45" s="2"/>
      <c r="AN45" s="2"/>
      <c r="AO45" s="2"/>
      <c r="AP45" s="2"/>
      <c r="AQ45" s="3">
        <v>0</v>
      </c>
      <c r="AR45" s="3">
        <v>0</v>
      </c>
      <c r="AS45" s="3">
        <v>0</v>
      </c>
      <c r="AT45" s="3">
        <v>0</v>
      </c>
      <c r="AU45" s="3">
        <v>0</v>
      </c>
      <c r="AV45" s="3">
        <v>0</v>
      </c>
      <c r="AW45" s="3">
        <v>0</v>
      </c>
      <c r="AX45" s="2"/>
      <c r="AY45" s="2"/>
      <c r="AZ45" s="2"/>
      <c r="BA45" s="2"/>
      <c r="BB45" s="2"/>
      <c r="BC45" s="2">
        <v>0</v>
      </c>
      <c r="BD45" s="2"/>
    </row>
    <row r="46" spans="1:56" x14ac:dyDescent="0.3">
      <c r="A46" s="2" t="s">
        <v>72</v>
      </c>
      <c r="B46" s="2"/>
      <c r="C46" s="2" t="s">
        <v>57</v>
      </c>
      <c r="D46" s="2" t="s">
        <v>58</v>
      </c>
      <c r="E46" s="2" t="s">
        <v>59</v>
      </c>
      <c r="F46" s="2" t="s">
        <v>86</v>
      </c>
      <c r="G46" s="2" t="s">
        <v>86</v>
      </c>
      <c r="H46" s="2" t="s">
        <v>83</v>
      </c>
      <c r="I46" s="2" t="s">
        <v>63</v>
      </c>
      <c r="J46" s="2" t="s">
        <v>64</v>
      </c>
      <c r="K46" s="2" t="s">
        <v>73</v>
      </c>
      <c r="L46" s="2" t="s">
        <v>66</v>
      </c>
      <c r="M46" s="2" t="s">
        <v>67</v>
      </c>
      <c r="N46" s="2" t="s">
        <v>84</v>
      </c>
      <c r="O46" s="2"/>
      <c r="P46" s="2">
        <v>0</v>
      </c>
      <c r="Q46" s="2" t="s">
        <v>69</v>
      </c>
      <c r="R46" s="2"/>
      <c r="S46" s="2"/>
      <c r="T46" s="2"/>
      <c r="U46" s="2"/>
      <c r="V46" s="2"/>
      <c r="W46" s="2"/>
      <c r="X46" s="2"/>
      <c r="Y46" s="2">
        <v>3838.5257142857131</v>
      </c>
      <c r="Z46" s="2">
        <v>3358.7099999999996</v>
      </c>
      <c r="AA46" s="2">
        <v>479.81571428571351</v>
      </c>
      <c r="AB46" s="2">
        <v>0.12499999999999983</v>
      </c>
      <c r="AC46" s="2"/>
      <c r="AD46" s="2">
        <v>15</v>
      </c>
      <c r="AE46" s="2"/>
      <c r="AF46" s="2"/>
      <c r="AG46" s="2"/>
      <c r="AH46" s="2">
        <v>479.81571428571351</v>
      </c>
      <c r="AI46" s="2"/>
      <c r="AJ46" s="2"/>
      <c r="AK46" s="2"/>
      <c r="AL46" s="2"/>
      <c r="AM46" s="2"/>
      <c r="AN46" s="2"/>
      <c r="AO46" s="2"/>
      <c r="AP46" s="2"/>
      <c r="AQ46" s="3">
        <v>0</v>
      </c>
      <c r="AR46" s="3">
        <v>0</v>
      </c>
      <c r="AS46" s="3">
        <v>0</v>
      </c>
      <c r="AT46" s="3">
        <v>0</v>
      </c>
      <c r="AU46" s="3">
        <v>0</v>
      </c>
      <c r="AV46" s="3">
        <v>0</v>
      </c>
      <c r="AW46" s="3">
        <v>0</v>
      </c>
      <c r="AX46" s="2"/>
      <c r="AY46" s="2"/>
      <c r="AZ46" s="2"/>
      <c r="BA46" s="2"/>
      <c r="BB46" s="2"/>
      <c r="BC46" s="2">
        <v>0</v>
      </c>
      <c r="BD46" s="2"/>
    </row>
    <row r="47" spans="1:56" x14ac:dyDescent="0.3">
      <c r="A47" s="2" t="s">
        <v>74</v>
      </c>
      <c r="B47" s="2"/>
      <c r="C47" s="2" t="s">
        <v>57</v>
      </c>
      <c r="D47" s="2" t="s">
        <v>58</v>
      </c>
      <c r="E47" s="2" t="s">
        <v>59</v>
      </c>
      <c r="F47" s="2" t="s">
        <v>86</v>
      </c>
      <c r="G47" s="2" t="s">
        <v>86</v>
      </c>
      <c r="H47" s="2" t="s">
        <v>83</v>
      </c>
      <c r="I47" s="2" t="s">
        <v>63</v>
      </c>
      <c r="J47" s="2" t="s">
        <v>75</v>
      </c>
      <c r="K47" s="2" t="s">
        <v>65</v>
      </c>
      <c r="L47" s="2" t="s">
        <v>66</v>
      </c>
      <c r="M47" s="2" t="s">
        <v>67</v>
      </c>
      <c r="N47" s="2" t="s">
        <v>84</v>
      </c>
      <c r="O47" s="2"/>
      <c r="P47" s="2">
        <v>0</v>
      </c>
      <c r="Q47" s="2" t="s">
        <v>69</v>
      </c>
      <c r="R47" s="2"/>
      <c r="S47" s="2"/>
      <c r="T47" s="2"/>
      <c r="U47" s="2"/>
      <c r="V47" s="2"/>
      <c r="W47" s="2"/>
      <c r="X47" s="2"/>
      <c r="Y47" s="2">
        <v>3838.5257142857131</v>
      </c>
      <c r="Z47" s="2">
        <v>3358.7099999999996</v>
      </c>
      <c r="AA47" s="2">
        <v>479.81571428571351</v>
      </c>
      <c r="AB47" s="2">
        <v>0.12499999999999983</v>
      </c>
      <c r="AC47" s="2"/>
      <c r="AD47" s="2">
        <v>15</v>
      </c>
      <c r="AE47" s="2"/>
      <c r="AF47" s="2"/>
      <c r="AG47" s="2"/>
      <c r="AH47" s="2">
        <v>479.81571428571351</v>
      </c>
      <c r="AI47" s="2"/>
      <c r="AJ47" s="2"/>
      <c r="AK47" s="2"/>
      <c r="AL47" s="2"/>
      <c r="AM47" s="2"/>
      <c r="AN47" s="2"/>
      <c r="AO47" s="2"/>
      <c r="AP47" s="2"/>
      <c r="AQ47" s="3">
        <v>0</v>
      </c>
      <c r="AR47" s="3">
        <v>0</v>
      </c>
      <c r="AS47" s="3">
        <v>0</v>
      </c>
      <c r="AT47" s="3">
        <v>0</v>
      </c>
      <c r="AU47" s="3">
        <v>0</v>
      </c>
      <c r="AV47" s="3">
        <v>0</v>
      </c>
      <c r="AW47" s="3">
        <v>0</v>
      </c>
      <c r="AX47" s="2"/>
      <c r="AY47" s="2"/>
      <c r="AZ47" s="2"/>
      <c r="BA47" s="2"/>
      <c r="BB47" s="2"/>
      <c r="BC47" s="2">
        <v>0</v>
      </c>
      <c r="BD47" s="2"/>
    </row>
    <row r="48" spans="1:56" x14ac:dyDescent="0.3">
      <c r="A48" s="2" t="s">
        <v>76</v>
      </c>
      <c r="B48" s="2"/>
      <c r="C48" s="2" t="s">
        <v>57</v>
      </c>
      <c r="D48" s="2" t="s">
        <v>58</v>
      </c>
      <c r="E48" s="2" t="s">
        <v>59</v>
      </c>
      <c r="F48" s="2" t="s">
        <v>86</v>
      </c>
      <c r="G48" s="2" t="s">
        <v>86</v>
      </c>
      <c r="H48" s="2" t="s">
        <v>83</v>
      </c>
      <c r="I48" s="2" t="s">
        <v>63</v>
      </c>
      <c r="J48" s="2" t="s">
        <v>75</v>
      </c>
      <c r="K48" s="2" t="s">
        <v>71</v>
      </c>
      <c r="L48" s="2" t="s">
        <v>66</v>
      </c>
      <c r="M48" s="2" t="s">
        <v>67</v>
      </c>
      <c r="N48" s="2" t="s">
        <v>84</v>
      </c>
      <c r="O48" s="2"/>
      <c r="P48" s="2">
        <v>0</v>
      </c>
      <c r="Q48" s="2" t="s">
        <v>69</v>
      </c>
      <c r="R48" s="2"/>
      <c r="S48" s="2"/>
      <c r="T48" s="2"/>
      <c r="U48" s="2"/>
      <c r="V48" s="2"/>
      <c r="W48" s="2"/>
      <c r="X48" s="2"/>
      <c r="Y48" s="2">
        <v>2559.0171428571425</v>
      </c>
      <c r="Z48" s="2">
        <v>2239.1399999999994</v>
      </c>
      <c r="AA48" s="2">
        <v>319.8771428571431</v>
      </c>
      <c r="AB48" s="2">
        <v>0.12500000000000011</v>
      </c>
      <c r="AC48" s="2"/>
      <c r="AD48" s="2">
        <v>15</v>
      </c>
      <c r="AE48" s="2"/>
      <c r="AF48" s="2"/>
      <c r="AG48" s="2"/>
      <c r="AH48" s="2">
        <v>319.8771428571431</v>
      </c>
      <c r="AI48" s="2"/>
      <c r="AJ48" s="2"/>
      <c r="AK48" s="2"/>
      <c r="AL48" s="2"/>
      <c r="AM48" s="2"/>
      <c r="AN48" s="2"/>
      <c r="AO48" s="2"/>
      <c r="AP48" s="2"/>
      <c r="AQ48" s="3">
        <v>0</v>
      </c>
      <c r="AR48" s="3">
        <v>0</v>
      </c>
      <c r="AS48" s="3">
        <v>0</v>
      </c>
      <c r="AT48" s="3">
        <v>0</v>
      </c>
      <c r="AU48" s="3">
        <v>0</v>
      </c>
      <c r="AV48" s="3">
        <v>0</v>
      </c>
      <c r="AW48" s="3">
        <v>0</v>
      </c>
      <c r="AX48" s="2"/>
      <c r="AY48" s="2"/>
      <c r="AZ48" s="2"/>
      <c r="BA48" s="2"/>
      <c r="BB48" s="2"/>
      <c r="BC48" s="2">
        <v>0</v>
      </c>
      <c r="BD48" s="2"/>
    </row>
    <row r="49" spans="1:56" x14ac:dyDescent="0.3">
      <c r="A49" s="2" t="s">
        <v>77</v>
      </c>
      <c r="B49" s="2"/>
      <c r="C49" s="2" t="s">
        <v>57</v>
      </c>
      <c r="D49" s="2" t="s">
        <v>58</v>
      </c>
      <c r="E49" s="2" t="s">
        <v>59</v>
      </c>
      <c r="F49" s="2" t="s">
        <v>86</v>
      </c>
      <c r="G49" s="2" t="s">
        <v>86</v>
      </c>
      <c r="H49" s="2" t="s">
        <v>83</v>
      </c>
      <c r="I49" s="2" t="s">
        <v>63</v>
      </c>
      <c r="J49" s="2" t="s">
        <v>75</v>
      </c>
      <c r="K49" s="2" t="s">
        <v>73</v>
      </c>
      <c r="L49" s="2" t="s">
        <v>66</v>
      </c>
      <c r="M49" s="2" t="s">
        <v>67</v>
      </c>
      <c r="N49" s="2" t="s">
        <v>84</v>
      </c>
      <c r="O49" s="2"/>
      <c r="P49" s="2">
        <v>0</v>
      </c>
      <c r="Q49" s="2" t="s">
        <v>69</v>
      </c>
      <c r="R49" s="2"/>
      <c r="S49" s="2"/>
      <c r="T49" s="2"/>
      <c r="U49" s="2"/>
      <c r="V49" s="2"/>
      <c r="W49" s="2"/>
      <c r="X49" s="2"/>
      <c r="Y49" s="2">
        <v>3838.5257142857131</v>
      </c>
      <c r="Z49" s="2">
        <v>3358.7099999999996</v>
      </c>
      <c r="AA49" s="2">
        <v>479.81571428571351</v>
      </c>
      <c r="AB49" s="2">
        <v>0.12499999999999983</v>
      </c>
      <c r="AC49" s="2"/>
      <c r="AD49" s="2">
        <v>15</v>
      </c>
      <c r="AE49" s="2"/>
      <c r="AF49" s="2"/>
      <c r="AG49" s="2"/>
      <c r="AH49" s="2">
        <v>479.81571428571351</v>
      </c>
      <c r="AI49" s="2"/>
      <c r="AJ49" s="2"/>
      <c r="AK49" s="2"/>
      <c r="AL49" s="2"/>
      <c r="AM49" s="2"/>
      <c r="AN49" s="2"/>
      <c r="AO49" s="2"/>
      <c r="AP49" s="2"/>
      <c r="AQ49" s="3">
        <v>0</v>
      </c>
      <c r="AR49" s="3">
        <v>0</v>
      </c>
      <c r="AS49" s="3">
        <v>0</v>
      </c>
      <c r="AT49" s="3">
        <v>0</v>
      </c>
      <c r="AU49" s="3">
        <v>0</v>
      </c>
      <c r="AV49" s="3">
        <v>0</v>
      </c>
      <c r="AW49" s="3">
        <v>0</v>
      </c>
      <c r="AX49" s="2"/>
      <c r="AY49" s="2"/>
      <c r="AZ49" s="2"/>
      <c r="BA49" s="2"/>
      <c r="BB49" s="2"/>
      <c r="BC49" s="2">
        <v>0</v>
      </c>
      <c r="BD49" s="2"/>
    </row>
    <row r="50" spans="1:56" x14ac:dyDescent="0.3">
      <c r="A50" s="2" t="s">
        <v>56</v>
      </c>
      <c r="B50" s="2"/>
      <c r="C50" s="2" t="s">
        <v>57</v>
      </c>
      <c r="D50" s="2" t="s">
        <v>58</v>
      </c>
      <c r="E50" s="2" t="s">
        <v>59</v>
      </c>
      <c r="F50" s="2" t="s">
        <v>87</v>
      </c>
      <c r="G50" s="2" t="s">
        <v>87</v>
      </c>
      <c r="H50" s="2" t="s">
        <v>81</v>
      </c>
      <c r="I50" s="2" t="s">
        <v>63</v>
      </c>
      <c r="J50" s="2" t="s">
        <v>64</v>
      </c>
      <c r="K50" s="2" t="s">
        <v>65</v>
      </c>
      <c r="L50" s="2" t="s">
        <v>66</v>
      </c>
      <c r="M50" s="2" t="s">
        <v>67</v>
      </c>
      <c r="N50" s="2" t="s">
        <v>68</v>
      </c>
      <c r="O50" s="2"/>
      <c r="P50" s="2">
        <v>0</v>
      </c>
      <c r="Q50" s="2" t="s">
        <v>69</v>
      </c>
      <c r="R50" s="2"/>
      <c r="S50" s="2"/>
      <c r="T50" s="2"/>
      <c r="U50" s="2"/>
      <c r="V50" s="2"/>
      <c r="W50" s="2"/>
      <c r="X50" s="2"/>
      <c r="Y50" s="2">
        <v>3838.5257142857131</v>
      </c>
      <c r="Z50" s="2">
        <v>3161.1388235294112</v>
      </c>
      <c r="AA50" s="2">
        <v>677.38689075630191</v>
      </c>
      <c r="AB50" s="2">
        <v>0.17647058823529402</v>
      </c>
      <c r="AC50" s="2"/>
      <c r="AD50" s="2">
        <v>15</v>
      </c>
      <c r="AE50" s="2"/>
      <c r="AF50" s="2"/>
      <c r="AG50" s="2"/>
      <c r="AH50" s="2">
        <v>677.38689075630191</v>
      </c>
      <c r="AI50" s="2"/>
      <c r="AJ50" s="2"/>
      <c r="AK50" s="2"/>
      <c r="AL50" s="2"/>
      <c r="AM50" s="2"/>
      <c r="AN50" s="2"/>
      <c r="AO50" s="2"/>
      <c r="AP50" s="2"/>
      <c r="AQ50" s="3">
        <v>0</v>
      </c>
      <c r="AR50" s="3">
        <v>0</v>
      </c>
      <c r="AS50" s="3">
        <v>0</v>
      </c>
      <c r="AT50" s="3">
        <v>0</v>
      </c>
      <c r="AU50" s="3">
        <v>0</v>
      </c>
      <c r="AV50" s="3">
        <v>0</v>
      </c>
      <c r="AW50" s="3">
        <v>0</v>
      </c>
      <c r="AX50" s="2"/>
      <c r="AY50" s="2"/>
      <c r="AZ50" s="2"/>
      <c r="BA50" s="2"/>
      <c r="BB50" s="2"/>
      <c r="BC50" s="2">
        <v>0</v>
      </c>
      <c r="BD50" s="2"/>
    </row>
    <row r="51" spans="1:56" x14ac:dyDescent="0.3">
      <c r="A51" s="2" t="s">
        <v>70</v>
      </c>
      <c r="B51" s="2"/>
      <c r="C51" s="2" t="s">
        <v>57</v>
      </c>
      <c r="D51" s="2" t="s">
        <v>58</v>
      </c>
      <c r="E51" s="2" t="s">
        <v>59</v>
      </c>
      <c r="F51" s="2" t="s">
        <v>87</v>
      </c>
      <c r="G51" s="2" t="s">
        <v>87</v>
      </c>
      <c r="H51" s="2" t="s">
        <v>81</v>
      </c>
      <c r="I51" s="2" t="s">
        <v>63</v>
      </c>
      <c r="J51" s="2" t="s">
        <v>64</v>
      </c>
      <c r="K51" s="2" t="s">
        <v>71</v>
      </c>
      <c r="L51" s="2" t="s">
        <v>66</v>
      </c>
      <c r="M51" s="2" t="s">
        <v>67</v>
      </c>
      <c r="N51" s="2" t="s">
        <v>68</v>
      </c>
      <c r="O51" s="2"/>
      <c r="P51" s="2">
        <v>0</v>
      </c>
      <c r="Q51" s="2" t="s">
        <v>69</v>
      </c>
      <c r="R51" s="2"/>
      <c r="S51" s="2"/>
      <c r="T51" s="2"/>
      <c r="U51" s="2"/>
      <c r="V51" s="2"/>
      <c r="W51" s="2"/>
      <c r="X51" s="2"/>
      <c r="Y51" s="2">
        <v>2559.0171428571425</v>
      </c>
      <c r="Z51" s="2">
        <v>2107.4258823529408</v>
      </c>
      <c r="AA51" s="2">
        <v>451.59126050420173</v>
      </c>
      <c r="AB51" s="2">
        <v>0.17647058823529416</v>
      </c>
      <c r="AC51" s="2"/>
      <c r="AD51" s="2">
        <v>15</v>
      </c>
      <c r="AE51" s="2"/>
      <c r="AF51" s="2"/>
      <c r="AG51" s="2"/>
      <c r="AH51" s="2">
        <v>451.59126050420173</v>
      </c>
      <c r="AI51" s="2"/>
      <c r="AJ51" s="2"/>
      <c r="AK51" s="2"/>
      <c r="AL51" s="2"/>
      <c r="AM51" s="2"/>
      <c r="AN51" s="2"/>
      <c r="AO51" s="2"/>
      <c r="AP51" s="2"/>
      <c r="AQ51" s="3">
        <v>0</v>
      </c>
      <c r="AR51" s="3">
        <v>0</v>
      </c>
      <c r="AS51" s="3">
        <v>0</v>
      </c>
      <c r="AT51" s="3">
        <v>0</v>
      </c>
      <c r="AU51" s="3">
        <v>0</v>
      </c>
      <c r="AV51" s="3">
        <v>0</v>
      </c>
      <c r="AW51" s="3">
        <v>0</v>
      </c>
      <c r="AX51" s="2"/>
      <c r="AY51" s="2"/>
      <c r="AZ51" s="2"/>
      <c r="BA51" s="2"/>
      <c r="BB51" s="2"/>
      <c r="BC51" s="2">
        <v>0</v>
      </c>
      <c r="BD51" s="2"/>
    </row>
    <row r="52" spans="1:56" x14ac:dyDescent="0.3">
      <c r="A52" s="2" t="s">
        <v>72</v>
      </c>
      <c r="B52" s="2"/>
      <c r="C52" s="2" t="s">
        <v>57</v>
      </c>
      <c r="D52" s="2" t="s">
        <v>58</v>
      </c>
      <c r="E52" s="2" t="s">
        <v>59</v>
      </c>
      <c r="F52" s="2" t="s">
        <v>87</v>
      </c>
      <c r="G52" s="2" t="s">
        <v>87</v>
      </c>
      <c r="H52" s="2" t="s">
        <v>81</v>
      </c>
      <c r="I52" s="2" t="s">
        <v>63</v>
      </c>
      <c r="J52" s="2" t="s">
        <v>64</v>
      </c>
      <c r="K52" s="2" t="s">
        <v>73</v>
      </c>
      <c r="L52" s="2" t="s">
        <v>66</v>
      </c>
      <c r="M52" s="2" t="s">
        <v>67</v>
      </c>
      <c r="N52" s="2" t="s">
        <v>68</v>
      </c>
      <c r="O52" s="2"/>
      <c r="P52" s="2">
        <v>0</v>
      </c>
      <c r="Q52" s="2" t="s">
        <v>69</v>
      </c>
      <c r="R52" s="2"/>
      <c r="S52" s="2"/>
      <c r="T52" s="2"/>
      <c r="U52" s="2"/>
      <c r="V52" s="2"/>
      <c r="W52" s="2"/>
      <c r="X52" s="2"/>
      <c r="Y52" s="2">
        <v>3838.5257142857131</v>
      </c>
      <c r="Z52" s="2">
        <v>3161.1388235294112</v>
      </c>
      <c r="AA52" s="2">
        <v>677.38689075630191</v>
      </c>
      <c r="AB52" s="2">
        <v>0.17647058823529402</v>
      </c>
      <c r="AC52" s="2"/>
      <c r="AD52" s="2">
        <v>15</v>
      </c>
      <c r="AE52" s="2"/>
      <c r="AF52" s="2"/>
      <c r="AG52" s="2"/>
      <c r="AH52" s="2">
        <v>677.38689075630191</v>
      </c>
      <c r="AI52" s="2"/>
      <c r="AJ52" s="2"/>
      <c r="AK52" s="2"/>
      <c r="AL52" s="2"/>
      <c r="AM52" s="2"/>
      <c r="AN52" s="2"/>
      <c r="AO52" s="2"/>
      <c r="AP52" s="2"/>
      <c r="AQ52" s="3">
        <v>0</v>
      </c>
      <c r="AR52" s="3">
        <v>0</v>
      </c>
      <c r="AS52" s="3">
        <v>0</v>
      </c>
      <c r="AT52" s="3">
        <v>0</v>
      </c>
      <c r="AU52" s="3">
        <v>0</v>
      </c>
      <c r="AV52" s="3">
        <v>0</v>
      </c>
      <c r="AW52" s="3">
        <v>0</v>
      </c>
      <c r="AX52" s="2"/>
      <c r="AY52" s="2"/>
      <c r="AZ52" s="2"/>
      <c r="BA52" s="2"/>
      <c r="BB52" s="2"/>
      <c r="BC52" s="2">
        <v>0</v>
      </c>
      <c r="BD52" s="2"/>
    </row>
    <row r="53" spans="1:56" x14ac:dyDescent="0.3">
      <c r="A53" s="2" t="s">
        <v>74</v>
      </c>
      <c r="B53" s="2"/>
      <c r="C53" s="2" t="s">
        <v>57</v>
      </c>
      <c r="D53" s="2" t="s">
        <v>58</v>
      </c>
      <c r="E53" s="2" t="s">
        <v>59</v>
      </c>
      <c r="F53" s="2" t="s">
        <v>87</v>
      </c>
      <c r="G53" s="2" t="s">
        <v>87</v>
      </c>
      <c r="H53" s="2" t="s">
        <v>81</v>
      </c>
      <c r="I53" s="2" t="s">
        <v>63</v>
      </c>
      <c r="J53" s="2" t="s">
        <v>75</v>
      </c>
      <c r="K53" s="2" t="s">
        <v>65</v>
      </c>
      <c r="L53" s="2" t="s">
        <v>66</v>
      </c>
      <c r="M53" s="2" t="s">
        <v>67</v>
      </c>
      <c r="N53" s="2" t="s">
        <v>68</v>
      </c>
      <c r="O53" s="2"/>
      <c r="P53" s="2">
        <v>0</v>
      </c>
      <c r="Q53" s="2" t="s">
        <v>69</v>
      </c>
      <c r="R53" s="2"/>
      <c r="S53" s="2"/>
      <c r="T53" s="2"/>
      <c r="U53" s="2"/>
      <c r="V53" s="2"/>
      <c r="W53" s="2"/>
      <c r="X53" s="2"/>
      <c r="Y53" s="2">
        <v>3838.5257142857131</v>
      </c>
      <c r="Z53" s="2">
        <v>3161.1388235294112</v>
      </c>
      <c r="AA53" s="2">
        <v>677.38689075630191</v>
      </c>
      <c r="AB53" s="2">
        <v>0.17647058823529402</v>
      </c>
      <c r="AC53" s="2"/>
      <c r="AD53" s="2">
        <v>15</v>
      </c>
      <c r="AE53" s="2"/>
      <c r="AF53" s="2"/>
      <c r="AG53" s="2"/>
      <c r="AH53" s="2">
        <v>677.38689075630191</v>
      </c>
      <c r="AI53" s="2"/>
      <c r="AJ53" s="2"/>
      <c r="AK53" s="2"/>
      <c r="AL53" s="2"/>
      <c r="AM53" s="2"/>
      <c r="AN53" s="2"/>
      <c r="AO53" s="2"/>
      <c r="AP53" s="2"/>
      <c r="AQ53" s="3">
        <v>0</v>
      </c>
      <c r="AR53" s="3">
        <v>0</v>
      </c>
      <c r="AS53" s="3">
        <v>0</v>
      </c>
      <c r="AT53" s="3">
        <v>0</v>
      </c>
      <c r="AU53" s="3">
        <v>0</v>
      </c>
      <c r="AV53" s="3">
        <v>0</v>
      </c>
      <c r="AW53" s="3">
        <v>0</v>
      </c>
      <c r="AX53" s="2"/>
      <c r="AY53" s="2"/>
      <c r="AZ53" s="2"/>
      <c r="BA53" s="2"/>
      <c r="BB53" s="2"/>
      <c r="BC53" s="2">
        <v>0</v>
      </c>
      <c r="BD53" s="2"/>
    </row>
    <row r="54" spans="1:56" x14ac:dyDescent="0.3">
      <c r="A54" s="2" t="s">
        <v>76</v>
      </c>
      <c r="B54" s="2"/>
      <c r="C54" s="2" t="s">
        <v>57</v>
      </c>
      <c r="D54" s="2" t="s">
        <v>58</v>
      </c>
      <c r="E54" s="2" t="s">
        <v>59</v>
      </c>
      <c r="F54" s="2" t="s">
        <v>87</v>
      </c>
      <c r="G54" s="2" t="s">
        <v>87</v>
      </c>
      <c r="H54" s="2" t="s">
        <v>81</v>
      </c>
      <c r="I54" s="2" t="s">
        <v>63</v>
      </c>
      <c r="J54" s="2" t="s">
        <v>75</v>
      </c>
      <c r="K54" s="2" t="s">
        <v>71</v>
      </c>
      <c r="L54" s="2" t="s">
        <v>66</v>
      </c>
      <c r="M54" s="2" t="s">
        <v>67</v>
      </c>
      <c r="N54" s="2" t="s">
        <v>68</v>
      </c>
      <c r="O54" s="2"/>
      <c r="P54" s="2">
        <v>0</v>
      </c>
      <c r="Q54" s="2" t="s">
        <v>69</v>
      </c>
      <c r="R54" s="2"/>
      <c r="S54" s="2"/>
      <c r="T54" s="2"/>
      <c r="U54" s="2"/>
      <c r="V54" s="2"/>
      <c r="W54" s="2"/>
      <c r="X54" s="2"/>
      <c r="Y54" s="2">
        <v>2559.0171428571425</v>
      </c>
      <c r="Z54" s="2">
        <v>2107.4258823529408</v>
      </c>
      <c r="AA54" s="2">
        <v>451.59126050420173</v>
      </c>
      <c r="AB54" s="2">
        <v>0.17647058823529416</v>
      </c>
      <c r="AC54" s="2"/>
      <c r="AD54" s="2">
        <v>15</v>
      </c>
      <c r="AE54" s="2"/>
      <c r="AF54" s="2"/>
      <c r="AG54" s="2"/>
      <c r="AH54" s="2">
        <v>451.59126050420173</v>
      </c>
      <c r="AI54" s="2"/>
      <c r="AJ54" s="2"/>
      <c r="AK54" s="2"/>
      <c r="AL54" s="2"/>
      <c r="AM54" s="2"/>
      <c r="AN54" s="2"/>
      <c r="AO54" s="2"/>
      <c r="AP54" s="2"/>
      <c r="AQ54" s="3">
        <v>0</v>
      </c>
      <c r="AR54" s="3">
        <v>0</v>
      </c>
      <c r="AS54" s="3">
        <v>0</v>
      </c>
      <c r="AT54" s="3">
        <v>0</v>
      </c>
      <c r="AU54" s="3">
        <v>0</v>
      </c>
      <c r="AV54" s="3">
        <v>0</v>
      </c>
      <c r="AW54" s="3">
        <v>0</v>
      </c>
      <c r="AX54" s="2"/>
      <c r="AY54" s="2"/>
      <c r="AZ54" s="2"/>
      <c r="BA54" s="2"/>
      <c r="BB54" s="2"/>
      <c r="BC54" s="2">
        <v>0</v>
      </c>
      <c r="BD54" s="2"/>
    </row>
    <row r="55" spans="1:56" x14ac:dyDescent="0.3">
      <c r="A55" s="2" t="s">
        <v>77</v>
      </c>
      <c r="B55" s="2"/>
      <c r="C55" s="2" t="s">
        <v>57</v>
      </c>
      <c r="D55" s="2" t="s">
        <v>58</v>
      </c>
      <c r="E55" s="2" t="s">
        <v>59</v>
      </c>
      <c r="F55" s="2" t="s">
        <v>87</v>
      </c>
      <c r="G55" s="2" t="s">
        <v>87</v>
      </c>
      <c r="H55" s="2" t="s">
        <v>81</v>
      </c>
      <c r="I55" s="2" t="s">
        <v>63</v>
      </c>
      <c r="J55" s="2" t="s">
        <v>75</v>
      </c>
      <c r="K55" s="2" t="s">
        <v>73</v>
      </c>
      <c r="L55" s="2" t="s">
        <v>66</v>
      </c>
      <c r="M55" s="2" t="s">
        <v>67</v>
      </c>
      <c r="N55" s="2" t="s">
        <v>68</v>
      </c>
      <c r="O55" s="2"/>
      <c r="P55" s="2">
        <v>0</v>
      </c>
      <c r="Q55" s="2" t="s">
        <v>69</v>
      </c>
      <c r="R55" s="2"/>
      <c r="S55" s="2"/>
      <c r="T55" s="2"/>
      <c r="U55" s="2"/>
      <c r="V55" s="2"/>
      <c r="W55" s="2"/>
      <c r="X55" s="2"/>
      <c r="Y55" s="2">
        <v>3838.5257142857131</v>
      </c>
      <c r="Z55" s="2">
        <v>3161.1388235294112</v>
      </c>
      <c r="AA55" s="2">
        <v>677.38689075630191</v>
      </c>
      <c r="AB55" s="2">
        <v>0.17647058823529402</v>
      </c>
      <c r="AC55" s="2"/>
      <c r="AD55" s="2">
        <v>15</v>
      </c>
      <c r="AE55" s="2"/>
      <c r="AF55" s="2"/>
      <c r="AG55" s="2"/>
      <c r="AH55" s="2">
        <v>677.38689075630191</v>
      </c>
      <c r="AI55" s="2"/>
      <c r="AJ55" s="2"/>
      <c r="AK55" s="2"/>
      <c r="AL55" s="2"/>
      <c r="AM55" s="2"/>
      <c r="AN55" s="2"/>
      <c r="AO55" s="2"/>
      <c r="AP55" s="2"/>
      <c r="AQ55" s="3">
        <v>0</v>
      </c>
      <c r="AR55" s="3">
        <v>0</v>
      </c>
      <c r="AS55" s="3">
        <v>0</v>
      </c>
      <c r="AT55" s="3">
        <v>0</v>
      </c>
      <c r="AU55" s="3">
        <v>0</v>
      </c>
      <c r="AV55" s="3">
        <v>0</v>
      </c>
      <c r="AW55" s="3">
        <v>0</v>
      </c>
      <c r="AX55" s="2"/>
      <c r="AY55" s="2"/>
      <c r="AZ55" s="2"/>
      <c r="BA55" s="2"/>
      <c r="BB55" s="2"/>
      <c r="BC55" s="2">
        <v>0</v>
      </c>
      <c r="BD55" s="2"/>
    </row>
    <row r="56" spans="1:56" x14ac:dyDescent="0.3">
      <c r="A56" s="2" t="s">
        <v>56</v>
      </c>
      <c r="B56" s="2"/>
      <c r="C56" s="2" t="s">
        <v>57</v>
      </c>
      <c r="D56" s="2" t="s">
        <v>58</v>
      </c>
      <c r="E56" s="2" t="s">
        <v>59</v>
      </c>
      <c r="F56" s="2" t="s">
        <v>87</v>
      </c>
      <c r="G56" s="2" t="s">
        <v>87</v>
      </c>
      <c r="H56" s="2" t="s">
        <v>81</v>
      </c>
      <c r="I56" s="2" t="s">
        <v>63</v>
      </c>
      <c r="J56" s="2" t="s">
        <v>64</v>
      </c>
      <c r="K56" s="2" t="s">
        <v>65</v>
      </c>
      <c r="L56" s="2" t="s">
        <v>66</v>
      </c>
      <c r="M56" s="2" t="s">
        <v>78</v>
      </c>
      <c r="N56" s="2" t="s">
        <v>79</v>
      </c>
      <c r="O56" s="2"/>
      <c r="P56" s="2">
        <v>0</v>
      </c>
      <c r="Q56" s="2" t="s">
        <v>69</v>
      </c>
      <c r="R56" s="2"/>
      <c r="S56" s="2"/>
      <c r="T56" s="2"/>
      <c r="U56" s="2"/>
      <c r="V56" s="2"/>
      <c r="W56" s="2"/>
      <c r="X56" s="2"/>
      <c r="Y56" s="2">
        <v>3902.9268292682932</v>
      </c>
      <c r="Z56" s="2">
        <v>3368.8421052631579</v>
      </c>
      <c r="AA56" s="2">
        <v>534.08472400513529</v>
      </c>
      <c r="AB56" s="2">
        <v>0.13684210526315801</v>
      </c>
      <c r="AC56" s="2"/>
      <c r="AD56" s="2">
        <v>15</v>
      </c>
      <c r="AE56" s="2"/>
      <c r="AF56" s="2"/>
      <c r="AG56" s="2"/>
      <c r="AH56" s="2">
        <v>534.08472400513529</v>
      </c>
      <c r="AI56" s="2"/>
      <c r="AJ56" s="2"/>
      <c r="AK56" s="2"/>
      <c r="AL56" s="2"/>
      <c r="AM56" s="2"/>
      <c r="AN56" s="2"/>
      <c r="AO56" s="2"/>
      <c r="AP56" s="2"/>
      <c r="AQ56" s="3">
        <v>0</v>
      </c>
      <c r="AR56" s="3">
        <v>0</v>
      </c>
      <c r="AS56" s="3">
        <v>0</v>
      </c>
      <c r="AT56" s="3">
        <v>0</v>
      </c>
      <c r="AU56" s="3">
        <v>0</v>
      </c>
      <c r="AV56" s="3">
        <v>0</v>
      </c>
      <c r="AW56" s="3">
        <v>0</v>
      </c>
      <c r="AX56" s="2"/>
      <c r="AY56" s="2"/>
      <c r="AZ56" s="2"/>
      <c r="BA56" s="2"/>
      <c r="BB56" s="2"/>
      <c r="BC56" s="2">
        <v>0</v>
      </c>
      <c r="BD56" s="2"/>
    </row>
    <row r="57" spans="1:56" x14ac:dyDescent="0.3">
      <c r="A57" s="2" t="s">
        <v>70</v>
      </c>
      <c r="B57" s="2"/>
      <c r="C57" s="2" t="s">
        <v>57</v>
      </c>
      <c r="D57" s="2" t="s">
        <v>58</v>
      </c>
      <c r="E57" s="2" t="s">
        <v>59</v>
      </c>
      <c r="F57" s="2" t="s">
        <v>87</v>
      </c>
      <c r="G57" s="2" t="s">
        <v>87</v>
      </c>
      <c r="H57" s="2" t="s">
        <v>81</v>
      </c>
      <c r="I57" s="2" t="s">
        <v>63</v>
      </c>
      <c r="J57" s="2" t="s">
        <v>64</v>
      </c>
      <c r="K57" s="2" t="s">
        <v>71</v>
      </c>
      <c r="L57" s="2" t="s">
        <v>66</v>
      </c>
      <c r="M57" s="2" t="s">
        <v>78</v>
      </c>
      <c r="N57" s="2" t="s">
        <v>79</v>
      </c>
      <c r="O57" s="2"/>
      <c r="P57" s="2">
        <v>0</v>
      </c>
      <c r="Q57" s="2" t="s">
        <v>69</v>
      </c>
      <c r="R57" s="2"/>
      <c r="S57" s="2"/>
      <c r="T57" s="2"/>
      <c r="U57" s="2"/>
      <c r="V57" s="2"/>
      <c r="W57" s="2"/>
      <c r="X57" s="2"/>
      <c r="Y57" s="2">
        <v>2601.9512195121956</v>
      </c>
      <c r="Z57" s="2">
        <v>2245.894736842105</v>
      </c>
      <c r="AA57" s="2">
        <v>356.05648267009065</v>
      </c>
      <c r="AB57" s="2">
        <v>0.13684210526315818</v>
      </c>
      <c r="AC57" s="2"/>
      <c r="AD57" s="2">
        <v>15</v>
      </c>
      <c r="AE57" s="2"/>
      <c r="AF57" s="2"/>
      <c r="AG57" s="2"/>
      <c r="AH57" s="2">
        <v>356.05648267009065</v>
      </c>
      <c r="AI57" s="2"/>
      <c r="AJ57" s="2"/>
      <c r="AK57" s="2"/>
      <c r="AL57" s="2"/>
      <c r="AM57" s="2"/>
      <c r="AN57" s="2"/>
      <c r="AO57" s="2"/>
      <c r="AP57" s="2"/>
      <c r="AQ57" s="3">
        <v>0</v>
      </c>
      <c r="AR57" s="3">
        <v>0</v>
      </c>
      <c r="AS57" s="3">
        <v>0</v>
      </c>
      <c r="AT57" s="3">
        <v>0</v>
      </c>
      <c r="AU57" s="3">
        <v>0</v>
      </c>
      <c r="AV57" s="3">
        <v>0</v>
      </c>
      <c r="AW57" s="3">
        <v>0</v>
      </c>
      <c r="AX57" s="2"/>
      <c r="AY57" s="2"/>
      <c r="AZ57" s="2"/>
      <c r="BA57" s="2"/>
      <c r="BB57" s="2"/>
      <c r="BC57" s="2">
        <v>0</v>
      </c>
      <c r="BD57" s="2"/>
    </row>
    <row r="58" spans="1:56" x14ac:dyDescent="0.3">
      <c r="A58" s="2" t="s">
        <v>72</v>
      </c>
      <c r="B58" s="2"/>
      <c r="C58" s="2" t="s">
        <v>57</v>
      </c>
      <c r="D58" s="2" t="s">
        <v>58</v>
      </c>
      <c r="E58" s="2" t="s">
        <v>59</v>
      </c>
      <c r="F58" s="2" t="s">
        <v>87</v>
      </c>
      <c r="G58" s="2" t="s">
        <v>87</v>
      </c>
      <c r="H58" s="2" t="s">
        <v>81</v>
      </c>
      <c r="I58" s="2" t="s">
        <v>63</v>
      </c>
      <c r="J58" s="2" t="s">
        <v>64</v>
      </c>
      <c r="K58" s="2" t="s">
        <v>73</v>
      </c>
      <c r="L58" s="2" t="s">
        <v>66</v>
      </c>
      <c r="M58" s="2" t="s">
        <v>78</v>
      </c>
      <c r="N58" s="2" t="s">
        <v>79</v>
      </c>
      <c r="O58" s="2"/>
      <c r="P58" s="2">
        <v>0</v>
      </c>
      <c r="Q58" s="2" t="s">
        <v>69</v>
      </c>
      <c r="R58" s="2"/>
      <c r="S58" s="2"/>
      <c r="T58" s="2"/>
      <c r="U58" s="2"/>
      <c r="V58" s="2"/>
      <c r="W58" s="2"/>
      <c r="X58" s="2"/>
      <c r="Y58" s="2">
        <v>3902.9268292682932</v>
      </c>
      <c r="Z58" s="2">
        <v>3368.8421052631579</v>
      </c>
      <c r="AA58" s="2">
        <v>534.08472400513529</v>
      </c>
      <c r="AB58" s="2">
        <v>0.13684210526315801</v>
      </c>
      <c r="AC58" s="2"/>
      <c r="AD58" s="2">
        <v>15</v>
      </c>
      <c r="AE58" s="2"/>
      <c r="AF58" s="2"/>
      <c r="AG58" s="2"/>
      <c r="AH58" s="2">
        <v>534.08472400513529</v>
      </c>
      <c r="AI58" s="2"/>
      <c r="AJ58" s="2"/>
      <c r="AK58" s="2"/>
      <c r="AL58" s="2"/>
      <c r="AM58" s="2"/>
      <c r="AN58" s="2"/>
      <c r="AO58" s="2"/>
      <c r="AP58" s="2"/>
      <c r="AQ58" s="3">
        <v>0</v>
      </c>
      <c r="AR58" s="3">
        <v>0</v>
      </c>
      <c r="AS58" s="3">
        <v>0</v>
      </c>
      <c r="AT58" s="3">
        <v>0</v>
      </c>
      <c r="AU58" s="3">
        <v>0</v>
      </c>
      <c r="AV58" s="3">
        <v>0</v>
      </c>
      <c r="AW58" s="3">
        <v>0</v>
      </c>
      <c r="AX58" s="2"/>
      <c r="AY58" s="2"/>
      <c r="AZ58" s="2"/>
      <c r="BA58" s="2"/>
      <c r="BB58" s="2"/>
      <c r="BC58" s="2">
        <v>0</v>
      </c>
      <c r="BD58" s="2"/>
    </row>
    <row r="59" spans="1:56" x14ac:dyDescent="0.3">
      <c r="A59" s="2" t="s">
        <v>74</v>
      </c>
      <c r="B59" s="2"/>
      <c r="C59" s="2" t="s">
        <v>57</v>
      </c>
      <c r="D59" s="2" t="s">
        <v>58</v>
      </c>
      <c r="E59" s="2" t="s">
        <v>59</v>
      </c>
      <c r="F59" s="2" t="s">
        <v>87</v>
      </c>
      <c r="G59" s="2" t="s">
        <v>87</v>
      </c>
      <c r="H59" s="2" t="s">
        <v>81</v>
      </c>
      <c r="I59" s="2" t="s">
        <v>63</v>
      </c>
      <c r="J59" s="2" t="s">
        <v>75</v>
      </c>
      <c r="K59" s="2" t="s">
        <v>65</v>
      </c>
      <c r="L59" s="2" t="s">
        <v>66</v>
      </c>
      <c r="M59" s="2" t="s">
        <v>78</v>
      </c>
      <c r="N59" s="2" t="s">
        <v>79</v>
      </c>
      <c r="O59" s="2"/>
      <c r="P59" s="2">
        <v>0</v>
      </c>
      <c r="Q59" s="2" t="s">
        <v>69</v>
      </c>
      <c r="R59" s="2"/>
      <c r="S59" s="2"/>
      <c r="T59" s="2"/>
      <c r="U59" s="2"/>
      <c r="V59" s="2"/>
      <c r="W59" s="2"/>
      <c r="X59" s="2"/>
      <c r="Y59" s="2">
        <v>3902.9268292682932</v>
      </c>
      <c r="Z59" s="2">
        <v>3368.8421052631579</v>
      </c>
      <c r="AA59" s="2">
        <v>534.08472400513529</v>
      </c>
      <c r="AB59" s="2">
        <v>0.13684210526315801</v>
      </c>
      <c r="AC59" s="2"/>
      <c r="AD59" s="2">
        <v>15</v>
      </c>
      <c r="AE59" s="2"/>
      <c r="AF59" s="2"/>
      <c r="AG59" s="2"/>
      <c r="AH59" s="2">
        <v>534.08472400513529</v>
      </c>
      <c r="AI59" s="2"/>
      <c r="AJ59" s="2"/>
      <c r="AK59" s="2"/>
      <c r="AL59" s="2"/>
      <c r="AM59" s="2"/>
      <c r="AN59" s="2"/>
      <c r="AO59" s="2"/>
      <c r="AP59" s="2"/>
      <c r="AQ59" s="3">
        <v>0</v>
      </c>
      <c r="AR59" s="3">
        <v>0</v>
      </c>
      <c r="AS59" s="3">
        <v>0</v>
      </c>
      <c r="AT59" s="3">
        <v>0</v>
      </c>
      <c r="AU59" s="3">
        <v>0</v>
      </c>
      <c r="AV59" s="3">
        <v>0</v>
      </c>
      <c r="AW59" s="3">
        <v>0</v>
      </c>
      <c r="AX59" s="2"/>
      <c r="AY59" s="2"/>
      <c r="AZ59" s="2"/>
      <c r="BA59" s="2"/>
      <c r="BB59" s="2"/>
      <c r="BC59" s="2">
        <v>0</v>
      </c>
      <c r="BD59" s="2"/>
    </row>
    <row r="60" spans="1:56" x14ac:dyDescent="0.3">
      <c r="A60" s="2" t="s">
        <v>76</v>
      </c>
      <c r="B60" s="2"/>
      <c r="C60" s="2" t="s">
        <v>57</v>
      </c>
      <c r="D60" s="2" t="s">
        <v>58</v>
      </c>
      <c r="E60" s="2" t="s">
        <v>59</v>
      </c>
      <c r="F60" s="2" t="s">
        <v>87</v>
      </c>
      <c r="G60" s="2" t="s">
        <v>87</v>
      </c>
      <c r="H60" s="2" t="s">
        <v>81</v>
      </c>
      <c r="I60" s="2" t="s">
        <v>63</v>
      </c>
      <c r="J60" s="2" t="s">
        <v>75</v>
      </c>
      <c r="K60" s="2" t="s">
        <v>71</v>
      </c>
      <c r="L60" s="2" t="s">
        <v>66</v>
      </c>
      <c r="M60" s="2" t="s">
        <v>78</v>
      </c>
      <c r="N60" s="2" t="s">
        <v>79</v>
      </c>
      <c r="O60" s="2"/>
      <c r="P60" s="2">
        <v>0</v>
      </c>
      <c r="Q60" s="2" t="s">
        <v>69</v>
      </c>
      <c r="R60" s="2"/>
      <c r="S60" s="2"/>
      <c r="T60" s="2"/>
      <c r="U60" s="2"/>
      <c r="V60" s="2"/>
      <c r="W60" s="2"/>
      <c r="X60" s="2"/>
      <c r="Y60" s="2">
        <v>2601.9512195121956</v>
      </c>
      <c r="Z60" s="2">
        <v>2245.894736842105</v>
      </c>
      <c r="AA60" s="2">
        <v>356.05648267009065</v>
      </c>
      <c r="AB60" s="2">
        <v>0.13684210526315818</v>
      </c>
      <c r="AC60" s="2"/>
      <c r="AD60" s="2">
        <v>15</v>
      </c>
      <c r="AE60" s="2"/>
      <c r="AF60" s="2"/>
      <c r="AG60" s="2"/>
      <c r="AH60" s="2">
        <v>356.05648267009065</v>
      </c>
      <c r="AI60" s="2"/>
      <c r="AJ60" s="2"/>
      <c r="AK60" s="2"/>
      <c r="AL60" s="2"/>
      <c r="AM60" s="2"/>
      <c r="AN60" s="2"/>
      <c r="AO60" s="2"/>
      <c r="AP60" s="2"/>
      <c r="AQ60" s="3">
        <v>0</v>
      </c>
      <c r="AR60" s="3">
        <v>0</v>
      </c>
      <c r="AS60" s="3">
        <v>0</v>
      </c>
      <c r="AT60" s="3">
        <v>0</v>
      </c>
      <c r="AU60" s="3">
        <v>0</v>
      </c>
      <c r="AV60" s="3">
        <v>0</v>
      </c>
      <c r="AW60" s="3">
        <v>0</v>
      </c>
      <c r="AX60" s="2"/>
      <c r="AY60" s="2"/>
      <c r="AZ60" s="2"/>
      <c r="BA60" s="2"/>
      <c r="BB60" s="2"/>
      <c r="BC60" s="2">
        <v>0</v>
      </c>
      <c r="BD60" s="2"/>
    </row>
    <row r="61" spans="1:56" x14ac:dyDescent="0.3">
      <c r="A61" s="2" t="s">
        <v>77</v>
      </c>
      <c r="B61" s="2"/>
      <c r="C61" s="2" t="s">
        <v>57</v>
      </c>
      <c r="D61" s="2" t="s">
        <v>58</v>
      </c>
      <c r="E61" s="2" t="s">
        <v>59</v>
      </c>
      <c r="F61" s="2" t="s">
        <v>87</v>
      </c>
      <c r="G61" s="2" t="s">
        <v>87</v>
      </c>
      <c r="H61" s="2" t="s">
        <v>81</v>
      </c>
      <c r="I61" s="2" t="s">
        <v>63</v>
      </c>
      <c r="J61" s="2" t="s">
        <v>75</v>
      </c>
      <c r="K61" s="2" t="s">
        <v>73</v>
      </c>
      <c r="L61" s="2" t="s">
        <v>66</v>
      </c>
      <c r="M61" s="2" t="s">
        <v>78</v>
      </c>
      <c r="N61" s="2" t="s">
        <v>79</v>
      </c>
      <c r="O61" s="2"/>
      <c r="P61" s="2">
        <v>0</v>
      </c>
      <c r="Q61" s="2" t="s">
        <v>69</v>
      </c>
      <c r="R61" s="2"/>
      <c r="S61" s="2"/>
      <c r="T61" s="2"/>
      <c r="U61" s="2"/>
      <c r="V61" s="2"/>
      <c r="W61" s="2"/>
      <c r="X61" s="2"/>
      <c r="Y61" s="2">
        <v>3902.9268292682932</v>
      </c>
      <c r="Z61" s="2">
        <v>3368.8421052631579</v>
      </c>
      <c r="AA61" s="2">
        <v>534.08472400513529</v>
      </c>
      <c r="AB61" s="2">
        <v>0.13684210526315801</v>
      </c>
      <c r="AC61" s="2"/>
      <c r="AD61" s="2">
        <v>15</v>
      </c>
      <c r="AE61" s="2"/>
      <c r="AF61" s="2"/>
      <c r="AG61" s="2"/>
      <c r="AH61" s="2">
        <v>534.08472400513529</v>
      </c>
      <c r="AI61" s="2"/>
      <c r="AJ61" s="2"/>
      <c r="AK61" s="2"/>
      <c r="AL61" s="2"/>
      <c r="AM61" s="2"/>
      <c r="AN61" s="2"/>
      <c r="AO61" s="2"/>
      <c r="AP61" s="2"/>
      <c r="AQ61" s="3">
        <v>0</v>
      </c>
      <c r="AR61" s="3">
        <v>0</v>
      </c>
      <c r="AS61" s="3">
        <v>0</v>
      </c>
      <c r="AT61" s="3">
        <v>0</v>
      </c>
      <c r="AU61" s="3">
        <v>0</v>
      </c>
      <c r="AV61" s="3">
        <v>0</v>
      </c>
      <c r="AW61" s="3">
        <v>0</v>
      </c>
      <c r="AX61" s="2"/>
      <c r="AY61" s="2"/>
      <c r="AZ61" s="2"/>
      <c r="BA61" s="2"/>
      <c r="BB61" s="2"/>
      <c r="BC61" s="2">
        <v>0</v>
      </c>
      <c r="BD61" s="2"/>
    </row>
    <row r="62" spans="1:56" x14ac:dyDescent="0.3">
      <c r="A62" s="2" t="s">
        <v>56</v>
      </c>
      <c r="B62" s="2"/>
      <c r="C62" s="2" t="s">
        <v>57</v>
      </c>
      <c r="D62" s="2" t="s">
        <v>58</v>
      </c>
      <c r="E62" s="2" t="s">
        <v>59</v>
      </c>
      <c r="F62" s="2" t="s">
        <v>88</v>
      </c>
      <c r="G62" s="2" t="s">
        <v>88</v>
      </c>
      <c r="H62" s="2" t="s">
        <v>83</v>
      </c>
      <c r="I62" s="2" t="s">
        <v>63</v>
      </c>
      <c r="J62" s="2" t="s">
        <v>64</v>
      </c>
      <c r="K62" s="2" t="s">
        <v>65</v>
      </c>
      <c r="L62" s="2" t="s">
        <v>66</v>
      </c>
      <c r="M62" s="2" t="s">
        <v>67</v>
      </c>
      <c r="N62" s="2" t="s">
        <v>84</v>
      </c>
      <c r="O62" s="2"/>
      <c r="P62" s="2">
        <v>0</v>
      </c>
      <c r="Q62" s="2" t="s">
        <v>69</v>
      </c>
      <c r="R62" s="2"/>
      <c r="S62" s="2"/>
      <c r="T62" s="2"/>
      <c r="U62" s="2"/>
      <c r="V62" s="2"/>
      <c r="W62" s="2"/>
      <c r="X62" s="2"/>
      <c r="Y62" s="2">
        <v>3838.5257142857131</v>
      </c>
      <c r="Z62" s="2">
        <v>3161.1388235294112</v>
      </c>
      <c r="AA62" s="2">
        <v>677.38689075630191</v>
      </c>
      <c r="AB62" s="2">
        <v>0.17647058823529402</v>
      </c>
      <c r="AC62" s="2"/>
      <c r="AD62" s="2">
        <v>15</v>
      </c>
      <c r="AE62" s="2"/>
      <c r="AF62" s="2"/>
      <c r="AG62" s="2"/>
      <c r="AH62" s="2">
        <v>677.38689075630191</v>
      </c>
      <c r="AI62" s="2"/>
      <c r="AJ62" s="2"/>
      <c r="AK62" s="2"/>
      <c r="AL62" s="2"/>
      <c r="AM62" s="2"/>
      <c r="AN62" s="2"/>
      <c r="AO62" s="2"/>
      <c r="AP62" s="2"/>
      <c r="AQ62" s="3">
        <v>0</v>
      </c>
      <c r="AR62" s="3">
        <v>0</v>
      </c>
      <c r="AS62" s="3">
        <v>0</v>
      </c>
      <c r="AT62" s="3">
        <v>0</v>
      </c>
      <c r="AU62" s="3">
        <v>0</v>
      </c>
      <c r="AV62" s="3">
        <v>0</v>
      </c>
      <c r="AW62" s="3">
        <v>0</v>
      </c>
      <c r="AX62" s="2"/>
      <c r="AY62" s="2"/>
      <c r="AZ62" s="2"/>
      <c r="BA62" s="2"/>
      <c r="BB62" s="2"/>
      <c r="BC62" s="2">
        <v>0</v>
      </c>
      <c r="BD62" s="2"/>
    </row>
    <row r="63" spans="1:56" x14ac:dyDescent="0.3">
      <c r="A63" s="2" t="s">
        <v>70</v>
      </c>
      <c r="B63" s="2"/>
      <c r="C63" s="2" t="s">
        <v>57</v>
      </c>
      <c r="D63" s="2" t="s">
        <v>58</v>
      </c>
      <c r="E63" s="2" t="s">
        <v>59</v>
      </c>
      <c r="F63" s="2" t="s">
        <v>88</v>
      </c>
      <c r="G63" s="2" t="s">
        <v>88</v>
      </c>
      <c r="H63" s="2" t="s">
        <v>83</v>
      </c>
      <c r="I63" s="2" t="s">
        <v>63</v>
      </c>
      <c r="J63" s="2" t="s">
        <v>64</v>
      </c>
      <c r="K63" s="2" t="s">
        <v>71</v>
      </c>
      <c r="L63" s="2" t="s">
        <v>66</v>
      </c>
      <c r="M63" s="2" t="s">
        <v>67</v>
      </c>
      <c r="N63" s="2" t="s">
        <v>84</v>
      </c>
      <c r="O63" s="2"/>
      <c r="P63" s="2">
        <v>0</v>
      </c>
      <c r="Q63" s="2" t="s">
        <v>69</v>
      </c>
      <c r="R63" s="2"/>
      <c r="S63" s="2"/>
      <c r="T63" s="2"/>
      <c r="U63" s="2"/>
      <c r="V63" s="2"/>
      <c r="W63" s="2"/>
      <c r="X63" s="2"/>
      <c r="Y63" s="2">
        <v>2559.0171428571425</v>
      </c>
      <c r="Z63" s="2">
        <v>2107.4258823529408</v>
      </c>
      <c r="AA63" s="2">
        <v>451.59126050420173</v>
      </c>
      <c r="AB63" s="2">
        <v>0.17647058823529416</v>
      </c>
      <c r="AC63" s="2"/>
      <c r="AD63" s="2">
        <v>15</v>
      </c>
      <c r="AE63" s="2"/>
      <c r="AF63" s="2"/>
      <c r="AG63" s="2"/>
      <c r="AH63" s="2">
        <v>451.59126050420173</v>
      </c>
      <c r="AI63" s="2"/>
      <c r="AJ63" s="2"/>
      <c r="AK63" s="2"/>
      <c r="AL63" s="2"/>
      <c r="AM63" s="2"/>
      <c r="AN63" s="2"/>
      <c r="AO63" s="2"/>
      <c r="AP63" s="2"/>
      <c r="AQ63" s="3">
        <v>0</v>
      </c>
      <c r="AR63" s="3">
        <v>0</v>
      </c>
      <c r="AS63" s="3">
        <v>0</v>
      </c>
      <c r="AT63" s="3">
        <v>0</v>
      </c>
      <c r="AU63" s="3">
        <v>0</v>
      </c>
      <c r="AV63" s="3">
        <v>0</v>
      </c>
      <c r="AW63" s="3">
        <v>0</v>
      </c>
      <c r="AX63" s="2"/>
      <c r="AY63" s="2"/>
      <c r="AZ63" s="2"/>
      <c r="BA63" s="2"/>
      <c r="BB63" s="2"/>
      <c r="BC63" s="2">
        <v>0</v>
      </c>
      <c r="BD63" s="2"/>
    </row>
    <row r="64" spans="1:56" x14ac:dyDescent="0.3">
      <c r="A64" s="2" t="s">
        <v>72</v>
      </c>
      <c r="B64" s="2"/>
      <c r="C64" s="2" t="s">
        <v>57</v>
      </c>
      <c r="D64" s="2" t="s">
        <v>58</v>
      </c>
      <c r="E64" s="2" t="s">
        <v>59</v>
      </c>
      <c r="F64" s="2" t="s">
        <v>88</v>
      </c>
      <c r="G64" s="2" t="s">
        <v>88</v>
      </c>
      <c r="H64" s="2" t="s">
        <v>83</v>
      </c>
      <c r="I64" s="2" t="s">
        <v>63</v>
      </c>
      <c r="J64" s="2" t="s">
        <v>64</v>
      </c>
      <c r="K64" s="2" t="s">
        <v>73</v>
      </c>
      <c r="L64" s="2" t="s">
        <v>66</v>
      </c>
      <c r="M64" s="2" t="s">
        <v>67</v>
      </c>
      <c r="N64" s="2" t="s">
        <v>84</v>
      </c>
      <c r="O64" s="2"/>
      <c r="P64" s="2">
        <v>0</v>
      </c>
      <c r="Q64" s="2" t="s">
        <v>69</v>
      </c>
      <c r="R64" s="2"/>
      <c r="S64" s="2"/>
      <c r="T64" s="2"/>
      <c r="U64" s="2"/>
      <c r="V64" s="2"/>
      <c r="W64" s="2"/>
      <c r="X64" s="2"/>
      <c r="Y64" s="2">
        <v>3838.5257142857131</v>
      </c>
      <c r="Z64" s="2">
        <v>3161.1388235294112</v>
      </c>
      <c r="AA64" s="2">
        <v>677.38689075630191</v>
      </c>
      <c r="AB64" s="2">
        <v>0.17647058823529402</v>
      </c>
      <c r="AC64" s="2"/>
      <c r="AD64" s="2">
        <v>15</v>
      </c>
      <c r="AE64" s="2"/>
      <c r="AF64" s="2"/>
      <c r="AG64" s="2"/>
      <c r="AH64" s="2">
        <v>677.38689075630191</v>
      </c>
      <c r="AI64" s="2"/>
      <c r="AJ64" s="2"/>
      <c r="AK64" s="2"/>
      <c r="AL64" s="2"/>
      <c r="AM64" s="2"/>
      <c r="AN64" s="2"/>
      <c r="AO64" s="2"/>
      <c r="AP64" s="2"/>
      <c r="AQ64" s="3">
        <v>0</v>
      </c>
      <c r="AR64" s="3">
        <v>0</v>
      </c>
      <c r="AS64" s="3">
        <v>0</v>
      </c>
      <c r="AT64" s="3">
        <v>0</v>
      </c>
      <c r="AU64" s="3">
        <v>0</v>
      </c>
      <c r="AV64" s="3">
        <v>0</v>
      </c>
      <c r="AW64" s="3">
        <v>0</v>
      </c>
      <c r="AX64" s="2"/>
      <c r="AY64" s="2"/>
      <c r="AZ64" s="2"/>
      <c r="BA64" s="2"/>
      <c r="BB64" s="2"/>
      <c r="BC64" s="2">
        <v>0</v>
      </c>
      <c r="BD64" s="2"/>
    </row>
    <row r="65" spans="1:56" x14ac:dyDescent="0.3">
      <c r="A65" s="2" t="s">
        <v>74</v>
      </c>
      <c r="B65" s="2"/>
      <c r="C65" s="2" t="s">
        <v>57</v>
      </c>
      <c r="D65" s="2" t="s">
        <v>58</v>
      </c>
      <c r="E65" s="2" t="s">
        <v>59</v>
      </c>
      <c r="F65" s="2" t="s">
        <v>88</v>
      </c>
      <c r="G65" s="2" t="s">
        <v>88</v>
      </c>
      <c r="H65" s="2" t="s">
        <v>83</v>
      </c>
      <c r="I65" s="2" t="s">
        <v>63</v>
      </c>
      <c r="J65" s="2" t="s">
        <v>75</v>
      </c>
      <c r="K65" s="2" t="s">
        <v>65</v>
      </c>
      <c r="L65" s="2" t="s">
        <v>66</v>
      </c>
      <c r="M65" s="2" t="s">
        <v>67</v>
      </c>
      <c r="N65" s="2" t="s">
        <v>84</v>
      </c>
      <c r="O65" s="2"/>
      <c r="P65" s="2">
        <v>0</v>
      </c>
      <c r="Q65" s="2" t="s">
        <v>69</v>
      </c>
      <c r="R65" s="2"/>
      <c r="S65" s="2"/>
      <c r="T65" s="2"/>
      <c r="U65" s="2"/>
      <c r="V65" s="2"/>
      <c r="W65" s="2"/>
      <c r="X65" s="2"/>
      <c r="Y65" s="2">
        <v>3838.5257142857131</v>
      </c>
      <c r="Z65" s="2">
        <v>3161.1388235294112</v>
      </c>
      <c r="AA65" s="2">
        <v>677.38689075630191</v>
      </c>
      <c r="AB65" s="2">
        <v>0.17647058823529402</v>
      </c>
      <c r="AC65" s="2"/>
      <c r="AD65" s="2">
        <v>15</v>
      </c>
      <c r="AE65" s="2"/>
      <c r="AF65" s="2"/>
      <c r="AG65" s="2"/>
      <c r="AH65" s="2">
        <v>677.38689075630191</v>
      </c>
      <c r="AI65" s="2"/>
      <c r="AJ65" s="2"/>
      <c r="AK65" s="2"/>
      <c r="AL65" s="2"/>
      <c r="AM65" s="2"/>
      <c r="AN65" s="2"/>
      <c r="AO65" s="2"/>
      <c r="AP65" s="2"/>
      <c r="AQ65" s="3">
        <v>0</v>
      </c>
      <c r="AR65" s="3">
        <v>0</v>
      </c>
      <c r="AS65" s="3">
        <v>0</v>
      </c>
      <c r="AT65" s="3">
        <v>0</v>
      </c>
      <c r="AU65" s="3">
        <v>0</v>
      </c>
      <c r="AV65" s="3">
        <v>0</v>
      </c>
      <c r="AW65" s="3">
        <v>0</v>
      </c>
      <c r="AX65" s="2"/>
      <c r="AY65" s="2"/>
      <c r="AZ65" s="2"/>
      <c r="BA65" s="2"/>
      <c r="BB65" s="2"/>
      <c r="BC65" s="2">
        <v>0</v>
      </c>
      <c r="BD65" s="2"/>
    </row>
    <row r="66" spans="1:56" x14ac:dyDescent="0.3">
      <c r="A66" s="2" t="s">
        <v>76</v>
      </c>
      <c r="B66" s="2"/>
      <c r="C66" s="2" t="s">
        <v>57</v>
      </c>
      <c r="D66" s="2" t="s">
        <v>58</v>
      </c>
      <c r="E66" s="2" t="s">
        <v>59</v>
      </c>
      <c r="F66" s="2" t="s">
        <v>88</v>
      </c>
      <c r="G66" s="2" t="s">
        <v>88</v>
      </c>
      <c r="H66" s="2" t="s">
        <v>83</v>
      </c>
      <c r="I66" s="2" t="s">
        <v>63</v>
      </c>
      <c r="J66" s="2" t="s">
        <v>75</v>
      </c>
      <c r="K66" s="2" t="s">
        <v>71</v>
      </c>
      <c r="L66" s="2" t="s">
        <v>66</v>
      </c>
      <c r="M66" s="2" t="s">
        <v>67</v>
      </c>
      <c r="N66" s="2" t="s">
        <v>84</v>
      </c>
      <c r="O66" s="2"/>
      <c r="P66" s="2">
        <v>0</v>
      </c>
      <c r="Q66" s="2" t="s">
        <v>69</v>
      </c>
      <c r="R66" s="2"/>
      <c r="S66" s="2"/>
      <c r="T66" s="2"/>
      <c r="U66" s="2"/>
      <c r="V66" s="2"/>
      <c r="W66" s="2"/>
      <c r="X66" s="2"/>
      <c r="Y66" s="2">
        <v>2559.0171428571425</v>
      </c>
      <c r="Z66" s="2">
        <v>2107.4258823529408</v>
      </c>
      <c r="AA66" s="2">
        <v>451.59126050420173</v>
      </c>
      <c r="AB66" s="2">
        <v>0.17647058823529416</v>
      </c>
      <c r="AC66" s="2"/>
      <c r="AD66" s="2">
        <v>15</v>
      </c>
      <c r="AE66" s="2"/>
      <c r="AF66" s="2"/>
      <c r="AG66" s="2"/>
      <c r="AH66" s="2">
        <v>451.59126050420173</v>
      </c>
      <c r="AI66" s="2"/>
      <c r="AJ66" s="2"/>
      <c r="AK66" s="2"/>
      <c r="AL66" s="2"/>
      <c r="AM66" s="2"/>
      <c r="AN66" s="2"/>
      <c r="AO66" s="2"/>
      <c r="AP66" s="2"/>
      <c r="AQ66" s="3">
        <v>0</v>
      </c>
      <c r="AR66" s="3">
        <v>0</v>
      </c>
      <c r="AS66" s="3">
        <v>0</v>
      </c>
      <c r="AT66" s="3">
        <v>0</v>
      </c>
      <c r="AU66" s="3">
        <v>0</v>
      </c>
      <c r="AV66" s="3">
        <v>0</v>
      </c>
      <c r="AW66" s="3">
        <v>0</v>
      </c>
      <c r="AX66" s="2"/>
      <c r="AY66" s="2"/>
      <c r="AZ66" s="2"/>
      <c r="BA66" s="2"/>
      <c r="BB66" s="2"/>
      <c r="BC66" s="2">
        <v>0</v>
      </c>
      <c r="BD66" s="2"/>
    </row>
    <row r="67" spans="1:56" x14ac:dyDescent="0.3">
      <c r="A67" s="2" t="s">
        <v>77</v>
      </c>
      <c r="B67" s="2"/>
      <c r="C67" s="2" t="s">
        <v>57</v>
      </c>
      <c r="D67" s="2" t="s">
        <v>58</v>
      </c>
      <c r="E67" s="2" t="s">
        <v>59</v>
      </c>
      <c r="F67" s="2" t="s">
        <v>88</v>
      </c>
      <c r="G67" s="2" t="s">
        <v>88</v>
      </c>
      <c r="H67" s="2" t="s">
        <v>83</v>
      </c>
      <c r="I67" s="2" t="s">
        <v>63</v>
      </c>
      <c r="J67" s="2" t="s">
        <v>75</v>
      </c>
      <c r="K67" s="2" t="s">
        <v>73</v>
      </c>
      <c r="L67" s="2" t="s">
        <v>66</v>
      </c>
      <c r="M67" s="2" t="s">
        <v>67</v>
      </c>
      <c r="N67" s="2" t="s">
        <v>84</v>
      </c>
      <c r="O67" s="2"/>
      <c r="P67" s="2">
        <v>0</v>
      </c>
      <c r="Q67" s="2" t="s">
        <v>69</v>
      </c>
      <c r="R67" s="2"/>
      <c r="S67" s="2"/>
      <c r="T67" s="2"/>
      <c r="U67" s="2"/>
      <c r="V67" s="2"/>
      <c r="W67" s="2"/>
      <c r="X67" s="2"/>
      <c r="Y67" s="2">
        <v>3838.5257142857131</v>
      </c>
      <c r="Z67" s="2">
        <v>3161.1388235294112</v>
      </c>
      <c r="AA67" s="2">
        <v>677.38689075630191</v>
      </c>
      <c r="AB67" s="2">
        <v>0.17647058823529402</v>
      </c>
      <c r="AC67" s="2"/>
      <c r="AD67" s="2">
        <v>15</v>
      </c>
      <c r="AE67" s="2"/>
      <c r="AF67" s="2"/>
      <c r="AG67" s="2"/>
      <c r="AH67" s="2">
        <v>677.38689075630191</v>
      </c>
      <c r="AI67" s="2"/>
      <c r="AJ67" s="2"/>
      <c r="AK67" s="2"/>
      <c r="AL67" s="2"/>
      <c r="AM67" s="2"/>
      <c r="AN67" s="2"/>
      <c r="AO67" s="2"/>
      <c r="AP67" s="2"/>
      <c r="AQ67" s="3">
        <v>0</v>
      </c>
      <c r="AR67" s="3">
        <v>0</v>
      </c>
      <c r="AS67" s="3">
        <v>0</v>
      </c>
      <c r="AT67" s="3">
        <v>0</v>
      </c>
      <c r="AU67" s="3">
        <v>0</v>
      </c>
      <c r="AV67" s="3">
        <v>0</v>
      </c>
      <c r="AW67" s="3">
        <v>0</v>
      </c>
      <c r="AX67" s="2"/>
      <c r="AY67" s="2"/>
      <c r="AZ67" s="2"/>
      <c r="BA67" s="2"/>
      <c r="BB67" s="2"/>
      <c r="BC67" s="2">
        <v>0</v>
      </c>
      <c r="BD67" s="2"/>
    </row>
    <row r="68" spans="1:56" x14ac:dyDescent="0.3">
      <c r="A68" s="2" t="s">
        <v>56</v>
      </c>
      <c r="B68" s="2"/>
      <c r="C68" s="2" t="s">
        <v>57</v>
      </c>
      <c r="D68" s="2" t="s">
        <v>58</v>
      </c>
      <c r="E68" s="2" t="s">
        <v>59</v>
      </c>
      <c r="F68" s="2" t="s">
        <v>89</v>
      </c>
      <c r="G68" s="2" t="s">
        <v>89</v>
      </c>
      <c r="H68" s="2" t="s">
        <v>81</v>
      </c>
      <c r="I68" s="2" t="s">
        <v>63</v>
      </c>
      <c r="J68" s="2" t="s">
        <v>64</v>
      </c>
      <c r="K68" s="2" t="s">
        <v>65</v>
      </c>
      <c r="L68" s="2" t="s">
        <v>66</v>
      </c>
      <c r="M68" s="2" t="s">
        <v>67</v>
      </c>
      <c r="N68" s="2" t="s">
        <v>68</v>
      </c>
      <c r="O68" s="2"/>
      <c r="P68" s="2">
        <v>0</v>
      </c>
      <c r="Q68" s="2" t="s">
        <v>69</v>
      </c>
      <c r="R68" s="2"/>
      <c r="S68" s="2"/>
      <c r="T68" s="2"/>
      <c r="U68" s="2"/>
      <c r="V68" s="2"/>
      <c r="W68" s="2"/>
      <c r="X68" s="2"/>
      <c r="Y68" s="2">
        <v>3838.5257142857131</v>
      </c>
      <c r="Z68" s="2">
        <v>2985.5199999999995</v>
      </c>
      <c r="AA68" s="2">
        <v>853.00571428571357</v>
      </c>
      <c r="AB68" s="2">
        <v>0.2222222222222221</v>
      </c>
      <c r="AC68" s="2"/>
      <c r="AD68" s="2">
        <v>15</v>
      </c>
      <c r="AE68" s="2"/>
      <c r="AF68" s="2"/>
      <c r="AG68" s="2"/>
      <c r="AH68" s="2">
        <v>853.00571428571357</v>
      </c>
      <c r="AI68" s="2"/>
      <c r="AJ68" s="2"/>
      <c r="AK68" s="2"/>
      <c r="AL68" s="2"/>
      <c r="AM68" s="2"/>
      <c r="AN68" s="2"/>
      <c r="AO68" s="2"/>
      <c r="AP68" s="2"/>
      <c r="AQ68" s="3">
        <v>0</v>
      </c>
      <c r="AR68" s="3">
        <v>0</v>
      </c>
      <c r="AS68" s="3">
        <v>0</v>
      </c>
      <c r="AT68" s="3">
        <v>0</v>
      </c>
      <c r="AU68" s="3">
        <v>0</v>
      </c>
      <c r="AV68" s="3">
        <v>0</v>
      </c>
      <c r="AW68" s="3">
        <v>0</v>
      </c>
      <c r="AX68" s="2"/>
      <c r="AY68" s="2"/>
      <c r="AZ68" s="2"/>
      <c r="BA68" s="2"/>
      <c r="BB68" s="2"/>
      <c r="BC68" s="2">
        <v>0</v>
      </c>
      <c r="BD68" s="2"/>
    </row>
    <row r="69" spans="1:56" x14ac:dyDescent="0.3">
      <c r="A69" s="2" t="s">
        <v>70</v>
      </c>
      <c r="B69" s="2"/>
      <c r="C69" s="2" t="s">
        <v>57</v>
      </c>
      <c r="D69" s="2" t="s">
        <v>58</v>
      </c>
      <c r="E69" s="2" t="s">
        <v>59</v>
      </c>
      <c r="F69" s="2" t="s">
        <v>89</v>
      </c>
      <c r="G69" s="2" t="s">
        <v>89</v>
      </c>
      <c r="H69" s="2" t="s">
        <v>81</v>
      </c>
      <c r="I69" s="2" t="s">
        <v>63</v>
      </c>
      <c r="J69" s="2" t="s">
        <v>64</v>
      </c>
      <c r="K69" s="2" t="s">
        <v>71</v>
      </c>
      <c r="L69" s="2" t="s">
        <v>66</v>
      </c>
      <c r="M69" s="2" t="s">
        <v>67</v>
      </c>
      <c r="N69" s="2" t="s">
        <v>68</v>
      </c>
      <c r="O69" s="2"/>
      <c r="P69" s="2">
        <v>0</v>
      </c>
      <c r="Q69" s="2" t="s">
        <v>69</v>
      </c>
      <c r="R69" s="2"/>
      <c r="S69" s="2"/>
      <c r="T69" s="2"/>
      <c r="U69" s="2"/>
      <c r="V69" s="2"/>
      <c r="W69" s="2"/>
      <c r="X69" s="2"/>
      <c r="Y69" s="2">
        <v>2559.0171428571425</v>
      </c>
      <c r="Z69" s="2">
        <v>1990.3466666666664</v>
      </c>
      <c r="AA69" s="2">
        <v>568.67047619047617</v>
      </c>
      <c r="AB69" s="2">
        <v>0.22222222222222224</v>
      </c>
      <c r="AC69" s="2"/>
      <c r="AD69" s="2">
        <v>15</v>
      </c>
      <c r="AE69" s="2"/>
      <c r="AF69" s="2"/>
      <c r="AG69" s="2"/>
      <c r="AH69" s="2">
        <v>568.67047619047617</v>
      </c>
      <c r="AI69" s="2"/>
      <c r="AJ69" s="2"/>
      <c r="AK69" s="2"/>
      <c r="AL69" s="2"/>
      <c r="AM69" s="2"/>
      <c r="AN69" s="2"/>
      <c r="AO69" s="2"/>
      <c r="AP69" s="2"/>
      <c r="AQ69" s="3">
        <v>0</v>
      </c>
      <c r="AR69" s="3">
        <v>0</v>
      </c>
      <c r="AS69" s="3">
        <v>0</v>
      </c>
      <c r="AT69" s="3">
        <v>0</v>
      </c>
      <c r="AU69" s="3">
        <v>0</v>
      </c>
      <c r="AV69" s="3">
        <v>0</v>
      </c>
      <c r="AW69" s="3">
        <v>0</v>
      </c>
      <c r="AX69" s="2"/>
      <c r="AY69" s="2"/>
      <c r="AZ69" s="2"/>
      <c r="BA69" s="2"/>
      <c r="BB69" s="2"/>
      <c r="BC69" s="2">
        <v>0</v>
      </c>
      <c r="BD69" s="2"/>
    </row>
    <row r="70" spans="1:56" x14ac:dyDescent="0.3">
      <c r="A70" s="2" t="s">
        <v>72</v>
      </c>
      <c r="B70" s="2"/>
      <c r="C70" s="2" t="s">
        <v>57</v>
      </c>
      <c r="D70" s="2" t="s">
        <v>58</v>
      </c>
      <c r="E70" s="2" t="s">
        <v>59</v>
      </c>
      <c r="F70" s="2" t="s">
        <v>89</v>
      </c>
      <c r="G70" s="2" t="s">
        <v>89</v>
      </c>
      <c r="H70" s="2" t="s">
        <v>81</v>
      </c>
      <c r="I70" s="2" t="s">
        <v>63</v>
      </c>
      <c r="J70" s="2" t="s">
        <v>64</v>
      </c>
      <c r="K70" s="2" t="s">
        <v>73</v>
      </c>
      <c r="L70" s="2" t="s">
        <v>66</v>
      </c>
      <c r="M70" s="2" t="s">
        <v>67</v>
      </c>
      <c r="N70" s="2" t="s">
        <v>68</v>
      </c>
      <c r="O70" s="2"/>
      <c r="P70" s="2">
        <v>0</v>
      </c>
      <c r="Q70" s="2" t="s">
        <v>69</v>
      </c>
      <c r="R70" s="2"/>
      <c r="S70" s="2"/>
      <c r="T70" s="2"/>
      <c r="U70" s="2"/>
      <c r="V70" s="2"/>
      <c r="W70" s="2"/>
      <c r="X70" s="2"/>
      <c r="Y70" s="2">
        <v>3838.5257142857131</v>
      </c>
      <c r="Z70" s="2">
        <v>2985.5199999999995</v>
      </c>
      <c r="AA70" s="2">
        <v>853.00571428571357</v>
      </c>
      <c r="AB70" s="2">
        <v>0.2222222222222221</v>
      </c>
      <c r="AC70" s="2"/>
      <c r="AD70" s="2">
        <v>15</v>
      </c>
      <c r="AE70" s="2"/>
      <c r="AF70" s="2"/>
      <c r="AG70" s="2"/>
      <c r="AH70" s="2">
        <v>853.00571428571357</v>
      </c>
      <c r="AI70" s="2"/>
      <c r="AJ70" s="2"/>
      <c r="AK70" s="2"/>
      <c r="AL70" s="2"/>
      <c r="AM70" s="2"/>
      <c r="AN70" s="2"/>
      <c r="AO70" s="2"/>
      <c r="AP70" s="2"/>
      <c r="AQ70" s="3">
        <v>0</v>
      </c>
      <c r="AR70" s="3">
        <v>0</v>
      </c>
      <c r="AS70" s="3">
        <v>0</v>
      </c>
      <c r="AT70" s="3">
        <v>0</v>
      </c>
      <c r="AU70" s="3">
        <v>0</v>
      </c>
      <c r="AV70" s="3">
        <v>0</v>
      </c>
      <c r="AW70" s="3">
        <v>0</v>
      </c>
      <c r="AX70" s="2"/>
      <c r="AY70" s="2"/>
      <c r="AZ70" s="2"/>
      <c r="BA70" s="2"/>
      <c r="BB70" s="2"/>
      <c r="BC70" s="2">
        <v>0</v>
      </c>
      <c r="BD70" s="2"/>
    </row>
    <row r="71" spans="1:56" x14ac:dyDescent="0.3">
      <c r="A71" s="2" t="s">
        <v>74</v>
      </c>
      <c r="B71" s="2"/>
      <c r="C71" s="2" t="s">
        <v>57</v>
      </c>
      <c r="D71" s="2" t="s">
        <v>58</v>
      </c>
      <c r="E71" s="2" t="s">
        <v>59</v>
      </c>
      <c r="F71" s="2" t="s">
        <v>89</v>
      </c>
      <c r="G71" s="2" t="s">
        <v>89</v>
      </c>
      <c r="H71" s="2" t="s">
        <v>81</v>
      </c>
      <c r="I71" s="2" t="s">
        <v>63</v>
      </c>
      <c r="J71" s="2" t="s">
        <v>75</v>
      </c>
      <c r="K71" s="2" t="s">
        <v>65</v>
      </c>
      <c r="L71" s="2" t="s">
        <v>66</v>
      </c>
      <c r="M71" s="2" t="s">
        <v>67</v>
      </c>
      <c r="N71" s="2" t="s">
        <v>68</v>
      </c>
      <c r="O71" s="2"/>
      <c r="P71" s="2">
        <v>0</v>
      </c>
      <c r="Q71" s="2" t="s">
        <v>69</v>
      </c>
      <c r="R71" s="2"/>
      <c r="S71" s="2"/>
      <c r="T71" s="2"/>
      <c r="U71" s="2"/>
      <c r="V71" s="2"/>
      <c r="W71" s="2"/>
      <c r="X71" s="2"/>
      <c r="Y71" s="2">
        <v>3838.5257142857131</v>
      </c>
      <c r="Z71" s="2">
        <v>2985.5199999999995</v>
      </c>
      <c r="AA71" s="2">
        <v>853.00571428571357</v>
      </c>
      <c r="AB71" s="2">
        <v>0.2222222222222221</v>
      </c>
      <c r="AC71" s="2"/>
      <c r="AD71" s="2">
        <v>15</v>
      </c>
      <c r="AE71" s="2"/>
      <c r="AF71" s="2"/>
      <c r="AG71" s="2"/>
      <c r="AH71" s="2">
        <v>853.00571428571357</v>
      </c>
      <c r="AI71" s="2"/>
      <c r="AJ71" s="2"/>
      <c r="AK71" s="2"/>
      <c r="AL71" s="2"/>
      <c r="AM71" s="2"/>
      <c r="AN71" s="2"/>
      <c r="AO71" s="2"/>
      <c r="AP71" s="2"/>
      <c r="AQ71" s="3">
        <v>0</v>
      </c>
      <c r="AR71" s="3">
        <v>0</v>
      </c>
      <c r="AS71" s="3">
        <v>0</v>
      </c>
      <c r="AT71" s="3">
        <v>0</v>
      </c>
      <c r="AU71" s="3">
        <v>0</v>
      </c>
      <c r="AV71" s="3">
        <v>0</v>
      </c>
      <c r="AW71" s="3">
        <v>0</v>
      </c>
      <c r="AX71" s="2"/>
      <c r="AY71" s="2"/>
      <c r="AZ71" s="2"/>
      <c r="BA71" s="2"/>
      <c r="BB71" s="2"/>
      <c r="BC71" s="2">
        <v>0</v>
      </c>
      <c r="BD71" s="2"/>
    </row>
    <row r="72" spans="1:56" x14ac:dyDescent="0.3">
      <c r="A72" s="2" t="s">
        <v>76</v>
      </c>
      <c r="B72" s="2"/>
      <c r="C72" s="2" t="s">
        <v>57</v>
      </c>
      <c r="D72" s="2" t="s">
        <v>58</v>
      </c>
      <c r="E72" s="2" t="s">
        <v>59</v>
      </c>
      <c r="F72" s="2" t="s">
        <v>89</v>
      </c>
      <c r="G72" s="2" t="s">
        <v>89</v>
      </c>
      <c r="H72" s="2" t="s">
        <v>81</v>
      </c>
      <c r="I72" s="2" t="s">
        <v>63</v>
      </c>
      <c r="J72" s="2" t="s">
        <v>75</v>
      </c>
      <c r="K72" s="2" t="s">
        <v>71</v>
      </c>
      <c r="L72" s="2" t="s">
        <v>66</v>
      </c>
      <c r="M72" s="2" t="s">
        <v>67</v>
      </c>
      <c r="N72" s="2" t="s">
        <v>68</v>
      </c>
      <c r="O72" s="2"/>
      <c r="P72" s="2">
        <v>0</v>
      </c>
      <c r="Q72" s="2" t="s">
        <v>69</v>
      </c>
      <c r="R72" s="2"/>
      <c r="S72" s="2"/>
      <c r="T72" s="2"/>
      <c r="U72" s="2"/>
      <c r="V72" s="2"/>
      <c r="W72" s="2"/>
      <c r="X72" s="2"/>
      <c r="Y72" s="2">
        <v>2559.0171428571425</v>
      </c>
      <c r="Z72" s="2">
        <v>1990.3466666666664</v>
      </c>
      <c r="AA72" s="2">
        <v>568.67047619047617</v>
      </c>
      <c r="AB72" s="2">
        <v>0.22222222222222224</v>
      </c>
      <c r="AC72" s="2"/>
      <c r="AD72" s="2">
        <v>15</v>
      </c>
      <c r="AE72" s="2"/>
      <c r="AF72" s="2"/>
      <c r="AG72" s="2"/>
      <c r="AH72" s="2">
        <v>568.67047619047617</v>
      </c>
      <c r="AI72" s="2"/>
      <c r="AJ72" s="2"/>
      <c r="AK72" s="2"/>
      <c r="AL72" s="2"/>
      <c r="AM72" s="2"/>
      <c r="AN72" s="2"/>
      <c r="AO72" s="2"/>
      <c r="AP72" s="2"/>
      <c r="AQ72" s="3">
        <v>0</v>
      </c>
      <c r="AR72" s="3">
        <v>0</v>
      </c>
      <c r="AS72" s="3">
        <v>0</v>
      </c>
      <c r="AT72" s="3">
        <v>0</v>
      </c>
      <c r="AU72" s="3">
        <v>0</v>
      </c>
      <c r="AV72" s="3">
        <v>0</v>
      </c>
      <c r="AW72" s="3">
        <v>0</v>
      </c>
      <c r="AX72" s="2"/>
      <c r="AY72" s="2"/>
      <c r="AZ72" s="2"/>
      <c r="BA72" s="2"/>
      <c r="BB72" s="2"/>
      <c r="BC72" s="2">
        <v>0</v>
      </c>
      <c r="BD72" s="2"/>
    </row>
    <row r="73" spans="1:56" x14ac:dyDescent="0.3">
      <c r="A73" s="2" t="s">
        <v>77</v>
      </c>
      <c r="B73" s="2"/>
      <c r="C73" s="2" t="s">
        <v>57</v>
      </c>
      <c r="D73" s="2" t="s">
        <v>58</v>
      </c>
      <c r="E73" s="2" t="s">
        <v>59</v>
      </c>
      <c r="F73" s="2" t="s">
        <v>89</v>
      </c>
      <c r="G73" s="2" t="s">
        <v>89</v>
      </c>
      <c r="H73" s="2" t="s">
        <v>81</v>
      </c>
      <c r="I73" s="2" t="s">
        <v>63</v>
      </c>
      <c r="J73" s="2" t="s">
        <v>75</v>
      </c>
      <c r="K73" s="2" t="s">
        <v>73</v>
      </c>
      <c r="L73" s="2" t="s">
        <v>66</v>
      </c>
      <c r="M73" s="2" t="s">
        <v>67</v>
      </c>
      <c r="N73" s="2" t="s">
        <v>68</v>
      </c>
      <c r="O73" s="2"/>
      <c r="P73" s="2">
        <v>0</v>
      </c>
      <c r="Q73" s="2" t="s">
        <v>69</v>
      </c>
      <c r="R73" s="2"/>
      <c r="S73" s="2"/>
      <c r="T73" s="2"/>
      <c r="U73" s="2"/>
      <c r="V73" s="2"/>
      <c r="W73" s="2"/>
      <c r="X73" s="2"/>
      <c r="Y73" s="2">
        <v>3838.5257142857131</v>
      </c>
      <c r="Z73" s="2">
        <v>2985.5199999999995</v>
      </c>
      <c r="AA73" s="2">
        <v>853.00571428571357</v>
      </c>
      <c r="AB73" s="2">
        <v>0.2222222222222221</v>
      </c>
      <c r="AC73" s="2"/>
      <c r="AD73" s="2">
        <v>15</v>
      </c>
      <c r="AE73" s="2"/>
      <c r="AF73" s="2"/>
      <c r="AG73" s="2"/>
      <c r="AH73" s="2">
        <v>853.00571428571357</v>
      </c>
      <c r="AI73" s="2"/>
      <c r="AJ73" s="2"/>
      <c r="AK73" s="2"/>
      <c r="AL73" s="2"/>
      <c r="AM73" s="2"/>
      <c r="AN73" s="2"/>
      <c r="AO73" s="2"/>
      <c r="AP73" s="2"/>
      <c r="AQ73" s="3">
        <v>0</v>
      </c>
      <c r="AR73" s="3">
        <v>0</v>
      </c>
      <c r="AS73" s="3">
        <v>0</v>
      </c>
      <c r="AT73" s="3">
        <v>0</v>
      </c>
      <c r="AU73" s="3">
        <v>0</v>
      </c>
      <c r="AV73" s="3">
        <v>0</v>
      </c>
      <c r="AW73" s="3">
        <v>0</v>
      </c>
      <c r="AX73" s="2"/>
      <c r="AY73" s="2"/>
      <c r="AZ73" s="2"/>
      <c r="BA73" s="2"/>
      <c r="BB73" s="2"/>
      <c r="BC73" s="2">
        <v>0</v>
      </c>
      <c r="BD73" s="2"/>
    </row>
    <row r="74" spans="1:56" x14ac:dyDescent="0.3">
      <c r="A74" s="2" t="s">
        <v>56</v>
      </c>
      <c r="B74" s="2"/>
      <c r="C74" s="2" t="s">
        <v>57</v>
      </c>
      <c r="D74" s="2" t="s">
        <v>58</v>
      </c>
      <c r="E74" s="2" t="s">
        <v>59</v>
      </c>
      <c r="F74" s="2" t="s">
        <v>89</v>
      </c>
      <c r="G74" s="2" t="s">
        <v>89</v>
      </c>
      <c r="H74" s="2" t="s">
        <v>81</v>
      </c>
      <c r="I74" s="2" t="s">
        <v>63</v>
      </c>
      <c r="J74" s="2" t="s">
        <v>64</v>
      </c>
      <c r="K74" s="2" t="s">
        <v>65</v>
      </c>
      <c r="L74" s="2" t="s">
        <v>66</v>
      </c>
      <c r="M74" s="2" t="s">
        <v>78</v>
      </c>
      <c r="N74" s="2" t="s">
        <v>79</v>
      </c>
      <c r="O74" s="2"/>
      <c r="P74" s="2">
        <v>0</v>
      </c>
      <c r="Q74" s="2" t="s">
        <v>69</v>
      </c>
      <c r="R74" s="2"/>
      <c r="S74" s="2"/>
      <c r="T74" s="2"/>
      <c r="U74" s="2"/>
      <c r="V74" s="2"/>
      <c r="W74" s="2"/>
      <c r="X74" s="2"/>
      <c r="Y74" s="2">
        <v>3902.9268292682932</v>
      </c>
      <c r="Z74" s="2">
        <v>3368.8421052631579</v>
      </c>
      <c r="AA74" s="2">
        <v>534.08472400513529</v>
      </c>
      <c r="AB74" s="2">
        <v>0.13684210526315801</v>
      </c>
      <c r="AC74" s="2"/>
      <c r="AD74" s="2">
        <v>15</v>
      </c>
      <c r="AE74" s="2"/>
      <c r="AF74" s="2"/>
      <c r="AG74" s="2"/>
      <c r="AH74" s="2">
        <v>534.08472400513529</v>
      </c>
      <c r="AI74" s="2"/>
      <c r="AJ74" s="2"/>
      <c r="AK74" s="2"/>
      <c r="AL74" s="2"/>
      <c r="AM74" s="2"/>
      <c r="AN74" s="2"/>
      <c r="AO74" s="2"/>
      <c r="AP74" s="2"/>
      <c r="AQ74" s="3">
        <v>0</v>
      </c>
      <c r="AR74" s="3">
        <v>0</v>
      </c>
      <c r="AS74" s="3">
        <v>0</v>
      </c>
      <c r="AT74" s="3">
        <v>0</v>
      </c>
      <c r="AU74" s="3">
        <v>0</v>
      </c>
      <c r="AV74" s="3">
        <v>0</v>
      </c>
      <c r="AW74" s="3">
        <v>0</v>
      </c>
      <c r="AX74" s="2"/>
      <c r="AY74" s="2"/>
      <c r="AZ74" s="2"/>
      <c r="BA74" s="2"/>
      <c r="BB74" s="2"/>
      <c r="BC74" s="2">
        <v>0</v>
      </c>
      <c r="BD74" s="2"/>
    </row>
    <row r="75" spans="1:56" x14ac:dyDescent="0.3">
      <c r="A75" s="2" t="s">
        <v>70</v>
      </c>
      <c r="B75" s="2"/>
      <c r="C75" s="2" t="s">
        <v>57</v>
      </c>
      <c r="D75" s="2" t="s">
        <v>58</v>
      </c>
      <c r="E75" s="2" t="s">
        <v>59</v>
      </c>
      <c r="F75" s="2" t="s">
        <v>89</v>
      </c>
      <c r="G75" s="2" t="s">
        <v>89</v>
      </c>
      <c r="H75" s="2" t="s">
        <v>81</v>
      </c>
      <c r="I75" s="2" t="s">
        <v>63</v>
      </c>
      <c r="J75" s="2" t="s">
        <v>64</v>
      </c>
      <c r="K75" s="2" t="s">
        <v>71</v>
      </c>
      <c r="L75" s="2" t="s">
        <v>66</v>
      </c>
      <c r="M75" s="2" t="s">
        <v>78</v>
      </c>
      <c r="N75" s="2" t="s">
        <v>79</v>
      </c>
      <c r="O75" s="2"/>
      <c r="P75" s="2">
        <v>0</v>
      </c>
      <c r="Q75" s="2" t="s">
        <v>69</v>
      </c>
      <c r="R75" s="2"/>
      <c r="S75" s="2"/>
      <c r="T75" s="2"/>
      <c r="U75" s="2"/>
      <c r="V75" s="2"/>
      <c r="W75" s="2"/>
      <c r="X75" s="2"/>
      <c r="Y75" s="2">
        <v>2601.9512195121956</v>
      </c>
      <c r="Z75" s="2">
        <v>2245.894736842105</v>
      </c>
      <c r="AA75" s="2">
        <v>356.05648267009065</v>
      </c>
      <c r="AB75" s="2">
        <v>0.13684210526315818</v>
      </c>
      <c r="AC75" s="2"/>
      <c r="AD75" s="2">
        <v>15</v>
      </c>
      <c r="AE75" s="2"/>
      <c r="AF75" s="2"/>
      <c r="AG75" s="2"/>
      <c r="AH75" s="2">
        <v>356.05648267009065</v>
      </c>
      <c r="AI75" s="2"/>
      <c r="AJ75" s="2"/>
      <c r="AK75" s="2"/>
      <c r="AL75" s="2"/>
      <c r="AM75" s="2"/>
      <c r="AN75" s="2"/>
      <c r="AO75" s="2"/>
      <c r="AP75" s="2"/>
      <c r="AQ75" s="3">
        <v>0</v>
      </c>
      <c r="AR75" s="3">
        <v>0</v>
      </c>
      <c r="AS75" s="3">
        <v>0</v>
      </c>
      <c r="AT75" s="3">
        <v>0</v>
      </c>
      <c r="AU75" s="3">
        <v>0</v>
      </c>
      <c r="AV75" s="3">
        <v>0</v>
      </c>
      <c r="AW75" s="3">
        <v>0</v>
      </c>
      <c r="AX75" s="2"/>
      <c r="AY75" s="2"/>
      <c r="AZ75" s="2"/>
      <c r="BA75" s="2"/>
      <c r="BB75" s="2"/>
      <c r="BC75" s="2">
        <v>0</v>
      </c>
      <c r="BD75" s="2"/>
    </row>
    <row r="76" spans="1:56" x14ac:dyDescent="0.3">
      <c r="A76" s="2" t="s">
        <v>72</v>
      </c>
      <c r="B76" s="2"/>
      <c r="C76" s="2" t="s">
        <v>57</v>
      </c>
      <c r="D76" s="2" t="s">
        <v>58</v>
      </c>
      <c r="E76" s="2" t="s">
        <v>59</v>
      </c>
      <c r="F76" s="2" t="s">
        <v>89</v>
      </c>
      <c r="G76" s="2" t="s">
        <v>89</v>
      </c>
      <c r="H76" s="2" t="s">
        <v>81</v>
      </c>
      <c r="I76" s="2" t="s">
        <v>63</v>
      </c>
      <c r="J76" s="2" t="s">
        <v>64</v>
      </c>
      <c r="K76" s="2" t="s">
        <v>73</v>
      </c>
      <c r="L76" s="2" t="s">
        <v>66</v>
      </c>
      <c r="M76" s="2" t="s">
        <v>78</v>
      </c>
      <c r="N76" s="2" t="s">
        <v>79</v>
      </c>
      <c r="O76" s="2"/>
      <c r="P76" s="2">
        <v>0</v>
      </c>
      <c r="Q76" s="2" t="s">
        <v>69</v>
      </c>
      <c r="R76" s="2"/>
      <c r="S76" s="2"/>
      <c r="T76" s="2"/>
      <c r="U76" s="2"/>
      <c r="V76" s="2"/>
      <c r="W76" s="2"/>
      <c r="X76" s="2"/>
      <c r="Y76" s="2">
        <v>3902.9268292682932</v>
      </c>
      <c r="Z76" s="2">
        <v>3368.8421052631579</v>
      </c>
      <c r="AA76" s="2">
        <v>534.08472400513529</v>
      </c>
      <c r="AB76" s="2">
        <v>0.13684210526315801</v>
      </c>
      <c r="AC76" s="2"/>
      <c r="AD76" s="2">
        <v>15</v>
      </c>
      <c r="AE76" s="2"/>
      <c r="AF76" s="2"/>
      <c r="AG76" s="2"/>
      <c r="AH76" s="2">
        <v>534.08472400513529</v>
      </c>
      <c r="AI76" s="2"/>
      <c r="AJ76" s="2"/>
      <c r="AK76" s="2"/>
      <c r="AL76" s="2"/>
      <c r="AM76" s="2"/>
      <c r="AN76" s="2"/>
      <c r="AO76" s="2"/>
      <c r="AP76" s="2"/>
      <c r="AQ76" s="3">
        <v>0</v>
      </c>
      <c r="AR76" s="3">
        <v>0</v>
      </c>
      <c r="AS76" s="3">
        <v>0</v>
      </c>
      <c r="AT76" s="3">
        <v>0</v>
      </c>
      <c r="AU76" s="3">
        <v>0</v>
      </c>
      <c r="AV76" s="3">
        <v>0</v>
      </c>
      <c r="AW76" s="3">
        <v>0</v>
      </c>
      <c r="AX76" s="2"/>
      <c r="AY76" s="2"/>
      <c r="AZ76" s="2"/>
      <c r="BA76" s="2"/>
      <c r="BB76" s="2"/>
      <c r="BC76" s="2">
        <v>0</v>
      </c>
      <c r="BD76" s="2"/>
    </row>
    <row r="77" spans="1:56" x14ac:dyDescent="0.3">
      <c r="A77" s="2" t="s">
        <v>74</v>
      </c>
      <c r="B77" s="2"/>
      <c r="C77" s="2" t="s">
        <v>57</v>
      </c>
      <c r="D77" s="2" t="s">
        <v>58</v>
      </c>
      <c r="E77" s="2" t="s">
        <v>59</v>
      </c>
      <c r="F77" s="2" t="s">
        <v>89</v>
      </c>
      <c r="G77" s="2" t="s">
        <v>89</v>
      </c>
      <c r="H77" s="2" t="s">
        <v>81</v>
      </c>
      <c r="I77" s="2" t="s">
        <v>63</v>
      </c>
      <c r="J77" s="2" t="s">
        <v>75</v>
      </c>
      <c r="K77" s="2" t="s">
        <v>65</v>
      </c>
      <c r="L77" s="2" t="s">
        <v>66</v>
      </c>
      <c r="M77" s="2" t="s">
        <v>78</v>
      </c>
      <c r="N77" s="2" t="s">
        <v>79</v>
      </c>
      <c r="O77" s="2"/>
      <c r="P77" s="2">
        <v>0</v>
      </c>
      <c r="Q77" s="2" t="s">
        <v>69</v>
      </c>
      <c r="R77" s="2"/>
      <c r="S77" s="2"/>
      <c r="T77" s="2"/>
      <c r="U77" s="2"/>
      <c r="V77" s="2"/>
      <c r="W77" s="2"/>
      <c r="X77" s="2"/>
      <c r="Y77" s="2">
        <v>3902.9268292682932</v>
      </c>
      <c r="Z77" s="2">
        <v>3368.8421052631579</v>
      </c>
      <c r="AA77" s="2">
        <v>534.08472400513529</v>
      </c>
      <c r="AB77" s="2">
        <v>0.13684210526315801</v>
      </c>
      <c r="AC77" s="2"/>
      <c r="AD77" s="2">
        <v>15</v>
      </c>
      <c r="AE77" s="2"/>
      <c r="AF77" s="2"/>
      <c r="AG77" s="2"/>
      <c r="AH77" s="2">
        <v>534.08472400513529</v>
      </c>
      <c r="AI77" s="2"/>
      <c r="AJ77" s="2"/>
      <c r="AK77" s="2"/>
      <c r="AL77" s="2"/>
      <c r="AM77" s="2"/>
      <c r="AN77" s="2"/>
      <c r="AO77" s="2"/>
      <c r="AP77" s="2"/>
      <c r="AQ77" s="3">
        <v>0</v>
      </c>
      <c r="AR77" s="3">
        <v>0</v>
      </c>
      <c r="AS77" s="3">
        <v>0</v>
      </c>
      <c r="AT77" s="3">
        <v>0</v>
      </c>
      <c r="AU77" s="3">
        <v>0</v>
      </c>
      <c r="AV77" s="3">
        <v>0</v>
      </c>
      <c r="AW77" s="3">
        <v>0</v>
      </c>
      <c r="AX77" s="2"/>
      <c r="AY77" s="2"/>
      <c r="AZ77" s="2"/>
      <c r="BA77" s="2"/>
      <c r="BB77" s="2"/>
      <c r="BC77" s="2">
        <v>0</v>
      </c>
      <c r="BD77" s="2"/>
    </row>
    <row r="78" spans="1:56" x14ac:dyDescent="0.3">
      <c r="A78" s="2" t="s">
        <v>76</v>
      </c>
      <c r="B78" s="2"/>
      <c r="C78" s="2" t="s">
        <v>57</v>
      </c>
      <c r="D78" s="2" t="s">
        <v>58</v>
      </c>
      <c r="E78" s="2" t="s">
        <v>59</v>
      </c>
      <c r="F78" s="2" t="s">
        <v>89</v>
      </c>
      <c r="G78" s="2" t="s">
        <v>89</v>
      </c>
      <c r="H78" s="2" t="s">
        <v>81</v>
      </c>
      <c r="I78" s="2" t="s">
        <v>63</v>
      </c>
      <c r="J78" s="2" t="s">
        <v>75</v>
      </c>
      <c r="K78" s="2" t="s">
        <v>71</v>
      </c>
      <c r="L78" s="2" t="s">
        <v>66</v>
      </c>
      <c r="M78" s="2" t="s">
        <v>78</v>
      </c>
      <c r="N78" s="2" t="s">
        <v>79</v>
      </c>
      <c r="O78" s="2"/>
      <c r="P78" s="2">
        <v>0</v>
      </c>
      <c r="Q78" s="2" t="s">
        <v>69</v>
      </c>
      <c r="R78" s="2"/>
      <c r="S78" s="2"/>
      <c r="T78" s="2"/>
      <c r="U78" s="2"/>
      <c r="V78" s="2"/>
      <c r="W78" s="2"/>
      <c r="X78" s="2"/>
      <c r="Y78" s="2">
        <v>2601.9512195121956</v>
      </c>
      <c r="Z78" s="2">
        <v>2245.894736842105</v>
      </c>
      <c r="AA78" s="2">
        <v>356.05648267009065</v>
      </c>
      <c r="AB78" s="2">
        <v>0.13684210526315818</v>
      </c>
      <c r="AC78" s="2"/>
      <c r="AD78" s="2">
        <v>15</v>
      </c>
      <c r="AE78" s="2"/>
      <c r="AF78" s="2"/>
      <c r="AG78" s="2"/>
      <c r="AH78" s="2">
        <v>356.05648267009065</v>
      </c>
      <c r="AI78" s="2"/>
      <c r="AJ78" s="2"/>
      <c r="AK78" s="2"/>
      <c r="AL78" s="2"/>
      <c r="AM78" s="2"/>
      <c r="AN78" s="2"/>
      <c r="AO78" s="2"/>
      <c r="AP78" s="2"/>
      <c r="AQ78" s="3">
        <v>0</v>
      </c>
      <c r="AR78" s="3">
        <v>0</v>
      </c>
      <c r="AS78" s="3">
        <v>0</v>
      </c>
      <c r="AT78" s="3">
        <v>0</v>
      </c>
      <c r="AU78" s="3">
        <v>0</v>
      </c>
      <c r="AV78" s="3">
        <v>0</v>
      </c>
      <c r="AW78" s="3">
        <v>0</v>
      </c>
      <c r="AX78" s="2"/>
      <c r="AY78" s="2"/>
      <c r="AZ78" s="2"/>
      <c r="BA78" s="2"/>
      <c r="BB78" s="2"/>
      <c r="BC78" s="2">
        <v>0</v>
      </c>
      <c r="BD78" s="2"/>
    </row>
    <row r="79" spans="1:56" x14ac:dyDescent="0.3">
      <c r="A79" s="2" t="s">
        <v>77</v>
      </c>
      <c r="B79" s="2"/>
      <c r="C79" s="2" t="s">
        <v>57</v>
      </c>
      <c r="D79" s="2" t="s">
        <v>58</v>
      </c>
      <c r="E79" s="2" t="s">
        <v>59</v>
      </c>
      <c r="F79" s="2" t="s">
        <v>89</v>
      </c>
      <c r="G79" s="2" t="s">
        <v>89</v>
      </c>
      <c r="H79" s="2" t="s">
        <v>81</v>
      </c>
      <c r="I79" s="2" t="s">
        <v>63</v>
      </c>
      <c r="J79" s="2" t="s">
        <v>75</v>
      </c>
      <c r="K79" s="2" t="s">
        <v>73</v>
      </c>
      <c r="L79" s="2" t="s">
        <v>66</v>
      </c>
      <c r="M79" s="2" t="s">
        <v>78</v>
      </c>
      <c r="N79" s="2" t="s">
        <v>79</v>
      </c>
      <c r="O79" s="2"/>
      <c r="P79" s="2">
        <v>0</v>
      </c>
      <c r="Q79" s="2" t="s">
        <v>69</v>
      </c>
      <c r="R79" s="2"/>
      <c r="S79" s="2"/>
      <c r="T79" s="2"/>
      <c r="U79" s="2"/>
      <c r="V79" s="2"/>
      <c r="W79" s="2"/>
      <c r="X79" s="2"/>
      <c r="Y79" s="2">
        <v>3902.9268292682932</v>
      </c>
      <c r="Z79" s="2">
        <v>3368.8421052631579</v>
      </c>
      <c r="AA79" s="2">
        <v>534.08472400513529</v>
      </c>
      <c r="AB79" s="2">
        <v>0.13684210526315801</v>
      </c>
      <c r="AC79" s="2"/>
      <c r="AD79" s="2">
        <v>15</v>
      </c>
      <c r="AE79" s="2"/>
      <c r="AF79" s="2"/>
      <c r="AG79" s="2"/>
      <c r="AH79" s="2">
        <v>534.08472400513529</v>
      </c>
      <c r="AI79" s="2"/>
      <c r="AJ79" s="2"/>
      <c r="AK79" s="2"/>
      <c r="AL79" s="2"/>
      <c r="AM79" s="2"/>
      <c r="AN79" s="2"/>
      <c r="AO79" s="2"/>
      <c r="AP79" s="2"/>
      <c r="AQ79" s="3">
        <v>0</v>
      </c>
      <c r="AR79" s="3">
        <v>0</v>
      </c>
      <c r="AS79" s="3">
        <v>0</v>
      </c>
      <c r="AT79" s="3">
        <v>0</v>
      </c>
      <c r="AU79" s="3">
        <v>0</v>
      </c>
      <c r="AV79" s="3">
        <v>0</v>
      </c>
      <c r="AW79" s="3">
        <v>0</v>
      </c>
      <c r="AX79" s="2"/>
      <c r="AY79" s="2"/>
      <c r="AZ79" s="2"/>
      <c r="BA79" s="2"/>
      <c r="BB79" s="2"/>
      <c r="BC79" s="2">
        <v>0</v>
      </c>
      <c r="BD79" s="2"/>
    </row>
    <row r="80" spans="1:56" x14ac:dyDescent="0.3">
      <c r="A80" s="2" t="s">
        <v>56</v>
      </c>
      <c r="B80" s="2"/>
      <c r="C80" s="2" t="s">
        <v>57</v>
      </c>
      <c r="D80" s="2" t="s">
        <v>58</v>
      </c>
      <c r="E80" s="2" t="s">
        <v>59</v>
      </c>
      <c r="F80" s="2" t="s">
        <v>90</v>
      </c>
      <c r="G80" s="2" t="s">
        <v>90</v>
      </c>
      <c r="H80" s="2" t="s">
        <v>83</v>
      </c>
      <c r="I80" s="2" t="s">
        <v>63</v>
      </c>
      <c r="J80" s="2" t="s">
        <v>64</v>
      </c>
      <c r="K80" s="2" t="s">
        <v>65</v>
      </c>
      <c r="L80" s="2" t="s">
        <v>66</v>
      </c>
      <c r="M80" s="2" t="s">
        <v>67</v>
      </c>
      <c r="N80" s="2" t="s">
        <v>84</v>
      </c>
      <c r="O80" s="2"/>
      <c r="P80" s="2">
        <v>0</v>
      </c>
      <c r="Q80" s="2" t="s">
        <v>69</v>
      </c>
      <c r="R80" s="2"/>
      <c r="S80" s="2"/>
      <c r="T80" s="2"/>
      <c r="U80" s="2"/>
      <c r="V80" s="2"/>
      <c r="W80" s="2"/>
      <c r="X80" s="2"/>
      <c r="Y80" s="2">
        <v>3838.5257142857131</v>
      </c>
      <c r="Z80" s="2">
        <v>2985.5199999999995</v>
      </c>
      <c r="AA80" s="2">
        <v>853.00571428571357</v>
      </c>
      <c r="AB80" s="2">
        <v>0.2222222222222221</v>
      </c>
      <c r="AC80" s="2"/>
      <c r="AD80" s="2">
        <v>15</v>
      </c>
      <c r="AE80" s="2"/>
      <c r="AF80" s="2"/>
      <c r="AG80" s="2"/>
      <c r="AH80" s="2">
        <v>853.00571428571357</v>
      </c>
      <c r="AI80" s="2"/>
      <c r="AJ80" s="2"/>
      <c r="AK80" s="2"/>
      <c r="AL80" s="2"/>
      <c r="AM80" s="2"/>
      <c r="AN80" s="2"/>
      <c r="AO80" s="2"/>
      <c r="AP80" s="2"/>
      <c r="AQ80" s="3">
        <v>0</v>
      </c>
      <c r="AR80" s="3">
        <v>0</v>
      </c>
      <c r="AS80" s="3">
        <v>0</v>
      </c>
      <c r="AT80" s="3">
        <v>0</v>
      </c>
      <c r="AU80" s="3">
        <v>0</v>
      </c>
      <c r="AV80" s="3">
        <v>0</v>
      </c>
      <c r="AW80" s="3">
        <v>0</v>
      </c>
      <c r="AX80" s="2"/>
      <c r="AY80" s="2"/>
      <c r="AZ80" s="2"/>
      <c r="BA80" s="2"/>
      <c r="BB80" s="2"/>
      <c r="BC80" s="2">
        <v>0</v>
      </c>
      <c r="BD80" s="2"/>
    </row>
    <row r="81" spans="1:56" x14ac:dyDescent="0.3">
      <c r="A81" s="2" t="s">
        <v>70</v>
      </c>
      <c r="B81" s="2"/>
      <c r="C81" s="2" t="s">
        <v>57</v>
      </c>
      <c r="D81" s="2" t="s">
        <v>58</v>
      </c>
      <c r="E81" s="2" t="s">
        <v>59</v>
      </c>
      <c r="F81" s="2" t="s">
        <v>90</v>
      </c>
      <c r="G81" s="2" t="s">
        <v>90</v>
      </c>
      <c r="H81" s="2" t="s">
        <v>83</v>
      </c>
      <c r="I81" s="2" t="s">
        <v>63</v>
      </c>
      <c r="J81" s="2" t="s">
        <v>64</v>
      </c>
      <c r="K81" s="2" t="s">
        <v>71</v>
      </c>
      <c r="L81" s="2" t="s">
        <v>66</v>
      </c>
      <c r="M81" s="2" t="s">
        <v>67</v>
      </c>
      <c r="N81" s="2" t="s">
        <v>84</v>
      </c>
      <c r="O81" s="2"/>
      <c r="P81" s="2">
        <v>0</v>
      </c>
      <c r="Q81" s="2" t="s">
        <v>69</v>
      </c>
      <c r="R81" s="2"/>
      <c r="S81" s="2"/>
      <c r="T81" s="2"/>
      <c r="U81" s="2"/>
      <c r="V81" s="2"/>
      <c r="W81" s="2"/>
      <c r="X81" s="2"/>
      <c r="Y81" s="2">
        <v>2559.0171428571425</v>
      </c>
      <c r="Z81" s="2">
        <v>1990.3466666666664</v>
      </c>
      <c r="AA81" s="2">
        <v>568.67047619047617</v>
      </c>
      <c r="AB81" s="2">
        <v>0.22222222222222224</v>
      </c>
      <c r="AC81" s="2"/>
      <c r="AD81" s="2">
        <v>15</v>
      </c>
      <c r="AE81" s="2"/>
      <c r="AF81" s="2"/>
      <c r="AG81" s="2"/>
      <c r="AH81" s="2">
        <v>568.67047619047617</v>
      </c>
      <c r="AI81" s="2"/>
      <c r="AJ81" s="2"/>
      <c r="AK81" s="2"/>
      <c r="AL81" s="2"/>
      <c r="AM81" s="2"/>
      <c r="AN81" s="2"/>
      <c r="AO81" s="2"/>
      <c r="AP81" s="2"/>
      <c r="AQ81" s="3">
        <v>0</v>
      </c>
      <c r="AR81" s="3">
        <v>0</v>
      </c>
      <c r="AS81" s="3">
        <v>0</v>
      </c>
      <c r="AT81" s="3">
        <v>0</v>
      </c>
      <c r="AU81" s="3">
        <v>0</v>
      </c>
      <c r="AV81" s="3">
        <v>0</v>
      </c>
      <c r="AW81" s="3">
        <v>0</v>
      </c>
      <c r="AX81" s="2"/>
      <c r="AY81" s="2"/>
      <c r="AZ81" s="2"/>
      <c r="BA81" s="2"/>
      <c r="BB81" s="2"/>
      <c r="BC81" s="2">
        <v>0</v>
      </c>
      <c r="BD81" s="2"/>
    </row>
    <row r="82" spans="1:56" x14ac:dyDescent="0.3">
      <c r="A82" s="2" t="s">
        <v>72</v>
      </c>
      <c r="B82" s="2"/>
      <c r="C82" s="2" t="s">
        <v>57</v>
      </c>
      <c r="D82" s="2" t="s">
        <v>58</v>
      </c>
      <c r="E82" s="2" t="s">
        <v>59</v>
      </c>
      <c r="F82" s="2" t="s">
        <v>90</v>
      </c>
      <c r="G82" s="2" t="s">
        <v>90</v>
      </c>
      <c r="H82" s="2" t="s">
        <v>83</v>
      </c>
      <c r="I82" s="2" t="s">
        <v>63</v>
      </c>
      <c r="J82" s="2" t="s">
        <v>64</v>
      </c>
      <c r="K82" s="2" t="s">
        <v>73</v>
      </c>
      <c r="L82" s="2" t="s">
        <v>66</v>
      </c>
      <c r="M82" s="2" t="s">
        <v>67</v>
      </c>
      <c r="N82" s="2" t="s">
        <v>84</v>
      </c>
      <c r="O82" s="2"/>
      <c r="P82" s="2">
        <v>0</v>
      </c>
      <c r="Q82" s="2" t="s">
        <v>69</v>
      </c>
      <c r="R82" s="2"/>
      <c r="S82" s="2"/>
      <c r="T82" s="2"/>
      <c r="U82" s="2"/>
      <c r="V82" s="2"/>
      <c r="W82" s="2"/>
      <c r="X82" s="2"/>
      <c r="Y82" s="2">
        <v>3838.5257142857131</v>
      </c>
      <c r="Z82" s="2">
        <v>2985.5199999999995</v>
      </c>
      <c r="AA82" s="2">
        <v>853.00571428571357</v>
      </c>
      <c r="AB82" s="2">
        <v>0.2222222222222221</v>
      </c>
      <c r="AC82" s="2"/>
      <c r="AD82" s="2">
        <v>15</v>
      </c>
      <c r="AE82" s="2"/>
      <c r="AF82" s="2"/>
      <c r="AG82" s="2"/>
      <c r="AH82" s="2">
        <v>853.00571428571357</v>
      </c>
      <c r="AI82" s="2"/>
      <c r="AJ82" s="2"/>
      <c r="AK82" s="2"/>
      <c r="AL82" s="2"/>
      <c r="AM82" s="2"/>
      <c r="AN82" s="2"/>
      <c r="AO82" s="2"/>
      <c r="AP82" s="2"/>
      <c r="AQ82" s="3">
        <v>0</v>
      </c>
      <c r="AR82" s="3">
        <v>0</v>
      </c>
      <c r="AS82" s="3">
        <v>0</v>
      </c>
      <c r="AT82" s="3">
        <v>0</v>
      </c>
      <c r="AU82" s="3">
        <v>0</v>
      </c>
      <c r="AV82" s="3">
        <v>0</v>
      </c>
      <c r="AW82" s="3">
        <v>0</v>
      </c>
      <c r="AX82" s="2"/>
      <c r="AY82" s="2"/>
      <c r="AZ82" s="2"/>
      <c r="BA82" s="2"/>
      <c r="BB82" s="2"/>
      <c r="BC82" s="2">
        <v>0</v>
      </c>
      <c r="BD82" s="2"/>
    </row>
    <row r="83" spans="1:56" x14ac:dyDescent="0.3">
      <c r="A83" s="2" t="s">
        <v>74</v>
      </c>
      <c r="B83" s="2"/>
      <c r="C83" s="2" t="s">
        <v>57</v>
      </c>
      <c r="D83" s="2" t="s">
        <v>58</v>
      </c>
      <c r="E83" s="2" t="s">
        <v>59</v>
      </c>
      <c r="F83" s="2" t="s">
        <v>90</v>
      </c>
      <c r="G83" s="2" t="s">
        <v>90</v>
      </c>
      <c r="H83" s="2" t="s">
        <v>83</v>
      </c>
      <c r="I83" s="2" t="s">
        <v>63</v>
      </c>
      <c r="J83" s="2" t="s">
        <v>75</v>
      </c>
      <c r="K83" s="2" t="s">
        <v>65</v>
      </c>
      <c r="L83" s="2" t="s">
        <v>66</v>
      </c>
      <c r="M83" s="2" t="s">
        <v>67</v>
      </c>
      <c r="N83" s="2" t="s">
        <v>84</v>
      </c>
      <c r="O83" s="2"/>
      <c r="P83" s="2">
        <v>0</v>
      </c>
      <c r="Q83" s="2" t="s">
        <v>69</v>
      </c>
      <c r="R83" s="2"/>
      <c r="S83" s="2"/>
      <c r="T83" s="2"/>
      <c r="U83" s="2"/>
      <c r="V83" s="2"/>
      <c r="W83" s="2"/>
      <c r="X83" s="2"/>
      <c r="Y83" s="2">
        <v>3838.5257142857131</v>
      </c>
      <c r="Z83" s="2">
        <v>2985.5199999999995</v>
      </c>
      <c r="AA83" s="2">
        <v>853.00571428571357</v>
      </c>
      <c r="AB83" s="2">
        <v>0.2222222222222221</v>
      </c>
      <c r="AC83" s="2"/>
      <c r="AD83" s="2">
        <v>15</v>
      </c>
      <c r="AE83" s="2"/>
      <c r="AF83" s="2"/>
      <c r="AG83" s="2"/>
      <c r="AH83" s="2">
        <v>853.00571428571357</v>
      </c>
      <c r="AI83" s="2"/>
      <c r="AJ83" s="2"/>
      <c r="AK83" s="2"/>
      <c r="AL83" s="2"/>
      <c r="AM83" s="2"/>
      <c r="AN83" s="2"/>
      <c r="AO83" s="2"/>
      <c r="AP83" s="2"/>
      <c r="AQ83" s="3">
        <v>0</v>
      </c>
      <c r="AR83" s="3">
        <v>0</v>
      </c>
      <c r="AS83" s="3">
        <v>0</v>
      </c>
      <c r="AT83" s="3">
        <v>0</v>
      </c>
      <c r="AU83" s="3">
        <v>0</v>
      </c>
      <c r="AV83" s="3">
        <v>0</v>
      </c>
      <c r="AW83" s="3">
        <v>0</v>
      </c>
      <c r="AX83" s="2"/>
      <c r="AY83" s="2"/>
      <c r="AZ83" s="2"/>
      <c r="BA83" s="2"/>
      <c r="BB83" s="2"/>
      <c r="BC83" s="2">
        <v>0</v>
      </c>
      <c r="BD83" s="2"/>
    </row>
    <row r="84" spans="1:56" x14ac:dyDescent="0.3">
      <c r="A84" s="2" t="s">
        <v>76</v>
      </c>
      <c r="B84" s="2"/>
      <c r="C84" s="2" t="s">
        <v>57</v>
      </c>
      <c r="D84" s="2" t="s">
        <v>58</v>
      </c>
      <c r="E84" s="2" t="s">
        <v>59</v>
      </c>
      <c r="F84" s="2" t="s">
        <v>90</v>
      </c>
      <c r="G84" s="2" t="s">
        <v>90</v>
      </c>
      <c r="H84" s="2" t="s">
        <v>83</v>
      </c>
      <c r="I84" s="2" t="s">
        <v>63</v>
      </c>
      <c r="J84" s="2" t="s">
        <v>75</v>
      </c>
      <c r="K84" s="2" t="s">
        <v>71</v>
      </c>
      <c r="L84" s="2" t="s">
        <v>66</v>
      </c>
      <c r="M84" s="2" t="s">
        <v>67</v>
      </c>
      <c r="N84" s="2" t="s">
        <v>84</v>
      </c>
      <c r="O84" s="2"/>
      <c r="P84" s="2">
        <v>0</v>
      </c>
      <c r="Q84" s="2" t="s">
        <v>69</v>
      </c>
      <c r="R84" s="2"/>
      <c r="S84" s="2"/>
      <c r="T84" s="2"/>
      <c r="U84" s="2"/>
      <c r="V84" s="2"/>
      <c r="W84" s="2"/>
      <c r="X84" s="2"/>
      <c r="Y84" s="2">
        <v>2559.0171428571425</v>
      </c>
      <c r="Z84" s="2">
        <v>1990.3466666666664</v>
      </c>
      <c r="AA84" s="2">
        <v>568.67047619047617</v>
      </c>
      <c r="AB84" s="2">
        <v>0.22222222222222224</v>
      </c>
      <c r="AC84" s="2"/>
      <c r="AD84" s="2">
        <v>15</v>
      </c>
      <c r="AE84" s="2"/>
      <c r="AF84" s="2"/>
      <c r="AG84" s="2"/>
      <c r="AH84" s="2">
        <v>568.67047619047617</v>
      </c>
      <c r="AI84" s="2"/>
      <c r="AJ84" s="2"/>
      <c r="AK84" s="2"/>
      <c r="AL84" s="2"/>
      <c r="AM84" s="2"/>
      <c r="AN84" s="2"/>
      <c r="AO84" s="2"/>
      <c r="AP84" s="2"/>
      <c r="AQ84" s="3">
        <v>0</v>
      </c>
      <c r="AR84" s="3">
        <v>0</v>
      </c>
      <c r="AS84" s="3">
        <v>0</v>
      </c>
      <c r="AT84" s="3">
        <v>0</v>
      </c>
      <c r="AU84" s="3">
        <v>0</v>
      </c>
      <c r="AV84" s="3">
        <v>0</v>
      </c>
      <c r="AW84" s="3">
        <v>0</v>
      </c>
      <c r="AX84" s="2"/>
      <c r="AY84" s="2"/>
      <c r="AZ84" s="2"/>
      <c r="BA84" s="2"/>
      <c r="BB84" s="2"/>
      <c r="BC84" s="2">
        <v>0</v>
      </c>
      <c r="BD84" s="2"/>
    </row>
    <row r="85" spans="1:56" x14ac:dyDescent="0.3">
      <c r="A85" s="2" t="s">
        <v>77</v>
      </c>
      <c r="B85" s="2"/>
      <c r="C85" s="2" t="s">
        <v>57</v>
      </c>
      <c r="D85" s="2" t="s">
        <v>58</v>
      </c>
      <c r="E85" s="2" t="s">
        <v>59</v>
      </c>
      <c r="F85" s="2" t="s">
        <v>90</v>
      </c>
      <c r="G85" s="2" t="s">
        <v>90</v>
      </c>
      <c r="H85" s="2" t="s">
        <v>83</v>
      </c>
      <c r="I85" s="2" t="s">
        <v>63</v>
      </c>
      <c r="J85" s="2" t="s">
        <v>75</v>
      </c>
      <c r="K85" s="2" t="s">
        <v>73</v>
      </c>
      <c r="L85" s="2" t="s">
        <v>66</v>
      </c>
      <c r="M85" s="2" t="s">
        <v>67</v>
      </c>
      <c r="N85" s="2" t="s">
        <v>84</v>
      </c>
      <c r="O85" s="2"/>
      <c r="P85" s="2">
        <v>0</v>
      </c>
      <c r="Q85" s="2" t="s">
        <v>69</v>
      </c>
      <c r="R85" s="2"/>
      <c r="S85" s="2"/>
      <c r="T85" s="2"/>
      <c r="U85" s="2"/>
      <c r="V85" s="2"/>
      <c r="W85" s="2"/>
      <c r="X85" s="2"/>
      <c r="Y85" s="2">
        <v>3838.5257142857131</v>
      </c>
      <c r="Z85" s="2">
        <v>2985.5199999999995</v>
      </c>
      <c r="AA85" s="2">
        <v>853.00571428571357</v>
      </c>
      <c r="AB85" s="2">
        <v>0.2222222222222221</v>
      </c>
      <c r="AC85" s="2"/>
      <c r="AD85" s="2">
        <v>15</v>
      </c>
      <c r="AE85" s="2"/>
      <c r="AF85" s="2"/>
      <c r="AG85" s="2"/>
      <c r="AH85" s="2">
        <v>853.00571428571357</v>
      </c>
      <c r="AI85" s="2"/>
      <c r="AJ85" s="2"/>
      <c r="AK85" s="2"/>
      <c r="AL85" s="2"/>
      <c r="AM85" s="2"/>
      <c r="AN85" s="2"/>
      <c r="AO85" s="2"/>
      <c r="AP85" s="2"/>
      <c r="AQ85" s="3">
        <v>0</v>
      </c>
      <c r="AR85" s="3">
        <v>0</v>
      </c>
      <c r="AS85" s="3">
        <v>0</v>
      </c>
      <c r="AT85" s="3">
        <v>0</v>
      </c>
      <c r="AU85" s="3">
        <v>0</v>
      </c>
      <c r="AV85" s="3">
        <v>0</v>
      </c>
      <c r="AW85" s="3">
        <v>0</v>
      </c>
      <c r="AX85" s="2"/>
      <c r="AY85" s="2"/>
      <c r="AZ85" s="2"/>
      <c r="BA85" s="2"/>
      <c r="BB85" s="2"/>
      <c r="BC85" s="2">
        <v>0</v>
      </c>
      <c r="BD85" s="2"/>
    </row>
    <row r="86" spans="1:56" x14ac:dyDescent="0.3">
      <c r="A86" s="2" t="s">
        <v>56</v>
      </c>
      <c r="B86" s="2"/>
      <c r="C86" s="2" t="s">
        <v>57</v>
      </c>
      <c r="D86" s="2" t="s">
        <v>58</v>
      </c>
      <c r="E86" s="2" t="s">
        <v>59</v>
      </c>
      <c r="F86" s="2" t="s">
        <v>91</v>
      </c>
      <c r="G86" s="2" t="s">
        <v>91</v>
      </c>
      <c r="H86" s="2" t="s">
        <v>81</v>
      </c>
      <c r="I86" s="2" t="s">
        <v>63</v>
      </c>
      <c r="J86" s="2" t="s">
        <v>64</v>
      </c>
      <c r="K86" s="2" t="s">
        <v>65</v>
      </c>
      <c r="L86" s="2" t="s">
        <v>66</v>
      </c>
      <c r="M86" s="2" t="s">
        <v>67</v>
      </c>
      <c r="N86" s="2" t="s">
        <v>68</v>
      </c>
      <c r="O86" s="2"/>
      <c r="P86" s="2">
        <v>0</v>
      </c>
      <c r="Q86" s="2" t="s">
        <v>69</v>
      </c>
      <c r="R86" s="2"/>
      <c r="S86" s="2"/>
      <c r="T86" s="2"/>
      <c r="U86" s="2"/>
      <c r="V86" s="2"/>
      <c r="W86" s="2"/>
      <c r="X86" s="2"/>
      <c r="Y86" s="2">
        <v>3838.5257142857131</v>
      </c>
      <c r="Z86" s="2">
        <v>2559.0171428571425</v>
      </c>
      <c r="AA86" s="2">
        <v>1279.5085714285706</v>
      </c>
      <c r="AB86" s="2">
        <v>0.3333333333333332</v>
      </c>
      <c r="AC86" s="2"/>
      <c r="AD86" s="2">
        <v>15</v>
      </c>
      <c r="AE86" s="2"/>
      <c r="AF86" s="2"/>
      <c r="AG86" s="2"/>
      <c r="AH86" s="2">
        <v>1279.5085714285706</v>
      </c>
      <c r="AI86" s="2"/>
      <c r="AJ86" s="2"/>
      <c r="AK86" s="2"/>
      <c r="AL86" s="2"/>
      <c r="AM86" s="2"/>
      <c r="AN86" s="2"/>
      <c r="AO86" s="2"/>
      <c r="AP86" s="2"/>
      <c r="AQ86" s="3">
        <v>0</v>
      </c>
      <c r="AR86" s="3">
        <v>0</v>
      </c>
      <c r="AS86" s="3">
        <v>0</v>
      </c>
      <c r="AT86" s="3">
        <v>0</v>
      </c>
      <c r="AU86" s="3">
        <v>0</v>
      </c>
      <c r="AV86" s="3">
        <v>0</v>
      </c>
      <c r="AW86" s="3">
        <v>0</v>
      </c>
      <c r="AX86" s="2"/>
      <c r="AY86" s="2"/>
      <c r="AZ86" s="2"/>
      <c r="BA86" s="2"/>
      <c r="BB86" s="2"/>
      <c r="BC86" s="2">
        <v>0</v>
      </c>
      <c r="BD86" s="2"/>
    </row>
    <row r="87" spans="1:56" x14ac:dyDescent="0.3">
      <c r="A87" s="2" t="s">
        <v>70</v>
      </c>
      <c r="B87" s="2"/>
      <c r="C87" s="2" t="s">
        <v>57</v>
      </c>
      <c r="D87" s="2" t="s">
        <v>58</v>
      </c>
      <c r="E87" s="2" t="s">
        <v>59</v>
      </c>
      <c r="F87" s="2" t="s">
        <v>91</v>
      </c>
      <c r="G87" s="2" t="s">
        <v>91</v>
      </c>
      <c r="H87" s="2" t="s">
        <v>81</v>
      </c>
      <c r="I87" s="2" t="s">
        <v>63</v>
      </c>
      <c r="J87" s="2" t="s">
        <v>64</v>
      </c>
      <c r="K87" s="2" t="s">
        <v>71</v>
      </c>
      <c r="L87" s="2" t="s">
        <v>66</v>
      </c>
      <c r="M87" s="2" t="s">
        <v>67</v>
      </c>
      <c r="N87" s="2" t="s">
        <v>68</v>
      </c>
      <c r="O87" s="2"/>
      <c r="P87" s="2">
        <v>0</v>
      </c>
      <c r="Q87" s="2" t="s">
        <v>69</v>
      </c>
      <c r="R87" s="2"/>
      <c r="S87" s="2"/>
      <c r="T87" s="2"/>
      <c r="U87" s="2"/>
      <c r="V87" s="2"/>
      <c r="W87" s="2"/>
      <c r="X87" s="2"/>
      <c r="Y87" s="2">
        <v>2559.0171428571425</v>
      </c>
      <c r="Z87" s="2">
        <v>1706.0114285714283</v>
      </c>
      <c r="AA87" s="2">
        <v>853.00571428571425</v>
      </c>
      <c r="AB87" s="2">
        <v>0.33333333333333337</v>
      </c>
      <c r="AC87" s="2"/>
      <c r="AD87" s="2">
        <v>15</v>
      </c>
      <c r="AE87" s="2"/>
      <c r="AF87" s="2"/>
      <c r="AG87" s="2"/>
      <c r="AH87" s="2">
        <v>853.00571428571425</v>
      </c>
      <c r="AI87" s="2"/>
      <c r="AJ87" s="2"/>
      <c r="AK87" s="2"/>
      <c r="AL87" s="2"/>
      <c r="AM87" s="2"/>
      <c r="AN87" s="2"/>
      <c r="AO87" s="2"/>
      <c r="AP87" s="2"/>
      <c r="AQ87" s="3">
        <v>0</v>
      </c>
      <c r="AR87" s="3">
        <v>0</v>
      </c>
      <c r="AS87" s="3">
        <v>0</v>
      </c>
      <c r="AT87" s="3">
        <v>0</v>
      </c>
      <c r="AU87" s="3">
        <v>0</v>
      </c>
      <c r="AV87" s="3">
        <v>0</v>
      </c>
      <c r="AW87" s="3">
        <v>0</v>
      </c>
      <c r="AX87" s="2"/>
      <c r="AY87" s="2"/>
      <c r="AZ87" s="2"/>
      <c r="BA87" s="2"/>
      <c r="BB87" s="2"/>
      <c r="BC87" s="2">
        <v>0</v>
      </c>
      <c r="BD87" s="2"/>
    </row>
    <row r="88" spans="1:56" x14ac:dyDescent="0.3">
      <c r="A88" s="2" t="s">
        <v>72</v>
      </c>
      <c r="B88" s="2"/>
      <c r="C88" s="2" t="s">
        <v>57</v>
      </c>
      <c r="D88" s="2" t="s">
        <v>58</v>
      </c>
      <c r="E88" s="2" t="s">
        <v>59</v>
      </c>
      <c r="F88" s="2" t="s">
        <v>91</v>
      </c>
      <c r="G88" s="2" t="s">
        <v>91</v>
      </c>
      <c r="H88" s="2" t="s">
        <v>81</v>
      </c>
      <c r="I88" s="2" t="s">
        <v>63</v>
      </c>
      <c r="J88" s="2" t="s">
        <v>64</v>
      </c>
      <c r="K88" s="2" t="s">
        <v>73</v>
      </c>
      <c r="L88" s="2" t="s">
        <v>66</v>
      </c>
      <c r="M88" s="2" t="s">
        <v>67</v>
      </c>
      <c r="N88" s="2" t="s">
        <v>68</v>
      </c>
      <c r="O88" s="2"/>
      <c r="P88" s="2">
        <v>0</v>
      </c>
      <c r="Q88" s="2" t="s">
        <v>69</v>
      </c>
      <c r="R88" s="2"/>
      <c r="S88" s="2"/>
      <c r="T88" s="2"/>
      <c r="U88" s="2"/>
      <c r="V88" s="2"/>
      <c r="W88" s="2"/>
      <c r="X88" s="2"/>
      <c r="Y88" s="2">
        <v>3838.5257142857131</v>
      </c>
      <c r="Z88" s="2">
        <v>2559.0171428571425</v>
      </c>
      <c r="AA88" s="2">
        <v>1279.5085714285706</v>
      </c>
      <c r="AB88" s="2">
        <v>0.3333333333333332</v>
      </c>
      <c r="AC88" s="2"/>
      <c r="AD88" s="2">
        <v>15</v>
      </c>
      <c r="AE88" s="2"/>
      <c r="AF88" s="2"/>
      <c r="AG88" s="2"/>
      <c r="AH88" s="2">
        <v>1279.5085714285706</v>
      </c>
      <c r="AI88" s="2"/>
      <c r="AJ88" s="2"/>
      <c r="AK88" s="2"/>
      <c r="AL88" s="2"/>
      <c r="AM88" s="2"/>
      <c r="AN88" s="2"/>
      <c r="AO88" s="2"/>
      <c r="AP88" s="2"/>
      <c r="AQ88" s="3">
        <v>0</v>
      </c>
      <c r="AR88" s="3">
        <v>0</v>
      </c>
      <c r="AS88" s="3">
        <v>0</v>
      </c>
      <c r="AT88" s="3">
        <v>0</v>
      </c>
      <c r="AU88" s="3">
        <v>0</v>
      </c>
      <c r="AV88" s="3">
        <v>0</v>
      </c>
      <c r="AW88" s="3">
        <v>0</v>
      </c>
      <c r="AX88" s="2"/>
      <c r="AY88" s="2"/>
      <c r="AZ88" s="2"/>
      <c r="BA88" s="2"/>
      <c r="BB88" s="2"/>
      <c r="BC88" s="2">
        <v>0</v>
      </c>
      <c r="BD88" s="2"/>
    </row>
    <row r="89" spans="1:56" x14ac:dyDescent="0.3">
      <c r="A89" s="2" t="s">
        <v>74</v>
      </c>
      <c r="B89" s="2"/>
      <c r="C89" s="2" t="s">
        <v>57</v>
      </c>
      <c r="D89" s="2" t="s">
        <v>58</v>
      </c>
      <c r="E89" s="2" t="s">
        <v>59</v>
      </c>
      <c r="F89" s="2" t="s">
        <v>91</v>
      </c>
      <c r="G89" s="2" t="s">
        <v>91</v>
      </c>
      <c r="H89" s="2" t="s">
        <v>81</v>
      </c>
      <c r="I89" s="2" t="s">
        <v>63</v>
      </c>
      <c r="J89" s="2" t="s">
        <v>75</v>
      </c>
      <c r="K89" s="2" t="s">
        <v>65</v>
      </c>
      <c r="L89" s="2" t="s">
        <v>66</v>
      </c>
      <c r="M89" s="2" t="s">
        <v>67</v>
      </c>
      <c r="N89" s="2" t="s">
        <v>68</v>
      </c>
      <c r="O89" s="2"/>
      <c r="P89" s="2">
        <v>0</v>
      </c>
      <c r="Q89" s="2" t="s">
        <v>69</v>
      </c>
      <c r="R89" s="2"/>
      <c r="S89" s="2"/>
      <c r="T89" s="2"/>
      <c r="U89" s="2"/>
      <c r="V89" s="2"/>
      <c r="W89" s="2"/>
      <c r="X89" s="2"/>
      <c r="Y89" s="2">
        <v>3838.5257142857131</v>
      </c>
      <c r="Z89" s="2">
        <v>2559.0171428571425</v>
      </c>
      <c r="AA89" s="2">
        <v>1279.5085714285706</v>
      </c>
      <c r="AB89" s="2">
        <v>0.3333333333333332</v>
      </c>
      <c r="AC89" s="2"/>
      <c r="AD89" s="2">
        <v>15</v>
      </c>
      <c r="AE89" s="2"/>
      <c r="AF89" s="2"/>
      <c r="AG89" s="2"/>
      <c r="AH89" s="2">
        <v>1279.5085714285706</v>
      </c>
      <c r="AI89" s="2"/>
      <c r="AJ89" s="2"/>
      <c r="AK89" s="2"/>
      <c r="AL89" s="2"/>
      <c r="AM89" s="2"/>
      <c r="AN89" s="2"/>
      <c r="AO89" s="2"/>
      <c r="AP89" s="2"/>
      <c r="AQ89" s="3">
        <v>0</v>
      </c>
      <c r="AR89" s="3">
        <v>0</v>
      </c>
      <c r="AS89" s="3">
        <v>0</v>
      </c>
      <c r="AT89" s="3">
        <v>0</v>
      </c>
      <c r="AU89" s="3">
        <v>0</v>
      </c>
      <c r="AV89" s="3">
        <v>0</v>
      </c>
      <c r="AW89" s="3">
        <v>0</v>
      </c>
      <c r="AX89" s="2"/>
      <c r="AY89" s="2"/>
      <c r="AZ89" s="2"/>
      <c r="BA89" s="2"/>
      <c r="BB89" s="2"/>
      <c r="BC89" s="2">
        <v>0</v>
      </c>
      <c r="BD89" s="2"/>
    </row>
    <row r="90" spans="1:56" x14ac:dyDescent="0.3">
      <c r="A90" s="2" t="s">
        <v>76</v>
      </c>
      <c r="B90" s="2"/>
      <c r="C90" s="2" t="s">
        <v>57</v>
      </c>
      <c r="D90" s="2" t="s">
        <v>58</v>
      </c>
      <c r="E90" s="2" t="s">
        <v>59</v>
      </c>
      <c r="F90" s="2" t="s">
        <v>91</v>
      </c>
      <c r="G90" s="2" t="s">
        <v>91</v>
      </c>
      <c r="H90" s="2" t="s">
        <v>81</v>
      </c>
      <c r="I90" s="2" t="s">
        <v>63</v>
      </c>
      <c r="J90" s="2" t="s">
        <v>75</v>
      </c>
      <c r="K90" s="2" t="s">
        <v>71</v>
      </c>
      <c r="L90" s="2" t="s">
        <v>66</v>
      </c>
      <c r="M90" s="2" t="s">
        <v>67</v>
      </c>
      <c r="N90" s="2" t="s">
        <v>68</v>
      </c>
      <c r="O90" s="2"/>
      <c r="P90" s="2">
        <v>0</v>
      </c>
      <c r="Q90" s="2" t="s">
        <v>69</v>
      </c>
      <c r="R90" s="2"/>
      <c r="S90" s="2"/>
      <c r="T90" s="2"/>
      <c r="U90" s="2"/>
      <c r="V90" s="2"/>
      <c r="W90" s="2"/>
      <c r="X90" s="2"/>
      <c r="Y90" s="2">
        <v>2559.0171428571425</v>
      </c>
      <c r="Z90" s="2">
        <v>1706.0114285714283</v>
      </c>
      <c r="AA90" s="2">
        <v>853.00571428571425</v>
      </c>
      <c r="AB90" s="2">
        <v>0.33333333333333337</v>
      </c>
      <c r="AC90" s="2"/>
      <c r="AD90" s="2">
        <v>15</v>
      </c>
      <c r="AE90" s="2"/>
      <c r="AF90" s="2"/>
      <c r="AG90" s="2"/>
      <c r="AH90" s="2">
        <v>853.00571428571425</v>
      </c>
      <c r="AI90" s="2"/>
      <c r="AJ90" s="2"/>
      <c r="AK90" s="2"/>
      <c r="AL90" s="2"/>
      <c r="AM90" s="2"/>
      <c r="AN90" s="2"/>
      <c r="AO90" s="2"/>
      <c r="AP90" s="2"/>
      <c r="AQ90" s="3">
        <v>0</v>
      </c>
      <c r="AR90" s="3">
        <v>0</v>
      </c>
      <c r="AS90" s="3">
        <v>0</v>
      </c>
      <c r="AT90" s="3">
        <v>0</v>
      </c>
      <c r="AU90" s="3">
        <v>0</v>
      </c>
      <c r="AV90" s="3">
        <v>0</v>
      </c>
      <c r="AW90" s="3">
        <v>0</v>
      </c>
      <c r="AX90" s="2"/>
      <c r="AY90" s="2"/>
      <c r="AZ90" s="2"/>
      <c r="BA90" s="2"/>
      <c r="BB90" s="2"/>
      <c r="BC90" s="2">
        <v>0</v>
      </c>
      <c r="BD90" s="2"/>
    </row>
    <row r="91" spans="1:56" x14ac:dyDescent="0.3">
      <c r="A91" s="2" t="s">
        <v>77</v>
      </c>
      <c r="B91" s="2"/>
      <c r="C91" s="2" t="s">
        <v>57</v>
      </c>
      <c r="D91" s="2" t="s">
        <v>58</v>
      </c>
      <c r="E91" s="2" t="s">
        <v>59</v>
      </c>
      <c r="F91" s="2" t="s">
        <v>91</v>
      </c>
      <c r="G91" s="2" t="s">
        <v>91</v>
      </c>
      <c r="H91" s="2" t="s">
        <v>81</v>
      </c>
      <c r="I91" s="2" t="s">
        <v>63</v>
      </c>
      <c r="J91" s="2" t="s">
        <v>75</v>
      </c>
      <c r="K91" s="2" t="s">
        <v>73</v>
      </c>
      <c r="L91" s="2" t="s">
        <v>66</v>
      </c>
      <c r="M91" s="2" t="s">
        <v>67</v>
      </c>
      <c r="N91" s="2" t="s">
        <v>68</v>
      </c>
      <c r="O91" s="2"/>
      <c r="P91" s="2">
        <v>0</v>
      </c>
      <c r="Q91" s="2" t="s">
        <v>69</v>
      </c>
      <c r="R91" s="2"/>
      <c r="S91" s="2"/>
      <c r="T91" s="2"/>
      <c r="U91" s="2"/>
      <c r="V91" s="2"/>
      <c r="W91" s="2"/>
      <c r="X91" s="2"/>
      <c r="Y91" s="2">
        <v>3838.5257142857131</v>
      </c>
      <c r="Z91" s="2">
        <v>2559.0171428571425</v>
      </c>
      <c r="AA91" s="2">
        <v>1279.5085714285706</v>
      </c>
      <c r="AB91" s="2">
        <v>0.3333333333333332</v>
      </c>
      <c r="AC91" s="2"/>
      <c r="AD91" s="2">
        <v>15</v>
      </c>
      <c r="AE91" s="2"/>
      <c r="AF91" s="2"/>
      <c r="AG91" s="2"/>
      <c r="AH91" s="2">
        <v>1279.5085714285706</v>
      </c>
      <c r="AI91" s="2"/>
      <c r="AJ91" s="2"/>
      <c r="AK91" s="2"/>
      <c r="AL91" s="2"/>
      <c r="AM91" s="2"/>
      <c r="AN91" s="2"/>
      <c r="AO91" s="2"/>
      <c r="AP91" s="2"/>
      <c r="AQ91" s="3">
        <v>0</v>
      </c>
      <c r="AR91" s="3">
        <v>0</v>
      </c>
      <c r="AS91" s="3">
        <v>0</v>
      </c>
      <c r="AT91" s="3">
        <v>0</v>
      </c>
      <c r="AU91" s="3">
        <v>0</v>
      </c>
      <c r="AV91" s="3">
        <v>0</v>
      </c>
      <c r="AW91" s="3">
        <v>0</v>
      </c>
      <c r="AX91" s="2"/>
      <c r="AY91" s="2"/>
      <c r="AZ91" s="2"/>
      <c r="BA91" s="2"/>
      <c r="BB91" s="2"/>
      <c r="BC91" s="2">
        <v>0</v>
      </c>
      <c r="BD91" s="2"/>
    </row>
    <row r="92" spans="1:56" x14ac:dyDescent="0.3">
      <c r="A92" s="2" t="s">
        <v>56</v>
      </c>
      <c r="B92" s="2"/>
      <c r="C92" s="2" t="s">
        <v>57</v>
      </c>
      <c r="D92" s="2" t="s">
        <v>58</v>
      </c>
      <c r="E92" s="2" t="s">
        <v>59</v>
      </c>
      <c r="F92" s="2" t="s">
        <v>91</v>
      </c>
      <c r="G92" s="2" t="s">
        <v>91</v>
      </c>
      <c r="H92" s="2" t="s">
        <v>81</v>
      </c>
      <c r="I92" s="2" t="s">
        <v>63</v>
      </c>
      <c r="J92" s="2" t="s">
        <v>64</v>
      </c>
      <c r="K92" s="2" t="s">
        <v>65</v>
      </c>
      <c r="L92" s="2" t="s">
        <v>66</v>
      </c>
      <c r="M92" s="2" t="s">
        <v>78</v>
      </c>
      <c r="N92" s="2" t="s">
        <v>79</v>
      </c>
      <c r="O92" s="2"/>
      <c r="P92" s="2">
        <v>0</v>
      </c>
      <c r="Q92" s="2" t="s">
        <v>69</v>
      </c>
      <c r="R92" s="2"/>
      <c r="S92" s="2"/>
      <c r="T92" s="2"/>
      <c r="U92" s="2"/>
      <c r="V92" s="2"/>
      <c r="W92" s="2"/>
      <c r="X92" s="2"/>
      <c r="Y92" s="2">
        <v>3902.9268292682932</v>
      </c>
      <c r="Z92" s="2">
        <v>3200.4</v>
      </c>
      <c r="AA92" s="2">
        <v>702.52682926829311</v>
      </c>
      <c r="AB92" s="2">
        <v>0.18000000000000008</v>
      </c>
      <c r="AC92" s="2"/>
      <c r="AD92" s="2">
        <v>15</v>
      </c>
      <c r="AE92" s="2"/>
      <c r="AF92" s="2"/>
      <c r="AG92" s="2"/>
      <c r="AH92" s="2">
        <v>702.52682926829311</v>
      </c>
      <c r="AI92" s="2"/>
      <c r="AJ92" s="2"/>
      <c r="AK92" s="2"/>
      <c r="AL92" s="2"/>
      <c r="AM92" s="2"/>
      <c r="AN92" s="2"/>
      <c r="AO92" s="2"/>
      <c r="AP92" s="2"/>
      <c r="AQ92" s="3">
        <v>0</v>
      </c>
      <c r="AR92" s="3">
        <v>0</v>
      </c>
      <c r="AS92" s="3">
        <v>0</v>
      </c>
      <c r="AT92" s="3">
        <v>0</v>
      </c>
      <c r="AU92" s="3">
        <v>0</v>
      </c>
      <c r="AV92" s="3">
        <v>0</v>
      </c>
      <c r="AW92" s="3">
        <v>0</v>
      </c>
      <c r="AX92" s="2"/>
      <c r="AY92" s="2"/>
      <c r="AZ92" s="2"/>
      <c r="BA92" s="2"/>
      <c r="BB92" s="2"/>
      <c r="BC92" s="2">
        <v>0</v>
      </c>
      <c r="BD92" s="2"/>
    </row>
    <row r="93" spans="1:56" x14ac:dyDescent="0.3">
      <c r="A93" s="2" t="s">
        <v>70</v>
      </c>
      <c r="B93" s="2"/>
      <c r="C93" s="2" t="s">
        <v>57</v>
      </c>
      <c r="D93" s="2" t="s">
        <v>58</v>
      </c>
      <c r="E93" s="2" t="s">
        <v>59</v>
      </c>
      <c r="F93" s="2" t="s">
        <v>91</v>
      </c>
      <c r="G93" s="2" t="s">
        <v>91</v>
      </c>
      <c r="H93" s="2" t="s">
        <v>81</v>
      </c>
      <c r="I93" s="2" t="s">
        <v>63</v>
      </c>
      <c r="J93" s="2" t="s">
        <v>64</v>
      </c>
      <c r="K93" s="2" t="s">
        <v>71</v>
      </c>
      <c r="L93" s="2" t="s">
        <v>66</v>
      </c>
      <c r="M93" s="2" t="s">
        <v>78</v>
      </c>
      <c r="N93" s="2" t="s">
        <v>79</v>
      </c>
      <c r="O93" s="2"/>
      <c r="P93" s="2">
        <v>0</v>
      </c>
      <c r="Q93" s="2" t="s">
        <v>69</v>
      </c>
      <c r="R93" s="2"/>
      <c r="S93" s="2"/>
      <c r="T93" s="2"/>
      <c r="U93" s="2"/>
      <c r="V93" s="2"/>
      <c r="W93" s="2"/>
      <c r="X93" s="2"/>
      <c r="Y93" s="2">
        <v>2601.9512195121956</v>
      </c>
      <c r="Z93" s="2">
        <v>2133.6000000000004</v>
      </c>
      <c r="AA93" s="2">
        <v>468.35121951219526</v>
      </c>
      <c r="AB93" s="2">
        <v>0.18000000000000002</v>
      </c>
      <c r="AC93" s="2"/>
      <c r="AD93" s="2">
        <v>15</v>
      </c>
      <c r="AE93" s="2"/>
      <c r="AF93" s="2"/>
      <c r="AG93" s="2"/>
      <c r="AH93" s="2">
        <v>468.35121951219526</v>
      </c>
      <c r="AI93" s="2"/>
      <c r="AJ93" s="2"/>
      <c r="AK93" s="2"/>
      <c r="AL93" s="2"/>
      <c r="AM93" s="2"/>
      <c r="AN93" s="2"/>
      <c r="AO93" s="2"/>
      <c r="AP93" s="2"/>
      <c r="AQ93" s="3">
        <v>0</v>
      </c>
      <c r="AR93" s="3">
        <v>0</v>
      </c>
      <c r="AS93" s="3">
        <v>0</v>
      </c>
      <c r="AT93" s="3">
        <v>0</v>
      </c>
      <c r="AU93" s="3">
        <v>0</v>
      </c>
      <c r="AV93" s="3">
        <v>0</v>
      </c>
      <c r="AW93" s="3">
        <v>0</v>
      </c>
      <c r="AX93" s="2"/>
      <c r="AY93" s="2"/>
      <c r="AZ93" s="2"/>
      <c r="BA93" s="2"/>
      <c r="BB93" s="2"/>
      <c r="BC93" s="2">
        <v>0</v>
      </c>
      <c r="BD93" s="2"/>
    </row>
    <row r="94" spans="1:56" x14ac:dyDescent="0.3">
      <c r="A94" s="2" t="s">
        <v>72</v>
      </c>
      <c r="B94" s="2"/>
      <c r="C94" s="2" t="s">
        <v>57</v>
      </c>
      <c r="D94" s="2" t="s">
        <v>58</v>
      </c>
      <c r="E94" s="2" t="s">
        <v>59</v>
      </c>
      <c r="F94" s="2" t="s">
        <v>91</v>
      </c>
      <c r="G94" s="2" t="s">
        <v>91</v>
      </c>
      <c r="H94" s="2" t="s">
        <v>81</v>
      </c>
      <c r="I94" s="2" t="s">
        <v>63</v>
      </c>
      <c r="J94" s="2" t="s">
        <v>64</v>
      </c>
      <c r="K94" s="2" t="s">
        <v>73</v>
      </c>
      <c r="L94" s="2" t="s">
        <v>66</v>
      </c>
      <c r="M94" s="2" t="s">
        <v>78</v>
      </c>
      <c r="N94" s="2" t="s">
        <v>79</v>
      </c>
      <c r="O94" s="2"/>
      <c r="P94" s="2">
        <v>0</v>
      </c>
      <c r="Q94" s="2" t="s">
        <v>69</v>
      </c>
      <c r="R94" s="2"/>
      <c r="S94" s="2"/>
      <c r="T94" s="2"/>
      <c r="U94" s="2"/>
      <c r="V94" s="2"/>
      <c r="W94" s="2"/>
      <c r="X94" s="2"/>
      <c r="Y94" s="2">
        <v>3902.9268292682932</v>
      </c>
      <c r="Z94" s="2">
        <v>3200.4</v>
      </c>
      <c r="AA94" s="2">
        <v>702.52682926829311</v>
      </c>
      <c r="AB94" s="2">
        <v>0.18000000000000008</v>
      </c>
      <c r="AC94" s="2"/>
      <c r="AD94" s="2">
        <v>15</v>
      </c>
      <c r="AE94" s="2"/>
      <c r="AF94" s="2"/>
      <c r="AG94" s="2"/>
      <c r="AH94" s="2">
        <v>702.52682926829311</v>
      </c>
      <c r="AI94" s="2"/>
      <c r="AJ94" s="2"/>
      <c r="AK94" s="2"/>
      <c r="AL94" s="2"/>
      <c r="AM94" s="2"/>
      <c r="AN94" s="2"/>
      <c r="AO94" s="2"/>
      <c r="AP94" s="2"/>
      <c r="AQ94" s="3">
        <v>0</v>
      </c>
      <c r="AR94" s="3">
        <v>0</v>
      </c>
      <c r="AS94" s="3">
        <v>0</v>
      </c>
      <c r="AT94" s="3">
        <v>0</v>
      </c>
      <c r="AU94" s="3">
        <v>0</v>
      </c>
      <c r="AV94" s="3">
        <v>0</v>
      </c>
      <c r="AW94" s="3">
        <v>0</v>
      </c>
      <c r="AX94" s="2"/>
      <c r="AY94" s="2"/>
      <c r="AZ94" s="2"/>
      <c r="BA94" s="2"/>
      <c r="BB94" s="2"/>
      <c r="BC94" s="2">
        <v>0</v>
      </c>
      <c r="BD94" s="2"/>
    </row>
    <row r="95" spans="1:56" x14ac:dyDescent="0.3">
      <c r="A95" s="2" t="s">
        <v>74</v>
      </c>
      <c r="B95" s="2"/>
      <c r="C95" s="2" t="s">
        <v>57</v>
      </c>
      <c r="D95" s="2" t="s">
        <v>58</v>
      </c>
      <c r="E95" s="2" t="s">
        <v>59</v>
      </c>
      <c r="F95" s="2" t="s">
        <v>91</v>
      </c>
      <c r="G95" s="2" t="s">
        <v>91</v>
      </c>
      <c r="H95" s="2" t="s">
        <v>81</v>
      </c>
      <c r="I95" s="2" t="s">
        <v>63</v>
      </c>
      <c r="J95" s="2" t="s">
        <v>75</v>
      </c>
      <c r="K95" s="2" t="s">
        <v>65</v>
      </c>
      <c r="L95" s="2" t="s">
        <v>66</v>
      </c>
      <c r="M95" s="2" t="s">
        <v>78</v>
      </c>
      <c r="N95" s="2" t="s">
        <v>79</v>
      </c>
      <c r="O95" s="2"/>
      <c r="P95" s="2">
        <v>0</v>
      </c>
      <c r="Q95" s="2" t="s">
        <v>69</v>
      </c>
      <c r="R95" s="2"/>
      <c r="S95" s="2"/>
      <c r="T95" s="2"/>
      <c r="U95" s="2"/>
      <c r="V95" s="2"/>
      <c r="W95" s="2"/>
      <c r="X95" s="2"/>
      <c r="Y95" s="2">
        <v>3902.9268292682932</v>
      </c>
      <c r="Z95" s="2">
        <v>3200.4</v>
      </c>
      <c r="AA95" s="2">
        <v>702.52682926829311</v>
      </c>
      <c r="AB95" s="2">
        <v>0.18000000000000008</v>
      </c>
      <c r="AC95" s="2"/>
      <c r="AD95" s="2">
        <v>15</v>
      </c>
      <c r="AE95" s="2"/>
      <c r="AF95" s="2"/>
      <c r="AG95" s="2"/>
      <c r="AH95" s="2">
        <v>702.52682926829311</v>
      </c>
      <c r="AI95" s="2"/>
      <c r="AJ95" s="2"/>
      <c r="AK95" s="2"/>
      <c r="AL95" s="2"/>
      <c r="AM95" s="2"/>
      <c r="AN95" s="2"/>
      <c r="AO95" s="2"/>
      <c r="AP95" s="2"/>
      <c r="AQ95" s="3">
        <v>0</v>
      </c>
      <c r="AR95" s="3">
        <v>0</v>
      </c>
      <c r="AS95" s="3">
        <v>0</v>
      </c>
      <c r="AT95" s="3">
        <v>0</v>
      </c>
      <c r="AU95" s="3">
        <v>0</v>
      </c>
      <c r="AV95" s="3">
        <v>0</v>
      </c>
      <c r="AW95" s="3">
        <v>0</v>
      </c>
      <c r="AX95" s="2"/>
      <c r="AY95" s="2"/>
      <c r="AZ95" s="2"/>
      <c r="BA95" s="2"/>
      <c r="BB95" s="2"/>
      <c r="BC95" s="2">
        <v>0</v>
      </c>
      <c r="BD95" s="2"/>
    </row>
    <row r="96" spans="1:56" x14ac:dyDescent="0.3">
      <c r="A96" s="2" t="s">
        <v>76</v>
      </c>
      <c r="B96" s="2"/>
      <c r="C96" s="2" t="s">
        <v>57</v>
      </c>
      <c r="D96" s="2" t="s">
        <v>58</v>
      </c>
      <c r="E96" s="2" t="s">
        <v>59</v>
      </c>
      <c r="F96" s="2" t="s">
        <v>91</v>
      </c>
      <c r="G96" s="2" t="s">
        <v>91</v>
      </c>
      <c r="H96" s="2" t="s">
        <v>81</v>
      </c>
      <c r="I96" s="2" t="s">
        <v>63</v>
      </c>
      <c r="J96" s="2" t="s">
        <v>75</v>
      </c>
      <c r="K96" s="2" t="s">
        <v>71</v>
      </c>
      <c r="L96" s="2" t="s">
        <v>66</v>
      </c>
      <c r="M96" s="2" t="s">
        <v>78</v>
      </c>
      <c r="N96" s="2" t="s">
        <v>79</v>
      </c>
      <c r="O96" s="2"/>
      <c r="P96" s="2">
        <v>0</v>
      </c>
      <c r="Q96" s="2" t="s">
        <v>69</v>
      </c>
      <c r="R96" s="2"/>
      <c r="S96" s="2"/>
      <c r="T96" s="2"/>
      <c r="U96" s="2"/>
      <c r="V96" s="2"/>
      <c r="W96" s="2"/>
      <c r="X96" s="2"/>
      <c r="Y96" s="2">
        <v>2601.9512195121956</v>
      </c>
      <c r="Z96" s="2">
        <v>2133.6000000000004</v>
      </c>
      <c r="AA96" s="2">
        <v>468.35121951219526</v>
      </c>
      <c r="AB96" s="2">
        <v>0.18000000000000002</v>
      </c>
      <c r="AC96" s="2"/>
      <c r="AD96" s="2">
        <v>15</v>
      </c>
      <c r="AE96" s="2"/>
      <c r="AF96" s="2"/>
      <c r="AG96" s="2"/>
      <c r="AH96" s="2">
        <v>468.35121951219526</v>
      </c>
      <c r="AI96" s="2"/>
      <c r="AJ96" s="2"/>
      <c r="AK96" s="2"/>
      <c r="AL96" s="2"/>
      <c r="AM96" s="2"/>
      <c r="AN96" s="2"/>
      <c r="AO96" s="2"/>
      <c r="AP96" s="2"/>
      <c r="AQ96" s="3">
        <v>0</v>
      </c>
      <c r="AR96" s="3">
        <v>0</v>
      </c>
      <c r="AS96" s="3">
        <v>0</v>
      </c>
      <c r="AT96" s="3">
        <v>0</v>
      </c>
      <c r="AU96" s="3">
        <v>0</v>
      </c>
      <c r="AV96" s="3">
        <v>0</v>
      </c>
      <c r="AW96" s="3">
        <v>0</v>
      </c>
      <c r="AX96" s="2"/>
      <c r="AY96" s="2"/>
      <c r="AZ96" s="2"/>
      <c r="BA96" s="2"/>
      <c r="BB96" s="2"/>
      <c r="BC96" s="2">
        <v>0</v>
      </c>
      <c r="BD96" s="2"/>
    </row>
    <row r="97" spans="1:56" x14ac:dyDescent="0.3">
      <c r="A97" s="2" t="s">
        <v>77</v>
      </c>
      <c r="B97" s="2"/>
      <c r="C97" s="2" t="s">
        <v>57</v>
      </c>
      <c r="D97" s="2" t="s">
        <v>58</v>
      </c>
      <c r="E97" s="2" t="s">
        <v>59</v>
      </c>
      <c r="F97" s="2" t="s">
        <v>91</v>
      </c>
      <c r="G97" s="2" t="s">
        <v>91</v>
      </c>
      <c r="H97" s="2" t="s">
        <v>81</v>
      </c>
      <c r="I97" s="2" t="s">
        <v>63</v>
      </c>
      <c r="J97" s="2" t="s">
        <v>75</v>
      </c>
      <c r="K97" s="2" t="s">
        <v>73</v>
      </c>
      <c r="L97" s="2" t="s">
        <v>66</v>
      </c>
      <c r="M97" s="2" t="s">
        <v>78</v>
      </c>
      <c r="N97" s="2" t="s">
        <v>79</v>
      </c>
      <c r="O97" s="2"/>
      <c r="P97" s="2">
        <v>0</v>
      </c>
      <c r="Q97" s="2" t="s">
        <v>69</v>
      </c>
      <c r="R97" s="2"/>
      <c r="S97" s="2"/>
      <c r="T97" s="2"/>
      <c r="U97" s="2"/>
      <c r="V97" s="2"/>
      <c r="W97" s="2"/>
      <c r="X97" s="2"/>
      <c r="Y97" s="2">
        <v>3902.9268292682932</v>
      </c>
      <c r="Z97" s="2">
        <v>3200.4</v>
      </c>
      <c r="AA97" s="2">
        <v>702.52682926829311</v>
      </c>
      <c r="AB97" s="2">
        <v>0.18000000000000008</v>
      </c>
      <c r="AC97" s="2"/>
      <c r="AD97" s="2">
        <v>15</v>
      </c>
      <c r="AE97" s="2"/>
      <c r="AF97" s="2"/>
      <c r="AG97" s="2"/>
      <c r="AH97" s="2">
        <v>702.52682926829311</v>
      </c>
      <c r="AI97" s="2"/>
      <c r="AJ97" s="2"/>
      <c r="AK97" s="2"/>
      <c r="AL97" s="2"/>
      <c r="AM97" s="2"/>
      <c r="AN97" s="2"/>
      <c r="AO97" s="2"/>
      <c r="AP97" s="2"/>
      <c r="AQ97" s="3">
        <v>0</v>
      </c>
      <c r="AR97" s="3">
        <v>0</v>
      </c>
      <c r="AS97" s="3">
        <v>0</v>
      </c>
      <c r="AT97" s="3">
        <v>0</v>
      </c>
      <c r="AU97" s="3">
        <v>0</v>
      </c>
      <c r="AV97" s="3">
        <v>0</v>
      </c>
      <c r="AW97" s="3">
        <v>0</v>
      </c>
      <c r="AX97" s="2"/>
      <c r="AY97" s="2"/>
      <c r="AZ97" s="2"/>
      <c r="BA97" s="2"/>
      <c r="BB97" s="2"/>
      <c r="BC97" s="2">
        <v>0</v>
      </c>
      <c r="BD97" s="2"/>
    </row>
    <row r="98" spans="1:56" x14ac:dyDescent="0.3">
      <c r="A98" s="2" t="s">
        <v>56</v>
      </c>
      <c r="B98" s="2"/>
      <c r="C98" s="2" t="s">
        <v>57</v>
      </c>
      <c r="D98" s="2" t="s">
        <v>58</v>
      </c>
      <c r="E98" s="2" t="s">
        <v>59</v>
      </c>
      <c r="F98" s="2" t="s">
        <v>92</v>
      </c>
      <c r="G98" s="2" t="s">
        <v>92</v>
      </c>
      <c r="H98" s="2" t="s">
        <v>62</v>
      </c>
      <c r="I98" s="2" t="s">
        <v>63</v>
      </c>
      <c r="J98" s="2" t="s">
        <v>64</v>
      </c>
      <c r="K98" s="2" t="s">
        <v>65</v>
      </c>
      <c r="L98" s="2" t="s">
        <v>66</v>
      </c>
      <c r="M98" s="2" t="s">
        <v>67</v>
      </c>
      <c r="N98" s="2" t="s">
        <v>68</v>
      </c>
      <c r="O98" s="2"/>
      <c r="P98" s="2">
        <v>0</v>
      </c>
      <c r="Q98" s="2" t="s">
        <v>69</v>
      </c>
      <c r="R98" s="2"/>
      <c r="S98" s="2"/>
      <c r="T98" s="2"/>
      <c r="U98" s="2"/>
      <c r="V98" s="2"/>
      <c r="W98" s="2"/>
      <c r="X98" s="2"/>
      <c r="Y98" s="2">
        <v>3838.5257142857131</v>
      </c>
      <c r="Z98" s="2">
        <v>2559.0171428571421</v>
      </c>
      <c r="AA98" s="2">
        <v>1279.508571428571</v>
      </c>
      <c r="AB98" s="2">
        <v>0.33333333333333331</v>
      </c>
      <c r="AC98" s="2"/>
      <c r="AD98" s="2">
        <v>15</v>
      </c>
      <c r="AE98" s="2"/>
      <c r="AF98" s="2"/>
      <c r="AG98" s="2"/>
      <c r="AH98" s="2">
        <v>1279.508571428571</v>
      </c>
      <c r="AI98" s="2"/>
      <c r="AJ98" s="2"/>
      <c r="AK98" s="2"/>
      <c r="AL98" s="2"/>
      <c r="AM98" s="2"/>
      <c r="AN98" s="2"/>
      <c r="AO98" s="2"/>
      <c r="AP98" s="2"/>
      <c r="AQ98" s="3">
        <v>0</v>
      </c>
      <c r="AR98" s="3">
        <v>0</v>
      </c>
      <c r="AS98" s="3">
        <v>0</v>
      </c>
      <c r="AT98" s="3">
        <v>0</v>
      </c>
      <c r="AU98" s="3">
        <v>0</v>
      </c>
      <c r="AV98" s="3">
        <v>0</v>
      </c>
      <c r="AW98" s="3">
        <v>0</v>
      </c>
      <c r="AX98" s="2"/>
      <c r="AY98" s="2"/>
      <c r="AZ98" s="2"/>
      <c r="BA98" s="2"/>
      <c r="BB98" s="2"/>
      <c r="BC98" s="2">
        <v>0</v>
      </c>
      <c r="BD98" s="2"/>
    </row>
    <row r="99" spans="1:56" x14ac:dyDescent="0.3">
      <c r="A99" s="2" t="s">
        <v>70</v>
      </c>
      <c r="B99" s="2"/>
      <c r="C99" s="2" t="s">
        <v>57</v>
      </c>
      <c r="D99" s="2" t="s">
        <v>58</v>
      </c>
      <c r="E99" s="2" t="s">
        <v>59</v>
      </c>
      <c r="F99" s="2" t="s">
        <v>92</v>
      </c>
      <c r="G99" s="2" t="s">
        <v>92</v>
      </c>
      <c r="H99" s="2" t="s">
        <v>62</v>
      </c>
      <c r="I99" s="2" t="s">
        <v>63</v>
      </c>
      <c r="J99" s="2" t="s">
        <v>64</v>
      </c>
      <c r="K99" s="2" t="s">
        <v>71</v>
      </c>
      <c r="L99" s="2" t="s">
        <v>66</v>
      </c>
      <c r="M99" s="2" t="s">
        <v>67</v>
      </c>
      <c r="N99" s="2" t="s">
        <v>68</v>
      </c>
      <c r="O99" s="2"/>
      <c r="P99" s="2">
        <v>0</v>
      </c>
      <c r="Q99" s="2" t="s">
        <v>69</v>
      </c>
      <c r="R99" s="2"/>
      <c r="S99" s="2"/>
      <c r="T99" s="2"/>
      <c r="U99" s="2"/>
      <c r="V99" s="2"/>
      <c r="W99" s="2"/>
      <c r="X99" s="2"/>
      <c r="Y99" s="2">
        <v>2559.0171428571425</v>
      </c>
      <c r="Z99" s="2">
        <v>1706.0114285714283</v>
      </c>
      <c r="AA99" s="2">
        <v>853.00571428571425</v>
      </c>
      <c r="AB99" s="2">
        <v>0.33333333333333337</v>
      </c>
      <c r="AC99" s="2"/>
      <c r="AD99" s="2">
        <v>15</v>
      </c>
      <c r="AE99" s="2"/>
      <c r="AF99" s="2"/>
      <c r="AG99" s="2"/>
      <c r="AH99" s="2">
        <v>853.00571428571425</v>
      </c>
      <c r="AI99" s="2"/>
      <c r="AJ99" s="2"/>
      <c r="AK99" s="2"/>
      <c r="AL99" s="2"/>
      <c r="AM99" s="2"/>
      <c r="AN99" s="2"/>
      <c r="AO99" s="2"/>
      <c r="AP99" s="2"/>
      <c r="AQ99" s="3">
        <v>0</v>
      </c>
      <c r="AR99" s="3">
        <v>0</v>
      </c>
      <c r="AS99" s="3">
        <v>0</v>
      </c>
      <c r="AT99" s="3">
        <v>0</v>
      </c>
      <c r="AU99" s="3">
        <v>0</v>
      </c>
      <c r="AV99" s="3">
        <v>0</v>
      </c>
      <c r="AW99" s="3">
        <v>0</v>
      </c>
      <c r="AX99" s="2"/>
      <c r="AY99" s="2"/>
      <c r="AZ99" s="2"/>
      <c r="BA99" s="2"/>
      <c r="BB99" s="2"/>
      <c r="BC99" s="2">
        <v>0</v>
      </c>
      <c r="BD99" s="2"/>
    </row>
    <row r="100" spans="1:56" x14ac:dyDescent="0.3">
      <c r="A100" s="2" t="s">
        <v>72</v>
      </c>
      <c r="B100" s="2"/>
      <c r="C100" s="2" t="s">
        <v>57</v>
      </c>
      <c r="D100" s="2" t="s">
        <v>58</v>
      </c>
      <c r="E100" s="2" t="s">
        <v>59</v>
      </c>
      <c r="F100" s="2" t="s">
        <v>92</v>
      </c>
      <c r="G100" s="2" t="s">
        <v>92</v>
      </c>
      <c r="H100" s="2" t="s">
        <v>62</v>
      </c>
      <c r="I100" s="2" t="s">
        <v>63</v>
      </c>
      <c r="J100" s="2" t="s">
        <v>64</v>
      </c>
      <c r="K100" s="2" t="s">
        <v>73</v>
      </c>
      <c r="L100" s="2" t="s">
        <v>66</v>
      </c>
      <c r="M100" s="2" t="s">
        <v>67</v>
      </c>
      <c r="N100" s="2" t="s">
        <v>68</v>
      </c>
      <c r="O100" s="2"/>
      <c r="P100" s="2">
        <v>0</v>
      </c>
      <c r="Q100" s="2" t="s">
        <v>69</v>
      </c>
      <c r="R100" s="2"/>
      <c r="S100" s="2"/>
      <c r="T100" s="2"/>
      <c r="U100" s="2"/>
      <c r="V100" s="2"/>
      <c r="W100" s="2"/>
      <c r="X100" s="2"/>
      <c r="Y100" s="2">
        <v>3838.5257142857131</v>
      </c>
      <c r="Z100" s="2">
        <v>2559.0171428571421</v>
      </c>
      <c r="AA100" s="2">
        <v>1279.508571428571</v>
      </c>
      <c r="AB100" s="2">
        <v>0.33333333333333331</v>
      </c>
      <c r="AC100" s="2"/>
      <c r="AD100" s="2">
        <v>15</v>
      </c>
      <c r="AE100" s="2"/>
      <c r="AF100" s="2"/>
      <c r="AG100" s="2"/>
      <c r="AH100" s="2">
        <v>1279.508571428571</v>
      </c>
      <c r="AI100" s="2"/>
      <c r="AJ100" s="2"/>
      <c r="AK100" s="2"/>
      <c r="AL100" s="2"/>
      <c r="AM100" s="2"/>
      <c r="AN100" s="2"/>
      <c r="AO100" s="2"/>
      <c r="AP100" s="2"/>
      <c r="AQ100" s="3">
        <v>0</v>
      </c>
      <c r="AR100" s="3">
        <v>0</v>
      </c>
      <c r="AS100" s="3">
        <v>0</v>
      </c>
      <c r="AT100" s="3">
        <v>0</v>
      </c>
      <c r="AU100" s="3">
        <v>0</v>
      </c>
      <c r="AV100" s="3">
        <v>0</v>
      </c>
      <c r="AW100" s="3">
        <v>0</v>
      </c>
      <c r="AX100" s="2"/>
      <c r="AY100" s="2"/>
      <c r="AZ100" s="2"/>
      <c r="BA100" s="2"/>
      <c r="BB100" s="2"/>
      <c r="BC100" s="2">
        <v>0</v>
      </c>
      <c r="BD100" s="2"/>
    </row>
    <row r="101" spans="1:56" x14ac:dyDescent="0.3">
      <c r="A101" s="2" t="s">
        <v>74</v>
      </c>
      <c r="B101" s="2"/>
      <c r="C101" s="2" t="s">
        <v>57</v>
      </c>
      <c r="D101" s="2" t="s">
        <v>58</v>
      </c>
      <c r="E101" s="2" t="s">
        <v>59</v>
      </c>
      <c r="F101" s="2" t="s">
        <v>92</v>
      </c>
      <c r="G101" s="2" t="s">
        <v>92</v>
      </c>
      <c r="H101" s="2" t="s">
        <v>62</v>
      </c>
      <c r="I101" s="2" t="s">
        <v>63</v>
      </c>
      <c r="J101" s="2" t="s">
        <v>75</v>
      </c>
      <c r="K101" s="2" t="s">
        <v>65</v>
      </c>
      <c r="L101" s="2" t="s">
        <v>66</v>
      </c>
      <c r="M101" s="2" t="s">
        <v>67</v>
      </c>
      <c r="N101" s="2" t="s">
        <v>68</v>
      </c>
      <c r="O101" s="2"/>
      <c r="P101" s="2">
        <v>0</v>
      </c>
      <c r="Q101" s="2" t="s">
        <v>69</v>
      </c>
      <c r="R101" s="2"/>
      <c r="S101" s="2"/>
      <c r="T101" s="2"/>
      <c r="U101" s="2"/>
      <c r="V101" s="2"/>
      <c r="W101" s="2"/>
      <c r="X101" s="2"/>
      <c r="Y101" s="2">
        <v>3838.5257142857131</v>
      </c>
      <c r="Z101" s="2">
        <v>2559.0171428571421</v>
      </c>
      <c r="AA101" s="2">
        <v>1279.508571428571</v>
      </c>
      <c r="AB101" s="2">
        <v>0.33333333333333331</v>
      </c>
      <c r="AC101" s="2"/>
      <c r="AD101" s="2">
        <v>15</v>
      </c>
      <c r="AE101" s="2"/>
      <c r="AF101" s="2"/>
      <c r="AG101" s="2"/>
      <c r="AH101" s="2">
        <v>1279.508571428571</v>
      </c>
      <c r="AI101" s="2"/>
      <c r="AJ101" s="2"/>
      <c r="AK101" s="2"/>
      <c r="AL101" s="2"/>
      <c r="AM101" s="2"/>
      <c r="AN101" s="2"/>
      <c r="AO101" s="2"/>
      <c r="AP101" s="2"/>
      <c r="AQ101" s="3">
        <v>0</v>
      </c>
      <c r="AR101" s="3">
        <v>0</v>
      </c>
      <c r="AS101" s="3">
        <v>0</v>
      </c>
      <c r="AT101" s="3">
        <v>0</v>
      </c>
      <c r="AU101" s="3">
        <v>0</v>
      </c>
      <c r="AV101" s="3">
        <v>0</v>
      </c>
      <c r="AW101" s="3">
        <v>0</v>
      </c>
      <c r="AX101" s="2"/>
      <c r="AY101" s="2"/>
      <c r="AZ101" s="2"/>
      <c r="BA101" s="2"/>
      <c r="BB101" s="2"/>
      <c r="BC101" s="2">
        <v>0</v>
      </c>
      <c r="BD101" s="2"/>
    </row>
    <row r="102" spans="1:56" x14ac:dyDescent="0.3">
      <c r="A102" s="2" t="s">
        <v>76</v>
      </c>
      <c r="B102" s="2"/>
      <c r="C102" s="2" t="s">
        <v>57</v>
      </c>
      <c r="D102" s="2" t="s">
        <v>58</v>
      </c>
      <c r="E102" s="2" t="s">
        <v>59</v>
      </c>
      <c r="F102" s="2" t="s">
        <v>92</v>
      </c>
      <c r="G102" s="2" t="s">
        <v>92</v>
      </c>
      <c r="H102" s="2" t="s">
        <v>62</v>
      </c>
      <c r="I102" s="2" t="s">
        <v>63</v>
      </c>
      <c r="J102" s="2" t="s">
        <v>75</v>
      </c>
      <c r="K102" s="2" t="s">
        <v>71</v>
      </c>
      <c r="L102" s="2" t="s">
        <v>66</v>
      </c>
      <c r="M102" s="2" t="s">
        <v>67</v>
      </c>
      <c r="N102" s="2" t="s">
        <v>68</v>
      </c>
      <c r="O102" s="2"/>
      <c r="P102" s="2">
        <v>0</v>
      </c>
      <c r="Q102" s="2" t="s">
        <v>69</v>
      </c>
      <c r="R102" s="2"/>
      <c r="S102" s="2"/>
      <c r="T102" s="2"/>
      <c r="U102" s="2"/>
      <c r="V102" s="2"/>
      <c r="W102" s="2"/>
      <c r="X102" s="2"/>
      <c r="Y102" s="2">
        <v>2559.0171428571425</v>
      </c>
      <c r="Z102" s="2">
        <v>1706.0114285714283</v>
      </c>
      <c r="AA102" s="2">
        <v>853.00571428571425</v>
      </c>
      <c r="AB102" s="2">
        <v>0.33333333333333337</v>
      </c>
      <c r="AC102" s="2"/>
      <c r="AD102" s="2">
        <v>15</v>
      </c>
      <c r="AE102" s="2"/>
      <c r="AF102" s="2"/>
      <c r="AG102" s="2"/>
      <c r="AH102" s="2">
        <v>853.00571428571425</v>
      </c>
      <c r="AI102" s="2"/>
      <c r="AJ102" s="2"/>
      <c r="AK102" s="2"/>
      <c r="AL102" s="2"/>
      <c r="AM102" s="2"/>
      <c r="AN102" s="2"/>
      <c r="AO102" s="2"/>
      <c r="AP102" s="2"/>
      <c r="AQ102" s="3">
        <v>0</v>
      </c>
      <c r="AR102" s="3">
        <v>0</v>
      </c>
      <c r="AS102" s="3">
        <v>0</v>
      </c>
      <c r="AT102" s="3">
        <v>0</v>
      </c>
      <c r="AU102" s="3">
        <v>0</v>
      </c>
      <c r="AV102" s="3">
        <v>0</v>
      </c>
      <c r="AW102" s="3">
        <v>0</v>
      </c>
      <c r="AX102" s="2"/>
      <c r="AY102" s="2"/>
      <c r="AZ102" s="2"/>
      <c r="BA102" s="2"/>
      <c r="BB102" s="2"/>
      <c r="BC102" s="2">
        <v>0</v>
      </c>
      <c r="BD102" s="2"/>
    </row>
    <row r="103" spans="1:56" x14ac:dyDescent="0.3">
      <c r="A103" s="2" t="s">
        <v>77</v>
      </c>
      <c r="B103" s="2"/>
      <c r="C103" s="2" t="s">
        <v>57</v>
      </c>
      <c r="D103" s="2" t="s">
        <v>58</v>
      </c>
      <c r="E103" s="2" t="s">
        <v>59</v>
      </c>
      <c r="F103" s="2" t="s">
        <v>92</v>
      </c>
      <c r="G103" s="2" t="s">
        <v>92</v>
      </c>
      <c r="H103" s="2" t="s">
        <v>62</v>
      </c>
      <c r="I103" s="2" t="s">
        <v>63</v>
      </c>
      <c r="J103" s="2" t="s">
        <v>75</v>
      </c>
      <c r="K103" s="2" t="s">
        <v>73</v>
      </c>
      <c r="L103" s="2" t="s">
        <v>66</v>
      </c>
      <c r="M103" s="2" t="s">
        <v>67</v>
      </c>
      <c r="N103" s="2" t="s">
        <v>68</v>
      </c>
      <c r="O103" s="2"/>
      <c r="P103" s="2">
        <v>0</v>
      </c>
      <c r="Q103" s="2" t="s">
        <v>69</v>
      </c>
      <c r="R103" s="2"/>
      <c r="S103" s="2"/>
      <c r="T103" s="2"/>
      <c r="U103" s="2"/>
      <c r="V103" s="2"/>
      <c r="W103" s="2"/>
      <c r="X103" s="2"/>
      <c r="Y103" s="2">
        <v>3838.5257142857131</v>
      </c>
      <c r="Z103" s="2">
        <v>2559.0171428571421</v>
      </c>
      <c r="AA103" s="2">
        <v>1279.508571428571</v>
      </c>
      <c r="AB103" s="2">
        <v>0.33333333333333331</v>
      </c>
      <c r="AC103" s="2"/>
      <c r="AD103" s="2">
        <v>15</v>
      </c>
      <c r="AE103" s="2"/>
      <c r="AF103" s="2"/>
      <c r="AG103" s="2"/>
      <c r="AH103" s="2">
        <v>1279.508571428571</v>
      </c>
      <c r="AI103" s="2"/>
      <c r="AJ103" s="2"/>
      <c r="AK103" s="2"/>
      <c r="AL103" s="2"/>
      <c r="AM103" s="2"/>
      <c r="AN103" s="2"/>
      <c r="AO103" s="2"/>
      <c r="AP103" s="2"/>
      <c r="AQ103" s="3">
        <v>0</v>
      </c>
      <c r="AR103" s="3">
        <v>0</v>
      </c>
      <c r="AS103" s="3">
        <v>0</v>
      </c>
      <c r="AT103" s="3">
        <v>0</v>
      </c>
      <c r="AU103" s="3">
        <v>0</v>
      </c>
      <c r="AV103" s="3">
        <v>0</v>
      </c>
      <c r="AW103" s="3">
        <v>0</v>
      </c>
      <c r="AX103" s="2"/>
      <c r="AY103" s="2"/>
      <c r="AZ103" s="2"/>
      <c r="BA103" s="2"/>
      <c r="BB103" s="2"/>
      <c r="BC103" s="2">
        <v>0</v>
      </c>
      <c r="BD103" s="2"/>
    </row>
    <row r="104" spans="1:56" x14ac:dyDescent="0.3">
      <c r="A104" s="2" t="s">
        <v>56</v>
      </c>
      <c r="B104" s="2"/>
      <c r="C104" s="2" t="s">
        <v>57</v>
      </c>
      <c r="D104" s="2" t="s">
        <v>58</v>
      </c>
      <c r="E104" s="2" t="s">
        <v>59</v>
      </c>
      <c r="F104" s="2" t="s">
        <v>92</v>
      </c>
      <c r="G104" s="2" t="s">
        <v>92</v>
      </c>
      <c r="H104" s="2" t="s">
        <v>62</v>
      </c>
      <c r="I104" s="2" t="s">
        <v>63</v>
      </c>
      <c r="J104" s="2" t="s">
        <v>64</v>
      </c>
      <c r="K104" s="2" t="s">
        <v>65</v>
      </c>
      <c r="L104" s="2" t="s">
        <v>66</v>
      </c>
      <c r="M104" s="2" t="s">
        <v>78</v>
      </c>
      <c r="N104" s="2" t="s">
        <v>79</v>
      </c>
      <c r="O104" s="2"/>
      <c r="P104" s="2">
        <v>0</v>
      </c>
      <c r="Q104" s="2" t="s">
        <v>69</v>
      </c>
      <c r="R104" s="2"/>
      <c r="S104" s="2"/>
      <c r="T104" s="2"/>
      <c r="U104" s="2"/>
      <c r="V104" s="2"/>
      <c r="W104" s="2"/>
      <c r="X104" s="2"/>
      <c r="Y104" s="2">
        <v>9385.3372434017601</v>
      </c>
      <c r="Z104" s="2">
        <v>3200.4</v>
      </c>
      <c r="AA104" s="2">
        <v>6184.9372434017605</v>
      </c>
      <c r="AB104" s="2">
        <v>0.65900000000000003</v>
      </c>
      <c r="AC104" s="2"/>
      <c r="AD104" s="2">
        <v>15</v>
      </c>
      <c r="AE104" s="2"/>
      <c r="AF104" s="2"/>
      <c r="AG104" s="2"/>
      <c r="AH104" s="2">
        <v>6184.9372434017605</v>
      </c>
      <c r="AI104" s="2"/>
      <c r="AJ104" s="2"/>
      <c r="AK104" s="2"/>
      <c r="AL104" s="2"/>
      <c r="AM104" s="2"/>
      <c r="AN104" s="2"/>
      <c r="AO104" s="2"/>
      <c r="AP104" s="2"/>
      <c r="AQ104" s="3">
        <v>0</v>
      </c>
      <c r="AR104" s="3">
        <v>0</v>
      </c>
      <c r="AS104" s="3">
        <v>0</v>
      </c>
      <c r="AT104" s="3">
        <v>0</v>
      </c>
      <c r="AU104" s="3">
        <v>0</v>
      </c>
      <c r="AV104" s="3">
        <v>0</v>
      </c>
      <c r="AW104" s="3">
        <v>0</v>
      </c>
      <c r="AX104" s="2"/>
      <c r="AY104" s="2"/>
      <c r="AZ104" s="2"/>
      <c r="BA104" s="2"/>
      <c r="BB104" s="2"/>
      <c r="BC104" s="2">
        <v>0</v>
      </c>
      <c r="BD104" s="2"/>
    </row>
    <row r="105" spans="1:56" x14ac:dyDescent="0.3">
      <c r="A105" s="2" t="s">
        <v>70</v>
      </c>
      <c r="B105" s="2"/>
      <c r="C105" s="2" t="s">
        <v>57</v>
      </c>
      <c r="D105" s="2" t="s">
        <v>58</v>
      </c>
      <c r="E105" s="2" t="s">
        <v>59</v>
      </c>
      <c r="F105" s="2" t="s">
        <v>92</v>
      </c>
      <c r="G105" s="2" t="s">
        <v>92</v>
      </c>
      <c r="H105" s="2" t="s">
        <v>62</v>
      </c>
      <c r="I105" s="2" t="s">
        <v>63</v>
      </c>
      <c r="J105" s="2" t="s">
        <v>64</v>
      </c>
      <c r="K105" s="2" t="s">
        <v>71</v>
      </c>
      <c r="L105" s="2" t="s">
        <v>66</v>
      </c>
      <c r="M105" s="2" t="s">
        <v>78</v>
      </c>
      <c r="N105" s="2" t="s">
        <v>79</v>
      </c>
      <c r="O105" s="2"/>
      <c r="P105" s="2">
        <v>0</v>
      </c>
      <c r="Q105" s="2" t="s">
        <v>69</v>
      </c>
      <c r="R105" s="2"/>
      <c r="S105" s="2"/>
      <c r="T105" s="2"/>
      <c r="U105" s="2"/>
      <c r="V105" s="2"/>
      <c r="W105" s="2"/>
      <c r="X105" s="2"/>
      <c r="Y105" s="2">
        <v>6256.8914956011731</v>
      </c>
      <c r="Z105" s="2">
        <v>2133.6</v>
      </c>
      <c r="AA105" s="2">
        <v>4123.2914956011737</v>
      </c>
      <c r="AB105" s="2">
        <v>0.65900000000000014</v>
      </c>
      <c r="AC105" s="2"/>
      <c r="AD105" s="2">
        <v>15</v>
      </c>
      <c r="AE105" s="2"/>
      <c r="AF105" s="2"/>
      <c r="AG105" s="2"/>
      <c r="AH105" s="2">
        <v>4123.2914956011737</v>
      </c>
      <c r="AI105" s="2"/>
      <c r="AJ105" s="2"/>
      <c r="AK105" s="2"/>
      <c r="AL105" s="2"/>
      <c r="AM105" s="2"/>
      <c r="AN105" s="2"/>
      <c r="AO105" s="2"/>
      <c r="AP105" s="2"/>
      <c r="AQ105" s="3">
        <v>0</v>
      </c>
      <c r="AR105" s="3">
        <v>0</v>
      </c>
      <c r="AS105" s="3">
        <v>0</v>
      </c>
      <c r="AT105" s="3">
        <v>0</v>
      </c>
      <c r="AU105" s="3">
        <v>0</v>
      </c>
      <c r="AV105" s="3">
        <v>0</v>
      </c>
      <c r="AW105" s="3">
        <v>0</v>
      </c>
      <c r="AX105" s="2"/>
      <c r="AY105" s="2"/>
      <c r="AZ105" s="2"/>
      <c r="BA105" s="2"/>
      <c r="BB105" s="2"/>
      <c r="BC105" s="2">
        <v>0</v>
      </c>
      <c r="BD105" s="2"/>
    </row>
    <row r="106" spans="1:56" x14ac:dyDescent="0.3">
      <c r="A106" s="2" t="s">
        <v>72</v>
      </c>
      <c r="B106" s="2"/>
      <c r="C106" s="2" t="s">
        <v>57</v>
      </c>
      <c r="D106" s="2" t="s">
        <v>58</v>
      </c>
      <c r="E106" s="2" t="s">
        <v>59</v>
      </c>
      <c r="F106" s="2" t="s">
        <v>92</v>
      </c>
      <c r="G106" s="2" t="s">
        <v>92</v>
      </c>
      <c r="H106" s="2" t="s">
        <v>62</v>
      </c>
      <c r="I106" s="2" t="s">
        <v>63</v>
      </c>
      <c r="J106" s="2" t="s">
        <v>64</v>
      </c>
      <c r="K106" s="2" t="s">
        <v>73</v>
      </c>
      <c r="L106" s="2" t="s">
        <v>66</v>
      </c>
      <c r="M106" s="2" t="s">
        <v>78</v>
      </c>
      <c r="N106" s="2" t="s">
        <v>79</v>
      </c>
      <c r="O106" s="2"/>
      <c r="P106" s="2">
        <v>0</v>
      </c>
      <c r="Q106" s="2" t="s">
        <v>69</v>
      </c>
      <c r="R106" s="2"/>
      <c r="S106" s="2"/>
      <c r="T106" s="2"/>
      <c r="U106" s="2"/>
      <c r="V106" s="2"/>
      <c r="W106" s="2"/>
      <c r="X106" s="2"/>
      <c r="Y106" s="2">
        <v>9385.3372434017601</v>
      </c>
      <c r="Z106" s="2">
        <v>3200.4</v>
      </c>
      <c r="AA106" s="2">
        <v>6184.9372434017605</v>
      </c>
      <c r="AB106" s="2">
        <v>0.65900000000000003</v>
      </c>
      <c r="AC106" s="2"/>
      <c r="AD106" s="2">
        <v>15</v>
      </c>
      <c r="AE106" s="2"/>
      <c r="AF106" s="2"/>
      <c r="AG106" s="2"/>
      <c r="AH106" s="2">
        <v>6184.9372434017605</v>
      </c>
      <c r="AI106" s="2"/>
      <c r="AJ106" s="2"/>
      <c r="AK106" s="2"/>
      <c r="AL106" s="2"/>
      <c r="AM106" s="2"/>
      <c r="AN106" s="2"/>
      <c r="AO106" s="2"/>
      <c r="AP106" s="2"/>
      <c r="AQ106" s="3">
        <v>0</v>
      </c>
      <c r="AR106" s="3">
        <v>0</v>
      </c>
      <c r="AS106" s="3">
        <v>0</v>
      </c>
      <c r="AT106" s="3">
        <v>0</v>
      </c>
      <c r="AU106" s="3">
        <v>0</v>
      </c>
      <c r="AV106" s="3">
        <v>0</v>
      </c>
      <c r="AW106" s="3">
        <v>0</v>
      </c>
      <c r="AX106" s="2"/>
      <c r="AY106" s="2"/>
      <c r="AZ106" s="2"/>
      <c r="BA106" s="2"/>
      <c r="BB106" s="2"/>
      <c r="BC106" s="2">
        <v>0</v>
      </c>
      <c r="BD106" s="2"/>
    </row>
    <row r="107" spans="1:56" x14ac:dyDescent="0.3">
      <c r="A107" s="2" t="s">
        <v>74</v>
      </c>
      <c r="B107" s="2"/>
      <c r="C107" s="2" t="s">
        <v>57</v>
      </c>
      <c r="D107" s="2" t="s">
        <v>58</v>
      </c>
      <c r="E107" s="2" t="s">
        <v>59</v>
      </c>
      <c r="F107" s="2" t="s">
        <v>92</v>
      </c>
      <c r="G107" s="2" t="s">
        <v>92</v>
      </c>
      <c r="H107" s="2" t="s">
        <v>62</v>
      </c>
      <c r="I107" s="2" t="s">
        <v>63</v>
      </c>
      <c r="J107" s="2" t="s">
        <v>75</v>
      </c>
      <c r="K107" s="2" t="s">
        <v>65</v>
      </c>
      <c r="L107" s="2" t="s">
        <v>66</v>
      </c>
      <c r="M107" s="2" t="s">
        <v>78</v>
      </c>
      <c r="N107" s="2" t="s">
        <v>79</v>
      </c>
      <c r="O107" s="2"/>
      <c r="P107" s="2">
        <v>0</v>
      </c>
      <c r="Q107" s="2" t="s">
        <v>69</v>
      </c>
      <c r="R107" s="2"/>
      <c r="S107" s="2"/>
      <c r="T107" s="2"/>
      <c r="U107" s="2"/>
      <c r="V107" s="2"/>
      <c r="W107" s="2"/>
      <c r="X107" s="2"/>
      <c r="Y107" s="2">
        <v>9385.3372434017601</v>
      </c>
      <c r="Z107" s="2">
        <v>3200.4</v>
      </c>
      <c r="AA107" s="2">
        <v>6184.9372434017605</v>
      </c>
      <c r="AB107" s="2">
        <v>0.65900000000000003</v>
      </c>
      <c r="AC107" s="2"/>
      <c r="AD107" s="2">
        <v>15</v>
      </c>
      <c r="AE107" s="2"/>
      <c r="AF107" s="2"/>
      <c r="AG107" s="2"/>
      <c r="AH107" s="2">
        <v>6184.9372434017605</v>
      </c>
      <c r="AI107" s="2"/>
      <c r="AJ107" s="2"/>
      <c r="AK107" s="2"/>
      <c r="AL107" s="2"/>
      <c r="AM107" s="2"/>
      <c r="AN107" s="2"/>
      <c r="AO107" s="2"/>
      <c r="AP107" s="2"/>
      <c r="AQ107" s="3">
        <v>0</v>
      </c>
      <c r="AR107" s="3">
        <v>0</v>
      </c>
      <c r="AS107" s="3">
        <v>0</v>
      </c>
      <c r="AT107" s="3">
        <v>0</v>
      </c>
      <c r="AU107" s="3">
        <v>0</v>
      </c>
      <c r="AV107" s="3">
        <v>0</v>
      </c>
      <c r="AW107" s="3">
        <v>0</v>
      </c>
      <c r="AX107" s="2"/>
      <c r="AY107" s="2"/>
      <c r="AZ107" s="2"/>
      <c r="BA107" s="2"/>
      <c r="BB107" s="2"/>
      <c r="BC107" s="2">
        <v>0</v>
      </c>
      <c r="BD107" s="2"/>
    </row>
    <row r="108" spans="1:56" x14ac:dyDescent="0.3">
      <c r="A108" s="2" t="s">
        <v>76</v>
      </c>
      <c r="B108" s="2"/>
      <c r="C108" s="2" t="s">
        <v>57</v>
      </c>
      <c r="D108" s="2" t="s">
        <v>58</v>
      </c>
      <c r="E108" s="2" t="s">
        <v>59</v>
      </c>
      <c r="F108" s="2" t="s">
        <v>92</v>
      </c>
      <c r="G108" s="2" t="s">
        <v>92</v>
      </c>
      <c r="H108" s="2" t="s">
        <v>62</v>
      </c>
      <c r="I108" s="2" t="s">
        <v>63</v>
      </c>
      <c r="J108" s="2" t="s">
        <v>75</v>
      </c>
      <c r="K108" s="2" t="s">
        <v>71</v>
      </c>
      <c r="L108" s="2" t="s">
        <v>66</v>
      </c>
      <c r="M108" s="2" t="s">
        <v>78</v>
      </c>
      <c r="N108" s="2" t="s">
        <v>79</v>
      </c>
      <c r="O108" s="2"/>
      <c r="P108" s="2">
        <v>0</v>
      </c>
      <c r="Q108" s="2" t="s">
        <v>69</v>
      </c>
      <c r="R108" s="2"/>
      <c r="S108" s="2"/>
      <c r="T108" s="2"/>
      <c r="U108" s="2"/>
      <c r="V108" s="2"/>
      <c r="W108" s="2"/>
      <c r="X108" s="2"/>
      <c r="Y108" s="2">
        <v>6256.8914956011731</v>
      </c>
      <c r="Z108" s="2">
        <v>2133.6</v>
      </c>
      <c r="AA108" s="2">
        <v>4123.2914956011737</v>
      </c>
      <c r="AB108" s="2">
        <v>0.65900000000000014</v>
      </c>
      <c r="AC108" s="2"/>
      <c r="AD108" s="2">
        <v>15</v>
      </c>
      <c r="AE108" s="2"/>
      <c r="AF108" s="2"/>
      <c r="AG108" s="2"/>
      <c r="AH108" s="2">
        <v>4123.2914956011737</v>
      </c>
      <c r="AI108" s="2"/>
      <c r="AJ108" s="2"/>
      <c r="AK108" s="2"/>
      <c r="AL108" s="2"/>
      <c r="AM108" s="2"/>
      <c r="AN108" s="2"/>
      <c r="AO108" s="2"/>
      <c r="AP108" s="2"/>
      <c r="AQ108" s="3">
        <v>0</v>
      </c>
      <c r="AR108" s="3">
        <v>0</v>
      </c>
      <c r="AS108" s="3">
        <v>0</v>
      </c>
      <c r="AT108" s="3">
        <v>0</v>
      </c>
      <c r="AU108" s="3">
        <v>0</v>
      </c>
      <c r="AV108" s="3">
        <v>0</v>
      </c>
      <c r="AW108" s="3">
        <v>0</v>
      </c>
      <c r="AX108" s="2"/>
      <c r="AY108" s="2"/>
      <c r="AZ108" s="2"/>
      <c r="BA108" s="2"/>
      <c r="BB108" s="2"/>
      <c r="BC108" s="2">
        <v>0</v>
      </c>
      <c r="BD108" s="2"/>
    </row>
    <row r="109" spans="1:56" x14ac:dyDescent="0.3">
      <c r="A109" s="2" t="s">
        <v>77</v>
      </c>
      <c r="B109" s="2"/>
      <c r="C109" s="2" t="s">
        <v>57</v>
      </c>
      <c r="D109" s="2" t="s">
        <v>58</v>
      </c>
      <c r="E109" s="2" t="s">
        <v>59</v>
      </c>
      <c r="F109" s="2" t="s">
        <v>92</v>
      </c>
      <c r="G109" s="2" t="s">
        <v>92</v>
      </c>
      <c r="H109" s="2" t="s">
        <v>62</v>
      </c>
      <c r="I109" s="2" t="s">
        <v>63</v>
      </c>
      <c r="J109" s="2" t="s">
        <v>75</v>
      </c>
      <c r="K109" s="2" t="s">
        <v>73</v>
      </c>
      <c r="L109" s="2" t="s">
        <v>66</v>
      </c>
      <c r="M109" s="2" t="s">
        <v>78</v>
      </c>
      <c r="N109" s="2" t="s">
        <v>79</v>
      </c>
      <c r="O109" s="2"/>
      <c r="P109" s="2">
        <v>0</v>
      </c>
      <c r="Q109" s="2" t="s">
        <v>69</v>
      </c>
      <c r="R109" s="2"/>
      <c r="S109" s="2"/>
      <c r="T109" s="2"/>
      <c r="U109" s="2"/>
      <c r="V109" s="2"/>
      <c r="W109" s="2"/>
      <c r="X109" s="2"/>
      <c r="Y109" s="2">
        <v>9385.3372434017601</v>
      </c>
      <c r="Z109" s="2">
        <v>3200.4</v>
      </c>
      <c r="AA109" s="2">
        <v>6184.9372434017605</v>
      </c>
      <c r="AB109" s="2">
        <v>0.65900000000000003</v>
      </c>
      <c r="AC109" s="2"/>
      <c r="AD109" s="2">
        <v>15</v>
      </c>
      <c r="AE109" s="2"/>
      <c r="AF109" s="2"/>
      <c r="AG109" s="2"/>
      <c r="AH109" s="2">
        <v>6184.9372434017605</v>
      </c>
      <c r="AI109" s="2"/>
      <c r="AJ109" s="2"/>
      <c r="AK109" s="2"/>
      <c r="AL109" s="2"/>
      <c r="AM109" s="2"/>
      <c r="AN109" s="2"/>
      <c r="AO109" s="2"/>
      <c r="AP109" s="2"/>
      <c r="AQ109" s="3">
        <v>0</v>
      </c>
      <c r="AR109" s="3">
        <v>0</v>
      </c>
      <c r="AS109" s="3">
        <v>0</v>
      </c>
      <c r="AT109" s="3">
        <v>0</v>
      </c>
      <c r="AU109" s="3">
        <v>0</v>
      </c>
      <c r="AV109" s="3">
        <v>0</v>
      </c>
      <c r="AW109" s="3">
        <v>0</v>
      </c>
      <c r="AX109" s="2"/>
      <c r="AY109" s="2"/>
      <c r="AZ109" s="2"/>
      <c r="BA109" s="2"/>
      <c r="BB109" s="2"/>
      <c r="BC109" s="2">
        <v>0</v>
      </c>
      <c r="BD109" s="2"/>
    </row>
    <row r="110" spans="1:56" x14ac:dyDescent="0.3">
      <c r="A110" s="2" t="s">
        <v>56</v>
      </c>
      <c r="B110" s="2"/>
      <c r="C110" s="2" t="s">
        <v>57</v>
      </c>
      <c r="D110" s="2" t="s">
        <v>58</v>
      </c>
      <c r="E110" s="2" t="s">
        <v>59</v>
      </c>
      <c r="F110" s="2" t="s">
        <v>93</v>
      </c>
      <c r="G110" s="2" t="s">
        <v>93</v>
      </c>
      <c r="H110" s="2" t="s">
        <v>83</v>
      </c>
      <c r="I110" s="2" t="s">
        <v>63</v>
      </c>
      <c r="J110" s="2" t="s">
        <v>64</v>
      </c>
      <c r="K110" s="2" t="s">
        <v>65</v>
      </c>
      <c r="L110" s="2" t="s">
        <v>66</v>
      </c>
      <c r="M110" s="2" t="s">
        <v>67</v>
      </c>
      <c r="N110" s="2" t="s">
        <v>84</v>
      </c>
      <c r="O110" s="2"/>
      <c r="P110" s="2">
        <v>0</v>
      </c>
      <c r="Q110" s="2" t="s">
        <v>69</v>
      </c>
      <c r="R110" s="2"/>
      <c r="S110" s="2"/>
      <c r="T110" s="2"/>
      <c r="U110" s="2"/>
      <c r="V110" s="2"/>
      <c r="W110" s="2"/>
      <c r="X110" s="2"/>
      <c r="Y110" s="2">
        <v>3838.5257142857131</v>
      </c>
      <c r="Z110" s="2">
        <v>2559.0171428571425</v>
      </c>
      <c r="AA110" s="2">
        <v>1279.5085714285706</v>
      </c>
      <c r="AB110" s="2">
        <v>0.3333333333333332</v>
      </c>
      <c r="AC110" s="2"/>
      <c r="AD110" s="2">
        <v>15</v>
      </c>
      <c r="AE110" s="2"/>
      <c r="AF110" s="2"/>
      <c r="AG110" s="2"/>
      <c r="AH110" s="2">
        <v>1279.5085714285706</v>
      </c>
      <c r="AI110" s="2"/>
      <c r="AJ110" s="2"/>
      <c r="AK110" s="2"/>
      <c r="AL110" s="2"/>
      <c r="AM110" s="2"/>
      <c r="AN110" s="2"/>
      <c r="AO110" s="2"/>
      <c r="AP110" s="2"/>
      <c r="AQ110" s="3">
        <v>0</v>
      </c>
      <c r="AR110" s="3">
        <v>0</v>
      </c>
      <c r="AS110" s="3">
        <v>0</v>
      </c>
      <c r="AT110" s="3">
        <v>0</v>
      </c>
      <c r="AU110" s="3">
        <v>0</v>
      </c>
      <c r="AV110" s="3">
        <v>0</v>
      </c>
      <c r="AW110" s="3">
        <v>0</v>
      </c>
      <c r="AX110" s="2"/>
      <c r="AY110" s="2"/>
      <c r="AZ110" s="2"/>
      <c r="BA110" s="2"/>
      <c r="BB110" s="2"/>
      <c r="BC110" s="2">
        <v>0</v>
      </c>
      <c r="BD110" s="2"/>
    </row>
    <row r="111" spans="1:56" x14ac:dyDescent="0.3">
      <c r="A111" s="2" t="s">
        <v>70</v>
      </c>
      <c r="B111" s="2"/>
      <c r="C111" s="2" t="s">
        <v>57</v>
      </c>
      <c r="D111" s="2" t="s">
        <v>58</v>
      </c>
      <c r="E111" s="2" t="s">
        <v>59</v>
      </c>
      <c r="F111" s="2" t="s">
        <v>93</v>
      </c>
      <c r="G111" s="2" t="s">
        <v>93</v>
      </c>
      <c r="H111" s="2" t="s">
        <v>83</v>
      </c>
      <c r="I111" s="2" t="s">
        <v>63</v>
      </c>
      <c r="J111" s="2" t="s">
        <v>64</v>
      </c>
      <c r="K111" s="2" t="s">
        <v>71</v>
      </c>
      <c r="L111" s="2" t="s">
        <v>66</v>
      </c>
      <c r="M111" s="2" t="s">
        <v>67</v>
      </c>
      <c r="N111" s="2" t="s">
        <v>84</v>
      </c>
      <c r="O111" s="2"/>
      <c r="P111" s="2">
        <v>0</v>
      </c>
      <c r="Q111" s="2" t="s">
        <v>69</v>
      </c>
      <c r="R111" s="2"/>
      <c r="S111" s="2"/>
      <c r="T111" s="2"/>
      <c r="U111" s="2"/>
      <c r="V111" s="2"/>
      <c r="W111" s="2"/>
      <c r="X111" s="2"/>
      <c r="Y111" s="2">
        <v>2559.0171428571425</v>
      </c>
      <c r="Z111" s="2">
        <v>1706.0114285714283</v>
      </c>
      <c r="AA111" s="2">
        <v>853.00571428571425</v>
      </c>
      <c r="AB111" s="2">
        <v>0.33333333333333337</v>
      </c>
      <c r="AC111" s="2"/>
      <c r="AD111" s="2">
        <v>15</v>
      </c>
      <c r="AE111" s="2"/>
      <c r="AF111" s="2"/>
      <c r="AG111" s="2"/>
      <c r="AH111" s="2">
        <v>853.00571428571425</v>
      </c>
      <c r="AI111" s="2"/>
      <c r="AJ111" s="2"/>
      <c r="AK111" s="2"/>
      <c r="AL111" s="2"/>
      <c r="AM111" s="2"/>
      <c r="AN111" s="2"/>
      <c r="AO111" s="2"/>
      <c r="AP111" s="2"/>
      <c r="AQ111" s="3">
        <v>0</v>
      </c>
      <c r="AR111" s="3">
        <v>0</v>
      </c>
      <c r="AS111" s="3">
        <v>0</v>
      </c>
      <c r="AT111" s="3">
        <v>0</v>
      </c>
      <c r="AU111" s="3">
        <v>0</v>
      </c>
      <c r="AV111" s="3">
        <v>0</v>
      </c>
      <c r="AW111" s="3">
        <v>0</v>
      </c>
      <c r="AX111" s="2"/>
      <c r="AY111" s="2"/>
      <c r="AZ111" s="2"/>
      <c r="BA111" s="2"/>
      <c r="BB111" s="2"/>
      <c r="BC111" s="2">
        <v>0</v>
      </c>
      <c r="BD111" s="2"/>
    </row>
    <row r="112" spans="1:56" x14ac:dyDescent="0.3">
      <c r="A112" s="2" t="s">
        <v>72</v>
      </c>
      <c r="B112" s="2"/>
      <c r="C112" s="2" t="s">
        <v>57</v>
      </c>
      <c r="D112" s="2" t="s">
        <v>58</v>
      </c>
      <c r="E112" s="2" t="s">
        <v>59</v>
      </c>
      <c r="F112" s="2" t="s">
        <v>93</v>
      </c>
      <c r="G112" s="2" t="s">
        <v>93</v>
      </c>
      <c r="H112" s="2" t="s">
        <v>83</v>
      </c>
      <c r="I112" s="2" t="s">
        <v>63</v>
      </c>
      <c r="J112" s="2" t="s">
        <v>64</v>
      </c>
      <c r="K112" s="2" t="s">
        <v>73</v>
      </c>
      <c r="L112" s="2" t="s">
        <v>66</v>
      </c>
      <c r="M112" s="2" t="s">
        <v>67</v>
      </c>
      <c r="N112" s="2" t="s">
        <v>84</v>
      </c>
      <c r="O112" s="2"/>
      <c r="P112" s="2">
        <v>0</v>
      </c>
      <c r="Q112" s="2" t="s">
        <v>69</v>
      </c>
      <c r="R112" s="2"/>
      <c r="S112" s="2"/>
      <c r="T112" s="2"/>
      <c r="U112" s="2"/>
      <c r="V112" s="2"/>
      <c r="W112" s="2"/>
      <c r="X112" s="2"/>
      <c r="Y112" s="2">
        <v>3838.5257142857131</v>
      </c>
      <c r="Z112" s="2">
        <v>2559.0171428571425</v>
      </c>
      <c r="AA112" s="2">
        <v>1279.5085714285706</v>
      </c>
      <c r="AB112" s="2">
        <v>0.3333333333333332</v>
      </c>
      <c r="AC112" s="2"/>
      <c r="AD112" s="2">
        <v>15</v>
      </c>
      <c r="AE112" s="2"/>
      <c r="AF112" s="2"/>
      <c r="AG112" s="2"/>
      <c r="AH112" s="2">
        <v>1279.5085714285706</v>
      </c>
      <c r="AI112" s="2"/>
      <c r="AJ112" s="2"/>
      <c r="AK112" s="2"/>
      <c r="AL112" s="2"/>
      <c r="AM112" s="2"/>
      <c r="AN112" s="2"/>
      <c r="AO112" s="2"/>
      <c r="AP112" s="2"/>
      <c r="AQ112" s="3">
        <v>0</v>
      </c>
      <c r="AR112" s="3">
        <v>0</v>
      </c>
      <c r="AS112" s="3">
        <v>0</v>
      </c>
      <c r="AT112" s="3">
        <v>0</v>
      </c>
      <c r="AU112" s="3">
        <v>0</v>
      </c>
      <c r="AV112" s="3">
        <v>0</v>
      </c>
      <c r="AW112" s="3">
        <v>0</v>
      </c>
      <c r="AX112" s="2"/>
      <c r="AY112" s="2"/>
      <c r="AZ112" s="2"/>
      <c r="BA112" s="2"/>
      <c r="BB112" s="2"/>
      <c r="BC112" s="2">
        <v>0</v>
      </c>
      <c r="BD112" s="2"/>
    </row>
    <row r="113" spans="1:56" x14ac:dyDescent="0.3">
      <c r="A113" s="2" t="s">
        <v>74</v>
      </c>
      <c r="B113" s="2"/>
      <c r="C113" s="2" t="s">
        <v>57</v>
      </c>
      <c r="D113" s="2" t="s">
        <v>58</v>
      </c>
      <c r="E113" s="2" t="s">
        <v>59</v>
      </c>
      <c r="F113" s="2" t="s">
        <v>93</v>
      </c>
      <c r="G113" s="2" t="s">
        <v>93</v>
      </c>
      <c r="H113" s="2" t="s">
        <v>83</v>
      </c>
      <c r="I113" s="2" t="s">
        <v>63</v>
      </c>
      <c r="J113" s="2" t="s">
        <v>75</v>
      </c>
      <c r="K113" s="2" t="s">
        <v>65</v>
      </c>
      <c r="L113" s="2" t="s">
        <v>66</v>
      </c>
      <c r="M113" s="2" t="s">
        <v>67</v>
      </c>
      <c r="N113" s="2" t="s">
        <v>84</v>
      </c>
      <c r="O113" s="2"/>
      <c r="P113" s="2">
        <v>0</v>
      </c>
      <c r="Q113" s="2" t="s">
        <v>69</v>
      </c>
      <c r="R113" s="2"/>
      <c r="S113" s="2"/>
      <c r="T113" s="2"/>
      <c r="U113" s="2"/>
      <c r="V113" s="2"/>
      <c r="W113" s="2"/>
      <c r="X113" s="2"/>
      <c r="Y113" s="2">
        <v>3838.5257142857131</v>
      </c>
      <c r="Z113" s="2">
        <v>2559.0171428571425</v>
      </c>
      <c r="AA113" s="2">
        <v>1279.5085714285706</v>
      </c>
      <c r="AB113" s="2">
        <v>0.3333333333333332</v>
      </c>
      <c r="AC113" s="2"/>
      <c r="AD113" s="2">
        <v>15</v>
      </c>
      <c r="AE113" s="2"/>
      <c r="AF113" s="2"/>
      <c r="AG113" s="2"/>
      <c r="AH113" s="2">
        <v>1279.5085714285706</v>
      </c>
      <c r="AI113" s="2"/>
      <c r="AJ113" s="2"/>
      <c r="AK113" s="2"/>
      <c r="AL113" s="2"/>
      <c r="AM113" s="2"/>
      <c r="AN113" s="2"/>
      <c r="AO113" s="2"/>
      <c r="AP113" s="2"/>
      <c r="AQ113" s="3">
        <v>0</v>
      </c>
      <c r="AR113" s="3">
        <v>0</v>
      </c>
      <c r="AS113" s="3">
        <v>0</v>
      </c>
      <c r="AT113" s="3">
        <v>0</v>
      </c>
      <c r="AU113" s="3">
        <v>0</v>
      </c>
      <c r="AV113" s="3">
        <v>0</v>
      </c>
      <c r="AW113" s="3">
        <v>0</v>
      </c>
      <c r="AX113" s="2"/>
      <c r="AY113" s="2"/>
      <c r="AZ113" s="2"/>
      <c r="BA113" s="2"/>
      <c r="BB113" s="2"/>
      <c r="BC113" s="2">
        <v>0</v>
      </c>
      <c r="BD113" s="2"/>
    </row>
    <row r="114" spans="1:56" x14ac:dyDescent="0.3">
      <c r="A114" s="2" t="s">
        <v>76</v>
      </c>
      <c r="B114" s="2"/>
      <c r="C114" s="2" t="s">
        <v>57</v>
      </c>
      <c r="D114" s="2" t="s">
        <v>58</v>
      </c>
      <c r="E114" s="2" t="s">
        <v>59</v>
      </c>
      <c r="F114" s="2" t="s">
        <v>93</v>
      </c>
      <c r="G114" s="2" t="s">
        <v>93</v>
      </c>
      <c r="H114" s="2" t="s">
        <v>83</v>
      </c>
      <c r="I114" s="2" t="s">
        <v>63</v>
      </c>
      <c r="J114" s="2" t="s">
        <v>75</v>
      </c>
      <c r="K114" s="2" t="s">
        <v>71</v>
      </c>
      <c r="L114" s="2" t="s">
        <v>66</v>
      </c>
      <c r="M114" s="2" t="s">
        <v>67</v>
      </c>
      <c r="N114" s="2" t="s">
        <v>84</v>
      </c>
      <c r="O114" s="2"/>
      <c r="P114" s="2">
        <v>0</v>
      </c>
      <c r="Q114" s="2" t="s">
        <v>69</v>
      </c>
      <c r="R114" s="2"/>
      <c r="S114" s="2"/>
      <c r="T114" s="2"/>
      <c r="U114" s="2"/>
      <c r="V114" s="2"/>
      <c r="W114" s="2"/>
      <c r="X114" s="2"/>
      <c r="Y114" s="2">
        <v>2559.0171428571425</v>
      </c>
      <c r="Z114" s="2">
        <v>1706.0114285714283</v>
      </c>
      <c r="AA114" s="2">
        <v>853.00571428571425</v>
      </c>
      <c r="AB114" s="2">
        <v>0.33333333333333337</v>
      </c>
      <c r="AC114" s="2"/>
      <c r="AD114" s="2">
        <v>15</v>
      </c>
      <c r="AE114" s="2"/>
      <c r="AF114" s="2"/>
      <c r="AG114" s="2"/>
      <c r="AH114" s="2">
        <v>853.00571428571425</v>
      </c>
      <c r="AI114" s="2"/>
      <c r="AJ114" s="2"/>
      <c r="AK114" s="2"/>
      <c r="AL114" s="2"/>
      <c r="AM114" s="2"/>
      <c r="AN114" s="2"/>
      <c r="AO114" s="2"/>
      <c r="AP114" s="2"/>
      <c r="AQ114" s="3">
        <v>0</v>
      </c>
      <c r="AR114" s="3">
        <v>0</v>
      </c>
      <c r="AS114" s="3">
        <v>0</v>
      </c>
      <c r="AT114" s="3">
        <v>0</v>
      </c>
      <c r="AU114" s="3">
        <v>0</v>
      </c>
      <c r="AV114" s="3">
        <v>0</v>
      </c>
      <c r="AW114" s="3">
        <v>0</v>
      </c>
      <c r="AX114" s="2"/>
      <c r="AY114" s="2"/>
      <c r="AZ114" s="2"/>
      <c r="BA114" s="2"/>
      <c r="BB114" s="2"/>
      <c r="BC114" s="2">
        <v>0</v>
      </c>
      <c r="BD114" s="2"/>
    </row>
    <row r="115" spans="1:56" x14ac:dyDescent="0.3">
      <c r="A115" s="2" t="s">
        <v>77</v>
      </c>
      <c r="B115" s="2"/>
      <c r="C115" s="2" t="s">
        <v>57</v>
      </c>
      <c r="D115" s="2" t="s">
        <v>58</v>
      </c>
      <c r="E115" s="2" t="s">
        <v>59</v>
      </c>
      <c r="F115" s="2" t="s">
        <v>93</v>
      </c>
      <c r="G115" s="2" t="s">
        <v>93</v>
      </c>
      <c r="H115" s="2" t="s">
        <v>83</v>
      </c>
      <c r="I115" s="2" t="s">
        <v>63</v>
      </c>
      <c r="J115" s="2" t="s">
        <v>75</v>
      </c>
      <c r="K115" s="2" t="s">
        <v>73</v>
      </c>
      <c r="L115" s="2" t="s">
        <v>66</v>
      </c>
      <c r="M115" s="2" t="s">
        <v>67</v>
      </c>
      <c r="N115" s="2" t="s">
        <v>84</v>
      </c>
      <c r="O115" s="2"/>
      <c r="P115" s="2">
        <v>0</v>
      </c>
      <c r="Q115" s="2" t="s">
        <v>69</v>
      </c>
      <c r="R115" s="2"/>
      <c r="S115" s="2"/>
      <c r="T115" s="2"/>
      <c r="U115" s="2"/>
      <c r="V115" s="2"/>
      <c r="W115" s="2"/>
      <c r="X115" s="2"/>
      <c r="Y115" s="2">
        <v>3838.5257142857131</v>
      </c>
      <c r="Z115" s="2">
        <v>2559.0171428571425</v>
      </c>
      <c r="AA115" s="2">
        <v>1279.5085714285706</v>
      </c>
      <c r="AB115" s="2">
        <v>0.3333333333333332</v>
      </c>
      <c r="AC115" s="2"/>
      <c r="AD115" s="2">
        <v>15</v>
      </c>
      <c r="AE115" s="2"/>
      <c r="AF115" s="2"/>
      <c r="AG115" s="2"/>
      <c r="AH115" s="2">
        <v>1279.5085714285706</v>
      </c>
      <c r="AI115" s="2"/>
      <c r="AJ115" s="2"/>
      <c r="AK115" s="2"/>
      <c r="AL115" s="2"/>
      <c r="AM115" s="2"/>
      <c r="AN115" s="2"/>
      <c r="AO115" s="2"/>
      <c r="AP115" s="2"/>
      <c r="AQ115" s="3">
        <v>0</v>
      </c>
      <c r="AR115" s="3">
        <v>0</v>
      </c>
      <c r="AS115" s="3">
        <v>0</v>
      </c>
      <c r="AT115" s="3">
        <v>0</v>
      </c>
      <c r="AU115" s="3">
        <v>0</v>
      </c>
      <c r="AV115" s="3">
        <v>0</v>
      </c>
      <c r="AW115" s="3">
        <v>0</v>
      </c>
      <c r="AX115" s="2"/>
      <c r="AY115" s="2"/>
      <c r="AZ115" s="2"/>
      <c r="BA115" s="2"/>
      <c r="BB115" s="2"/>
      <c r="BC115" s="2">
        <v>0</v>
      </c>
      <c r="BD115" s="2"/>
    </row>
    <row r="116" spans="1:56" x14ac:dyDescent="0.3">
      <c r="A116" s="2" t="s">
        <v>94</v>
      </c>
      <c r="B116" s="2"/>
      <c r="C116" s="2" t="s">
        <v>57</v>
      </c>
      <c r="D116" s="2" t="s">
        <v>58</v>
      </c>
      <c r="E116" s="2" t="s">
        <v>95</v>
      </c>
      <c r="F116" s="2" t="s">
        <v>96</v>
      </c>
      <c r="G116" s="2" t="s">
        <v>97</v>
      </c>
      <c r="H116" s="2" t="s">
        <v>98</v>
      </c>
      <c r="I116" s="2" t="s">
        <v>63</v>
      </c>
      <c r="J116" s="2" t="s">
        <v>99</v>
      </c>
      <c r="K116" s="2" t="s">
        <v>65</v>
      </c>
      <c r="L116" s="2" t="s">
        <v>66</v>
      </c>
      <c r="M116" s="2" t="s">
        <v>67</v>
      </c>
      <c r="N116" s="2"/>
      <c r="O116" s="2"/>
      <c r="P116" s="2">
        <v>0</v>
      </c>
      <c r="Q116" s="2" t="s">
        <v>100</v>
      </c>
      <c r="R116" s="2"/>
      <c r="S116" s="2"/>
      <c r="T116" s="2"/>
      <c r="U116" s="2"/>
      <c r="V116" s="2"/>
      <c r="W116" s="2"/>
      <c r="X116" s="2"/>
      <c r="Y116" s="2">
        <v>3747.04</v>
      </c>
      <c r="Z116" s="2">
        <v>3409.8063999999999</v>
      </c>
      <c r="AA116" s="2">
        <v>337.23359999999997</v>
      </c>
      <c r="AB116" s="2">
        <v>0.09</v>
      </c>
      <c r="AC116" s="2"/>
      <c r="AD116" s="2">
        <v>11</v>
      </c>
      <c r="AE116" s="2"/>
      <c r="AF116" s="2"/>
      <c r="AG116" s="2"/>
      <c r="AH116" s="2">
        <v>337.23359999999997</v>
      </c>
      <c r="AI116" s="2"/>
      <c r="AJ116" s="2"/>
      <c r="AK116" s="2"/>
      <c r="AL116" s="2"/>
      <c r="AM116" s="2"/>
      <c r="AN116" s="2"/>
      <c r="AO116" s="2"/>
      <c r="AP116" s="2"/>
      <c r="AQ116" s="3">
        <v>0</v>
      </c>
      <c r="AR116" s="3">
        <v>0</v>
      </c>
      <c r="AS116" s="3">
        <v>0</v>
      </c>
      <c r="AT116" s="3">
        <v>0</v>
      </c>
      <c r="AU116" s="3">
        <v>0</v>
      </c>
      <c r="AV116" s="3">
        <v>0</v>
      </c>
      <c r="AW116" s="3">
        <v>0</v>
      </c>
      <c r="AX116" s="2"/>
      <c r="AY116" s="2"/>
      <c r="AZ116" s="2"/>
      <c r="BA116" s="2"/>
      <c r="BB116" s="2"/>
      <c r="BC116" s="2">
        <v>0</v>
      </c>
      <c r="BD116" s="2"/>
    </row>
    <row r="117" spans="1:56" x14ac:dyDescent="0.3">
      <c r="A117" s="2" t="s">
        <v>101</v>
      </c>
      <c r="B117" s="2"/>
      <c r="C117" s="2" t="s">
        <v>57</v>
      </c>
      <c r="D117" s="2" t="s">
        <v>58</v>
      </c>
      <c r="E117" s="2" t="s">
        <v>95</v>
      </c>
      <c r="F117" s="2" t="s">
        <v>96</v>
      </c>
      <c r="G117" s="2" t="s">
        <v>97</v>
      </c>
      <c r="H117" s="2" t="s">
        <v>98</v>
      </c>
      <c r="I117" s="2" t="s">
        <v>63</v>
      </c>
      <c r="J117" s="2" t="s">
        <v>99</v>
      </c>
      <c r="K117" s="2" t="s">
        <v>71</v>
      </c>
      <c r="L117" s="2" t="s">
        <v>66</v>
      </c>
      <c r="M117" s="2" t="s">
        <v>67</v>
      </c>
      <c r="N117" s="2"/>
      <c r="O117" s="2"/>
      <c r="P117" s="2">
        <v>0</v>
      </c>
      <c r="Q117" s="2" t="s">
        <v>100</v>
      </c>
      <c r="R117" s="2"/>
      <c r="S117" s="2"/>
      <c r="T117" s="2"/>
      <c r="U117" s="2"/>
      <c r="V117" s="2"/>
      <c r="W117" s="2"/>
      <c r="X117" s="2"/>
      <c r="Y117" s="2">
        <v>1815</v>
      </c>
      <c r="Z117" s="2">
        <v>1651.65</v>
      </c>
      <c r="AA117" s="2">
        <v>163.35</v>
      </c>
      <c r="AB117" s="2">
        <v>0.09</v>
      </c>
      <c r="AC117" s="2"/>
      <c r="AD117" s="2">
        <v>11</v>
      </c>
      <c r="AE117" s="2"/>
      <c r="AF117" s="2"/>
      <c r="AG117" s="2"/>
      <c r="AH117" s="2">
        <v>163.35</v>
      </c>
      <c r="AI117" s="2"/>
      <c r="AJ117" s="2"/>
      <c r="AK117" s="2"/>
      <c r="AL117" s="2"/>
      <c r="AM117" s="2"/>
      <c r="AN117" s="2"/>
      <c r="AO117" s="2"/>
      <c r="AP117" s="2"/>
      <c r="AQ117" s="3">
        <v>0</v>
      </c>
      <c r="AR117" s="3">
        <v>0</v>
      </c>
      <c r="AS117" s="3">
        <v>0</v>
      </c>
      <c r="AT117" s="3">
        <v>0</v>
      </c>
      <c r="AU117" s="3">
        <v>0</v>
      </c>
      <c r="AV117" s="3">
        <v>0</v>
      </c>
      <c r="AW117" s="3">
        <v>0</v>
      </c>
      <c r="AX117" s="2"/>
      <c r="AY117" s="2"/>
      <c r="AZ117" s="2"/>
      <c r="BA117" s="2"/>
      <c r="BB117" s="2"/>
      <c r="BC117" s="2">
        <v>0</v>
      </c>
      <c r="BD117" s="2"/>
    </row>
    <row r="118" spans="1:56" x14ac:dyDescent="0.3">
      <c r="A118" s="2" t="s">
        <v>102</v>
      </c>
      <c r="B118" s="2"/>
      <c r="C118" s="2" t="s">
        <v>57</v>
      </c>
      <c r="D118" s="2" t="s">
        <v>58</v>
      </c>
      <c r="E118" s="2" t="s">
        <v>95</v>
      </c>
      <c r="F118" s="2" t="s">
        <v>96</v>
      </c>
      <c r="G118" s="2" t="s">
        <v>97</v>
      </c>
      <c r="H118" s="2" t="s">
        <v>98</v>
      </c>
      <c r="I118" s="2" t="s">
        <v>63</v>
      </c>
      <c r="J118" s="2" t="s">
        <v>99</v>
      </c>
      <c r="K118" s="2" t="s">
        <v>73</v>
      </c>
      <c r="L118" s="2" t="s">
        <v>66</v>
      </c>
      <c r="M118" s="2" t="s">
        <v>67</v>
      </c>
      <c r="N118" s="2"/>
      <c r="O118" s="2"/>
      <c r="P118" s="2">
        <v>0</v>
      </c>
      <c r="Q118" s="2" t="s">
        <v>100</v>
      </c>
      <c r="R118" s="2"/>
      <c r="S118" s="2"/>
      <c r="T118" s="2"/>
      <c r="U118" s="2"/>
      <c r="V118" s="2"/>
      <c r="W118" s="2"/>
      <c r="X118" s="2"/>
      <c r="Y118" s="2">
        <v>2493</v>
      </c>
      <c r="Z118" s="2">
        <v>2268.63</v>
      </c>
      <c r="AA118" s="2">
        <v>224.37</v>
      </c>
      <c r="AB118" s="2">
        <v>0.09</v>
      </c>
      <c r="AC118" s="2"/>
      <c r="AD118" s="2">
        <v>11</v>
      </c>
      <c r="AE118" s="2"/>
      <c r="AF118" s="2"/>
      <c r="AG118" s="2"/>
      <c r="AH118" s="2">
        <v>224.37</v>
      </c>
      <c r="AI118" s="2"/>
      <c r="AJ118" s="2"/>
      <c r="AK118" s="2"/>
      <c r="AL118" s="2"/>
      <c r="AM118" s="2"/>
      <c r="AN118" s="2"/>
      <c r="AO118" s="2"/>
      <c r="AP118" s="2"/>
      <c r="AQ118" s="3">
        <v>0</v>
      </c>
      <c r="AR118" s="3">
        <v>0</v>
      </c>
      <c r="AS118" s="3">
        <v>0</v>
      </c>
      <c r="AT118" s="3">
        <v>0</v>
      </c>
      <c r="AU118" s="3">
        <v>0</v>
      </c>
      <c r="AV118" s="3">
        <v>0</v>
      </c>
      <c r="AW118" s="3">
        <v>0</v>
      </c>
      <c r="AX118" s="2"/>
      <c r="AY118" s="2"/>
      <c r="AZ118" s="2"/>
      <c r="BA118" s="2"/>
      <c r="BB118" s="2"/>
      <c r="BC118" s="2">
        <v>0</v>
      </c>
      <c r="BD118" s="2"/>
    </row>
    <row r="119" spans="1:56" x14ac:dyDescent="0.3">
      <c r="A119" s="2" t="s">
        <v>74</v>
      </c>
      <c r="B119" s="2"/>
      <c r="C119" s="2" t="s">
        <v>57</v>
      </c>
      <c r="D119" s="2" t="s">
        <v>58</v>
      </c>
      <c r="E119" s="2" t="s">
        <v>95</v>
      </c>
      <c r="F119" s="2" t="s">
        <v>96</v>
      </c>
      <c r="G119" s="2" t="s">
        <v>97</v>
      </c>
      <c r="H119" s="2" t="s">
        <v>103</v>
      </c>
      <c r="I119" s="2" t="s">
        <v>63</v>
      </c>
      <c r="J119" s="2" t="s">
        <v>75</v>
      </c>
      <c r="K119" s="2" t="s">
        <v>65</v>
      </c>
      <c r="L119" s="2" t="s">
        <v>66</v>
      </c>
      <c r="M119" s="2" t="s">
        <v>67</v>
      </c>
      <c r="N119" s="2"/>
      <c r="O119" s="2"/>
      <c r="P119" s="2">
        <v>0</v>
      </c>
      <c r="Q119" s="2" t="s">
        <v>100</v>
      </c>
      <c r="R119" s="2"/>
      <c r="S119" s="2"/>
      <c r="T119" s="2"/>
      <c r="U119" s="2"/>
      <c r="V119" s="2"/>
      <c r="W119" s="2"/>
      <c r="X119" s="2"/>
      <c r="Y119" s="2">
        <v>0</v>
      </c>
      <c r="Z119" s="2">
        <v>0</v>
      </c>
      <c r="AA119" s="2">
        <v>0</v>
      </c>
      <c r="AB119" s="2">
        <v>0</v>
      </c>
      <c r="AC119" s="2"/>
      <c r="AD119" s="2">
        <v>11</v>
      </c>
      <c r="AE119" s="2"/>
      <c r="AF119" s="2"/>
      <c r="AG119" s="2"/>
      <c r="AH119" s="2">
        <v>0</v>
      </c>
      <c r="AI119" s="2"/>
      <c r="AJ119" s="2"/>
      <c r="AK119" s="2"/>
      <c r="AL119" s="2"/>
      <c r="AM119" s="2"/>
      <c r="AN119" s="2"/>
      <c r="AO119" s="2"/>
      <c r="AP119" s="2"/>
      <c r="AQ119" s="3">
        <v>0</v>
      </c>
      <c r="AR119" s="3">
        <v>0</v>
      </c>
      <c r="AS119" s="3">
        <v>0</v>
      </c>
      <c r="AT119" s="3">
        <v>0</v>
      </c>
      <c r="AU119" s="3">
        <v>0</v>
      </c>
      <c r="AV119" s="3">
        <v>0</v>
      </c>
      <c r="AW119" s="3">
        <v>0</v>
      </c>
      <c r="AX119" s="2"/>
      <c r="AY119" s="2"/>
      <c r="AZ119" s="2"/>
      <c r="BA119" s="2"/>
      <c r="BB119" s="2"/>
      <c r="BC119" s="2">
        <v>0</v>
      </c>
      <c r="BD119" s="2"/>
    </row>
    <row r="120" spans="1:56" x14ac:dyDescent="0.3">
      <c r="A120" s="2" t="s">
        <v>76</v>
      </c>
      <c r="B120" s="2"/>
      <c r="C120" s="2" t="s">
        <v>57</v>
      </c>
      <c r="D120" s="2" t="s">
        <v>58</v>
      </c>
      <c r="E120" s="2" t="s">
        <v>95</v>
      </c>
      <c r="F120" s="2" t="s">
        <v>96</v>
      </c>
      <c r="G120" s="2" t="s">
        <v>97</v>
      </c>
      <c r="H120" s="2" t="s">
        <v>103</v>
      </c>
      <c r="I120" s="2" t="s">
        <v>63</v>
      </c>
      <c r="J120" s="2" t="s">
        <v>75</v>
      </c>
      <c r="K120" s="2" t="s">
        <v>71</v>
      </c>
      <c r="L120" s="2" t="s">
        <v>66</v>
      </c>
      <c r="M120" s="2" t="s">
        <v>67</v>
      </c>
      <c r="N120" s="2"/>
      <c r="O120" s="2"/>
      <c r="P120" s="2">
        <v>0</v>
      </c>
      <c r="Q120" s="2" t="s">
        <v>100</v>
      </c>
      <c r="R120" s="2"/>
      <c r="S120" s="2"/>
      <c r="T120" s="2"/>
      <c r="U120" s="2"/>
      <c r="V120" s="2"/>
      <c r="W120" s="2"/>
      <c r="X120" s="2"/>
      <c r="Y120" s="2">
        <v>0</v>
      </c>
      <c r="Z120" s="2">
        <v>0</v>
      </c>
      <c r="AA120" s="2">
        <v>0</v>
      </c>
      <c r="AB120" s="2">
        <v>0</v>
      </c>
      <c r="AC120" s="2"/>
      <c r="AD120" s="2">
        <v>11</v>
      </c>
      <c r="AE120" s="2"/>
      <c r="AF120" s="2"/>
      <c r="AG120" s="2"/>
      <c r="AH120" s="2">
        <v>0</v>
      </c>
      <c r="AI120" s="2"/>
      <c r="AJ120" s="2"/>
      <c r="AK120" s="2"/>
      <c r="AL120" s="2"/>
      <c r="AM120" s="2"/>
      <c r="AN120" s="2"/>
      <c r="AO120" s="2"/>
      <c r="AP120" s="2"/>
      <c r="AQ120" s="3">
        <v>0</v>
      </c>
      <c r="AR120" s="3">
        <v>0</v>
      </c>
      <c r="AS120" s="3">
        <v>0</v>
      </c>
      <c r="AT120" s="3">
        <v>0</v>
      </c>
      <c r="AU120" s="3">
        <v>0</v>
      </c>
      <c r="AV120" s="3">
        <v>0</v>
      </c>
      <c r="AW120" s="3">
        <v>0</v>
      </c>
      <c r="AX120" s="2"/>
      <c r="AY120" s="2"/>
      <c r="AZ120" s="2"/>
      <c r="BA120" s="2"/>
      <c r="BB120" s="2"/>
      <c r="BC120" s="2">
        <v>0</v>
      </c>
      <c r="BD120" s="2"/>
    </row>
    <row r="121" spans="1:56" x14ac:dyDescent="0.3">
      <c r="A121" s="2" t="s">
        <v>77</v>
      </c>
      <c r="B121" s="2"/>
      <c r="C121" s="2" t="s">
        <v>57</v>
      </c>
      <c r="D121" s="2" t="s">
        <v>58</v>
      </c>
      <c r="E121" s="2" t="s">
        <v>95</v>
      </c>
      <c r="F121" s="2" t="s">
        <v>96</v>
      </c>
      <c r="G121" s="2" t="s">
        <v>97</v>
      </c>
      <c r="H121" s="2" t="s">
        <v>103</v>
      </c>
      <c r="I121" s="2" t="s">
        <v>63</v>
      </c>
      <c r="J121" s="2" t="s">
        <v>75</v>
      </c>
      <c r="K121" s="2" t="s">
        <v>73</v>
      </c>
      <c r="L121" s="2" t="s">
        <v>66</v>
      </c>
      <c r="M121" s="2" t="s">
        <v>67</v>
      </c>
      <c r="N121" s="2"/>
      <c r="O121" s="2"/>
      <c r="P121" s="2">
        <v>0</v>
      </c>
      <c r="Q121" s="2" t="s">
        <v>100</v>
      </c>
      <c r="R121" s="2"/>
      <c r="S121" s="2"/>
      <c r="T121" s="2"/>
      <c r="U121" s="2"/>
      <c r="V121" s="2"/>
      <c r="W121" s="2"/>
      <c r="X121" s="2"/>
      <c r="Y121" s="2">
        <v>0</v>
      </c>
      <c r="Z121" s="2">
        <v>0</v>
      </c>
      <c r="AA121" s="2">
        <v>0</v>
      </c>
      <c r="AB121" s="2">
        <v>0</v>
      </c>
      <c r="AC121" s="2"/>
      <c r="AD121" s="2">
        <v>11</v>
      </c>
      <c r="AE121" s="2"/>
      <c r="AF121" s="2"/>
      <c r="AG121" s="2"/>
      <c r="AH121" s="2">
        <v>0</v>
      </c>
      <c r="AI121" s="2"/>
      <c r="AJ121" s="2"/>
      <c r="AK121" s="2"/>
      <c r="AL121" s="2"/>
      <c r="AM121" s="2"/>
      <c r="AN121" s="2"/>
      <c r="AO121" s="2"/>
      <c r="AP121" s="2"/>
      <c r="AQ121" s="3">
        <v>0</v>
      </c>
      <c r="AR121" s="3">
        <v>0</v>
      </c>
      <c r="AS121" s="3">
        <v>0</v>
      </c>
      <c r="AT121" s="3">
        <v>0</v>
      </c>
      <c r="AU121" s="3">
        <v>0</v>
      </c>
      <c r="AV121" s="3">
        <v>0</v>
      </c>
      <c r="AW121" s="3">
        <v>0</v>
      </c>
      <c r="AX121" s="2"/>
      <c r="AY121" s="2"/>
      <c r="AZ121" s="2"/>
      <c r="BA121" s="2"/>
      <c r="BB121" s="2"/>
      <c r="BC121" s="2">
        <v>0</v>
      </c>
      <c r="BD121" s="2"/>
    </row>
    <row r="122" spans="1:56" x14ac:dyDescent="0.3">
      <c r="A122" s="2" t="s">
        <v>94</v>
      </c>
      <c r="B122" s="2"/>
      <c r="C122" s="2" t="s">
        <v>57</v>
      </c>
      <c r="D122" s="2" t="s">
        <v>58</v>
      </c>
      <c r="E122" s="2" t="s">
        <v>95</v>
      </c>
      <c r="F122" s="2" t="s">
        <v>96</v>
      </c>
      <c r="G122" s="2" t="s">
        <v>97</v>
      </c>
      <c r="H122" s="2" t="s">
        <v>98</v>
      </c>
      <c r="I122" s="2" t="s">
        <v>63</v>
      </c>
      <c r="J122" s="2" t="s">
        <v>99</v>
      </c>
      <c r="K122" s="2" t="s">
        <v>65</v>
      </c>
      <c r="L122" s="2" t="s">
        <v>66</v>
      </c>
      <c r="M122" s="2" t="s">
        <v>78</v>
      </c>
      <c r="N122" s="2"/>
      <c r="O122" s="2"/>
      <c r="P122" s="2">
        <v>0</v>
      </c>
      <c r="Q122" s="2" t="s">
        <v>100</v>
      </c>
      <c r="R122" s="2"/>
      <c r="S122" s="2"/>
      <c r="T122" s="2"/>
      <c r="U122" s="2"/>
      <c r="V122" s="2"/>
      <c r="W122" s="2"/>
      <c r="X122" s="2"/>
      <c r="Y122" s="2">
        <v>2870.15</v>
      </c>
      <c r="Z122" s="2">
        <v>2611.8365000000003</v>
      </c>
      <c r="AA122" s="2">
        <v>258.31349999999998</v>
      </c>
      <c r="AB122" s="2">
        <v>8.9999999999999983E-2</v>
      </c>
      <c r="AC122" s="2"/>
      <c r="AD122" s="2">
        <v>11</v>
      </c>
      <c r="AE122" s="2"/>
      <c r="AF122" s="2"/>
      <c r="AG122" s="2"/>
      <c r="AH122" s="2">
        <v>258.31349999999998</v>
      </c>
      <c r="AI122" s="2"/>
      <c r="AJ122" s="2"/>
      <c r="AK122" s="2"/>
      <c r="AL122" s="2"/>
      <c r="AM122" s="2"/>
      <c r="AN122" s="2"/>
      <c r="AO122" s="2"/>
      <c r="AP122" s="2"/>
      <c r="AQ122" s="3">
        <v>0</v>
      </c>
      <c r="AR122" s="3">
        <v>0</v>
      </c>
      <c r="AS122" s="3">
        <v>0</v>
      </c>
      <c r="AT122" s="3">
        <v>0</v>
      </c>
      <c r="AU122" s="3">
        <v>0</v>
      </c>
      <c r="AV122" s="3">
        <v>0</v>
      </c>
      <c r="AW122" s="3">
        <v>0</v>
      </c>
      <c r="AX122" s="2"/>
      <c r="AY122" s="2"/>
      <c r="AZ122" s="2"/>
      <c r="BA122" s="2"/>
      <c r="BB122" s="2"/>
      <c r="BC122" s="2">
        <v>0</v>
      </c>
      <c r="BD122" s="2"/>
    </row>
    <row r="123" spans="1:56" x14ac:dyDescent="0.3">
      <c r="A123" s="2" t="s">
        <v>101</v>
      </c>
      <c r="B123" s="2"/>
      <c r="C123" s="2" t="s">
        <v>57</v>
      </c>
      <c r="D123" s="2" t="s">
        <v>58</v>
      </c>
      <c r="E123" s="2" t="s">
        <v>95</v>
      </c>
      <c r="F123" s="2" t="s">
        <v>96</v>
      </c>
      <c r="G123" s="2" t="s">
        <v>97</v>
      </c>
      <c r="H123" s="2" t="s">
        <v>98</v>
      </c>
      <c r="I123" s="2" t="s">
        <v>63</v>
      </c>
      <c r="J123" s="2" t="s">
        <v>99</v>
      </c>
      <c r="K123" s="2" t="s">
        <v>71</v>
      </c>
      <c r="L123" s="2" t="s">
        <v>66</v>
      </c>
      <c r="M123" s="2" t="s">
        <v>78</v>
      </c>
      <c r="N123" s="2"/>
      <c r="O123" s="2"/>
      <c r="P123" s="2">
        <v>0</v>
      </c>
      <c r="Q123" s="2" t="s">
        <v>100</v>
      </c>
      <c r="R123" s="2"/>
      <c r="S123" s="2"/>
      <c r="T123" s="2"/>
      <c r="U123" s="2"/>
      <c r="V123" s="2"/>
      <c r="W123" s="2"/>
      <c r="X123" s="2"/>
      <c r="Y123" s="2">
        <v>2488</v>
      </c>
      <c r="Z123" s="2">
        <v>2264.08</v>
      </c>
      <c r="AA123" s="2">
        <v>223.92</v>
      </c>
      <c r="AB123" s="2">
        <v>0.09</v>
      </c>
      <c r="AC123" s="2"/>
      <c r="AD123" s="2">
        <v>11</v>
      </c>
      <c r="AE123" s="2"/>
      <c r="AF123" s="2"/>
      <c r="AG123" s="2"/>
      <c r="AH123" s="2">
        <v>223.92</v>
      </c>
      <c r="AI123" s="2"/>
      <c r="AJ123" s="2"/>
      <c r="AK123" s="2"/>
      <c r="AL123" s="2"/>
      <c r="AM123" s="2"/>
      <c r="AN123" s="2"/>
      <c r="AO123" s="2"/>
      <c r="AP123" s="2"/>
      <c r="AQ123" s="3">
        <v>0</v>
      </c>
      <c r="AR123" s="3">
        <v>0</v>
      </c>
      <c r="AS123" s="3">
        <v>0</v>
      </c>
      <c r="AT123" s="3">
        <v>0</v>
      </c>
      <c r="AU123" s="3">
        <v>0</v>
      </c>
      <c r="AV123" s="3">
        <v>0</v>
      </c>
      <c r="AW123" s="3">
        <v>0</v>
      </c>
      <c r="AX123" s="2"/>
      <c r="AY123" s="2"/>
      <c r="AZ123" s="2"/>
      <c r="BA123" s="2"/>
      <c r="BB123" s="2"/>
      <c r="BC123" s="2">
        <v>0</v>
      </c>
      <c r="BD123" s="2"/>
    </row>
    <row r="124" spans="1:56" x14ac:dyDescent="0.3">
      <c r="A124" s="2" t="s">
        <v>102</v>
      </c>
      <c r="B124" s="2"/>
      <c r="C124" s="2" t="s">
        <v>57</v>
      </c>
      <c r="D124" s="2" t="s">
        <v>58</v>
      </c>
      <c r="E124" s="2" t="s">
        <v>95</v>
      </c>
      <c r="F124" s="2" t="s">
        <v>96</v>
      </c>
      <c r="G124" s="2" t="s">
        <v>97</v>
      </c>
      <c r="H124" s="2" t="s">
        <v>98</v>
      </c>
      <c r="I124" s="2" t="s">
        <v>63</v>
      </c>
      <c r="J124" s="2" t="s">
        <v>99</v>
      </c>
      <c r="K124" s="2" t="s">
        <v>73</v>
      </c>
      <c r="L124" s="2" t="s">
        <v>66</v>
      </c>
      <c r="M124" s="2" t="s">
        <v>78</v>
      </c>
      <c r="N124" s="2"/>
      <c r="O124" s="2"/>
      <c r="P124" s="2">
        <v>0</v>
      </c>
      <c r="Q124" s="2" t="s">
        <v>100</v>
      </c>
      <c r="R124" s="2"/>
      <c r="S124" s="2"/>
      <c r="T124" s="2"/>
      <c r="U124" s="2"/>
      <c r="V124" s="2"/>
      <c r="W124" s="2"/>
      <c r="X124" s="2"/>
      <c r="Y124" s="2">
        <v>3980</v>
      </c>
      <c r="Z124" s="2">
        <v>3621.8</v>
      </c>
      <c r="AA124" s="2">
        <v>358.2</v>
      </c>
      <c r="AB124" s="2">
        <v>0.09</v>
      </c>
      <c r="AC124" s="2"/>
      <c r="AD124" s="2">
        <v>11</v>
      </c>
      <c r="AE124" s="2"/>
      <c r="AF124" s="2"/>
      <c r="AG124" s="2"/>
      <c r="AH124" s="2">
        <v>358.2</v>
      </c>
      <c r="AI124" s="2"/>
      <c r="AJ124" s="2"/>
      <c r="AK124" s="2"/>
      <c r="AL124" s="2"/>
      <c r="AM124" s="2"/>
      <c r="AN124" s="2"/>
      <c r="AO124" s="2"/>
      <c r="AP124" s="2"/>
      <c r="AQ124" s="3">
        <v>0</v>
      </c>
      <c r="AR124" s="3">
        <v>0</v>
      </c>
      <c r="AS124" s="3">
        <v>0</v>
      </c>
      <c r="AT124" s="3">
        <v>0</v>
      </c>
      <c r="AU124" s="3">
        <v>0</v>
      </c>
      <c r="AV124" s="3">
        <v>0</v>
      </c>
      <c r="AW124" s="3">
        <v>0</v>
      </c>
      <c r="AX124" s="2"/>
      <c r="AY124" s="2"/>
      <c r="AZ124" s="2"/>
      <c r="BA124" s="2"/>
      <c r="BB124" s="2"/>
      <c r="BC124" s="2">
        <v>0</v>
      </c>
      <c r="BD124" s="2"/>
    </row>
    <row r="125" spans="1:56" x14ac:dyDescent="0.3">
      <c r="A125" s="2" t="s">
        <v>74</v>
      </c>
      <c r="B125" s="2"/>
      <c r="C125" s="2" t="s">
        <v>57</v>
      </c>
      <c r="D125" s="2" t="s">
        <v>58</v>
      </c>
      <c r="E125" s="2" t="s">
        <v>95</v>
      </c>
      <c r="F125" s="2" t="s">
        <v>96</v>
      </c>
      <c r="G125" s="2" t="s">
        <v>97</v>
      </c>
      <c r="H125" s="2" t="s">
        <v>103</v>
      </c>
      <c r="I125" s="2" t="s">
        <v>63</v>
      </c>
      <c r="J125" s="2" t="s">
        <v>75</v>
      </c>
      <c r="K125" s="2" t="s">
        <v>65</v>
      </c>
      <c r="L125" s="2" t="s">
        <v>66</v>
      </c>
      <c r="M125" s="2" t="s">
        <v>78</v>
      </c>
      <c r="N125" s="2"/>
      <c r="O125" s="2"/>
      <c r="P125" s="2">
        <v>0</v>
      </c>
      <c r="Q125" s="2" t="s">
        <v>100</v>
      </c>
      <c r="R125" s="2"/>
      <c r="S125" s="2"/>
      <c r="T125" s="2"/>
      <c r="U125" s="2"/>
      <c r="V125" s="2"/>
      <c r="W125" s="2"/>
      <c r="X125" s="2"/>
      <c r="Y125" s="2">
        <v>0</v>
      </c>
      <c r="Z125" s="2">
        <v>0</v>
      </c>
      <c r="AA125" s="2">
        <v>0</v>
      </c>
      <c r="AB125" s="2">
        <v>0</v>
      </c>
      <c r="AC125" s="2"/>
      <c r="AD125" s="2">
        <v>11</v>
      </c>
      <c r="AE125" s="2"/>
      <c r="AF125" s="2"/>
      <c r="AG125" s="2"/>
      <c r="AH125" s="2">
        <v>0</v>
      </c>
      <c r="AI125" s="2"/>
      <c r="AJ125" s="2"/>
      <c r="AK125" s="2"/>
      <c r="AL125" s="2"/>
      <c r="AM125" s="2"/>
      <c r="AN125" s="2"/>
      <c r="AO125" s="2"/>
      <c r="AP125" s="2"/>
      <c r="AQ125" s="3">
        <v>0</v>
      </c>
      <c r="AR125" s="3">
        <v>0</v>
      </c>
      <c r="AS125" s="3">
        <v>0</v>
      </c>
      <c r="AT125" s="3">
        <v>0</v>
      </c>
      <c r="AU125" s="3">
        <v>0</v>
      </c>
      <c r="AV125" s="3">
        <v>0</v>
      </c>
      <c r="AW125" s="3">
        <v>0</v>
      </c>
      <c r="AX125" s="2"/>
      <c r="AY125" s="2"/>
      <c r="AZ125" s="2"/>
      <c r="BA125" s="2"/>
      <c r="BB125" s="2"/>
      <c r="BC125" s="2">
        <v>0</v>
      </c>
      <c r="BD125" s="2"/>
    </row>
    <row r="126" spans="1:56" x14ac:dyDescent="0.3">
      <c r="A126" s="2" t="s">
        <v>76</v>
      </c>
      <c r="B126" s="2"/>
      <c r="C126" s="2" t="s">
        <v>57</v>
      </c>
      <c r="D126" s="2" t="s">
        <v>58</v>
      </c>
      <c r="E126" s="2" t="s">
        <v>95</v>
      </c>
      <c r="F126" s="2" t="s">
        <v>96</v>
      </c>
      <c r="G126" s="2" t="s">
        <v>97</v>
      </c>
      <c r="H126" s="2" t="s">
        <v>103</v>
      </c>
      <c r="I126" s="2" t="s">
        <v>63</v>
      </c>
      <c r="J126" s="2" t="s">
        <v>75</v>
      </c>
      <c r="K126" s="2" t="s">
        <v>71</v>
      </c>
      <c r="L126" s="2" t="s">
        <v>66</v>
      </c>
      <c r="M126" s="2" t="s">
        <v>78</v>
      </c>
      <c r="N126" s="2"/>
      <c r="O126" s="2"/>
      <c r="P126" s="2">
        <v>0</v>
      </c>
      <c r="Q126" s="2" t="s">
        <v>100</v>
      </c>
      <c r="R126" s="2"/>
      <c r="S126" s="2"/>
      <c r="T126" s="2"/>
      <c r="U126" s="2"/>
      <c r="V126" s="2"/>
      <c r="W126" s="2"/>
      <c r="X126" s="2"/>
      <c r="Y126" s="2">
        <v>0</v>
      </c>
      <c r="Z126" s="2">
        <v>0</v>
      </c>
      <c r="AA126" s="2">
        <v>0</v>
      </c>
      <c r="AB126" s="2">
        <v>0</v>
      </c>
      <c r="AC126" s="2"/>
      <c r="AD126" s="2">
        <v>11</v>
      </c>
      <c r="AE126" s="2"/>
      <c r="AF126" s="2"/>
      <c r="AG126" s="2"/>
      <c r="AH126" s="2">
        <v>0</v>
      </c>
      <c r="AI126" s="2"/>
      <c r="AJ126" s="2"/>
      <c r="AK126" s="2"/>
      <c r="AL126" s="2"/>
      <c r="AM126" s="2"/>
      <c r="AN126" s="2"/>
      <c r="AO126" s="2"/>
      <c r="AP126" s="2"/>
      <c r="AQ126" s="3">
        <v>0</v>
      </c>
      <c r="AR126" s="3">
        <v>0</v>
      </c>
      <c r="AS126" s="3">
        <v>0</v>
      </c>
      <c r="AT126" s="3">
        <v>0</v>
      </c>
      <c r="AU126" s="3">
        <v>0</v>
      </c>
      <c r="AV126" s="3">
        <v>0</v>
      </c>
      <c r="AW126" s="3">
        <v>0</v>
      </c>
      <c r="AX126" s="2"/>
      <c r="AY126" s="2"/>
      <c r="AZ126" s="2"/>
      <c r="BA126" s="2"/>
      <c r="BB126" s="2"/>
      <c r="BC126" s="2">
        <v>0</v>
      </c>
      <c r="BD126" s="2"/>
    </row>
    <row r="127" spans="1:56" x14ac:dyDescent="0.3">
      <c r="A127" s="2" t="s">
        <v>77</v>
      </c>
      <c r="B127" s="2"/>
      <c r="C127" s="2" t="s">
        <v>57</v>
      </c>
      <c r="D127" s="2" t="s">
        <v>58</v>
      </c>
      <c r="E127" s="2" t="s">
        <v>95</v>
      </c>
      <c r="F127" s="2" t="s">
        <v>96</v>
      </c>
      <c r="G127" s="2" t="s">
        <v>97</v>
      </c>
      <c r="H127" s="2" t="s">
        <v>103</v>
      </c>
      <c r="I127" s="2" t="s">
        <v>63</v>
      </c>
      <c r="J127" s="2" t="s">
        <v>75</v>
      </c>
      <c r="K127" s="2" t="s">
        <v>73</v>
      </c>
      <c r="L127" s="2" t="s">
        <v>66</v>
      </c>
      <c r="M127" s="2" t="s">
        <v>78</v>
      </c>
      <c r="N127" s="2"/>
      <c r="O127" s="2"/>
      <c r="P127" s="2">
        <v>0</v>
      </c>
      <c r="Q127" s="2" t="s">
        <v>100</v>
      </c>
      <c r="R127" s="2"/>
      <c r="S127" s="2"/>
      <c r="T127" s="2"/>
      <c r="U127" s="2"/>
      <c r="V127" s="2"/>
      <c r="W127" s="2"/>
      <c r="X127" s="2"/>
      <c r="Y127" s="2">
        <v>0</v>
      </c>
      <c r="Z127" s="2">
        <v>0</v>
      </c>
      <c r="AA127" s="2">
        <v>0</v>
      </c>
      <c r="AB127" s="2">
        <v>0</v>
      </c>
      <c r="AC127" s="2"/>
      <c r="AD127" s="2">
        <v>11</v>
      </c>
      <c r="AE127" s="2"/>
      <c r="AF127" s="2"/>
      <c r="AG127" s="2"/>
      <c r="AH127" s="2">
        <v>0</v>
      </c>
      <c r="AI127" s="2"/>
      <c r="AJ127" s="2"/>
      <c r="AK127" s="2"/>
      <c r="AL127" s="2"/>
      <c r="AM127" s="2"/>
      <c r="AN127" s="2"/>
      <c r="AO127" s="2"/>
      <c r="AP127" s="2"/>
      <c r="AQ127" s="3">
        <v>0</v>
      </c>
      <c r="AR127" s="3">
        <v>0</v>
      </c>
      <c r="AS127" s="3">
        <v>0</v>
      </c>
      <c r="AT127" s="3">
        <v>0</v>
      </c>
      <c r="AU127" s="3">
        <v>0</v>
      </c>
      <c r="AV127" s="3">
        <v>0</v>
      </c>
      <c r="AW127" s="3">
        <v>0</v>
      </c>
      <c r="AX127" s="2"/>
      <c r="AY127" s="2"/>
      <c r="AZ127" s="2"/>
      <c r="BA127" s="2"/>
      <c r="BB127" s="2"/>
      <c r="BC127" s="2">
        <v>0</v>
      </c>
      <c r="BD127" s="2"/>
    </row>
    <row r="128" spans="1:56" x14ac:dyDescent="0.3">
      <c r="A128" s="2" t="s">
        <v>94</v>
      </c>
      <c r="B128" s="2"/>
      <c r="C128" s="2" t="s">
        <v>57</v>
      </c>
      <c r="D128" s="2" t="s">
        <v>58</v>
      </c>
      <c r="E128" s="2" t="s">
        <v>95</v>
      </c>
      <c r="F128" s="2" t="s">
        <v>104</v>
      </c>
      <c r="G128" s="2" t="s">
        <v>105</v>
      </c>
      <c r="H128" s="2" t="s">
        <v>106</v>
      </c>
      <c r="I128" s="2" t="s">
        <v>63</v>
      </c>
      <c r="J128" s="2" t="s">
        <v>99</v>
      </c>
      <c r="K128" s="2" t="s">
        <v>65</v>
      </c>
      <c r="L128" s="2" t="s">
        <v>66</v>
      </c>
      <c r="M128" s="2" t="s">
        <v>78</v>
      </c>
      <c r="N128" s="2"/>
      <c r="O128" s="2"/>
      <c r="P128" s="2">
        <v>0</v>
      </c>
      <c r="Q128" s="2" t="s">
        <v>107</v>
      </c>
      <c r="R128" s="2"/>
      <c r="S128" s="2"/>
      <c r="T128" s="2"/>
      <c r="U128" s="2"/>
      <c r="V128" s="2"/>
      <c r="W128" s="2"/>
      <c r="X128" s="2"/>
      <c r="Y128" s="2">
        <v>3373</v>
      </c>
      <c r="Z128" s="2">
        <v>2969</v>
      </c>
      <c r="AA128" s="2">
        <v>404</v>
      </c>
      <c r="AB128" s="2">
        <v>0.11977468129261785</v>
      </c>
      <c r="AC128" s="2"/>
      <c r="AD128" s="2">
        <v>20</v>
      </c>
      <c r="AE128" s="2"/>
      <c r="AF128" s="2"/>
      <c r="AG128" s="2"/>
      <c r="AH128" s="2">
        <v>404</v>
      </c>
      <c r="AI128" s="2"/>
      <c r="AJ128" s="2"/>
      <c r="AK128" s="2"/>
      <c r="AL128" s="2"/>
      <c r="AM128" s="2"/>
      <c r="AN128" s="2"/>
      <c r="AO128" s="2"/>
      <c r="AP128" s="2"/>
      <c r="AQ128" s="3">
        <v>0</v>
      </c>
      <c r="AR128" s="3">
        <v>0</v>
      </c>
      <c r="AS128" s="3">
        <v>0</v>
      </c>
      <c r="AT128" s="3">
        <v>0</v>
      </c>
      <c r="AU128" s="3">
        <v>0</v>
      </c>
      <c r="AV128" s="3">
        <v>0</v>
      </c>
      <c r="AW128" s="3">
        <v>0</v>
      </c>
      <c r="AX128" s="2"/>
      <c r="AY128" s="2"/>
      <c r="AZ128" s="2"/>
      <c r="BA128" s="2"/>
      <c r="BB128" s="2"/>
      <c r="BC128" s="2">
        <v>0</v>
      </c>
      <c r="BD128" s="2"/>
    </row>
    <row r="129" spans="1:56" x14ac:dyDescent="0.3">
      <c r="A129" s="2" t="s">
        <v>101</v>
      </c>
      <c r="B129" s="2"/>
      <c r="C129" s="2" t="s">
        <v>57</v>
      </c>
      <c r="D129" s="2" t="s">
        <v>58</v>
      </c>
      <c r="E129" s="2" t="s">
        <v>95</v>
      </c>
      <c r="F129" s="2" t="s">
        <v>104</v>
      </c>
      <c r="G129" s="2" t="s">
        <v>105</v>
      </c>
      <c r="H129" s="2" t="s">
        <v>106</v>
      </c>
      <c r="I129" s="2" t="s">
        <v>63</v>
      </c>
      <c r="J129" s="2" t="s">
        <v>99</v>
      </c>
      <c r="K129" s="2" t="s">
        <v>71</v>
      </c>
      <c r="L129" s="2" t="s">
        <v>66</v>
      </c>
      <c r="M129" s="2" t="s">
        <v>78</v>
      </c>
      <c r="N129" s="2"/>
      <c r="O129" s="2"/>
      <c r="P129" s="2">
        <v>0</v>
      </c>
      <c r="Q129" s="2" t="s">
        <v>107</v>
      </c>
      <c r="R129" s="2"/>
      <c r="S129" s="2"/>
      <c r="T129" s="2"/>
      <c r="U129" s="2"/>
      <c r="V129" s="2"/>
      <c r="W129" s="2"/>
      <c r="X129" s="2"/>
      <c r="Y129" s="2">
        <v>1210</v>
      </c>
      <c r="Z129" s="2">
        <v>971</v>
      </c>
      <c r="AA129" s="2">
        <v>239</v>
      </c>
      <c r="AB129" s="2">
        <v>0.1975206611570248</v>
      </c>
      <c r="AC129" s="2"/>
      <c r="AD129" s="2">
        <v>20</v>
      </c>
      <c r="AE129" s="2"/>
      <c r="AF129" s="2"/>
      <c r="AG129" s="2"/>
      <c r="AH129" s="2">
        <v>239</v>
      </c>
      <c r="AI129" s="2"/>
      <c r="AJ129" s="2"/>
      <c r="AK129" s="2"/>
      <c r="AL129" s="2"/>
      <c r="AM129" s="2"/>
      <c r="AN129" s="2"/>
      <c r="AO129" s="2"/>
      <c r="AP129" s="2"/>
      <c r="AQ129" s="3">
        <v>0</v>
      </c>
      <c r="AR129" s="3">
        <v>0</v>
      </c>
      <c r="AS129" s="3">
        <v>0</v>
      </c>
      <c r="AT129" s="3">
        <v>0</v>
      </c>
      <c r="AU129" s="3">
        <v>0</v>
      </c>
      <c r="AV129" s="3">
        <v>0</v>
      </c>
      <c r="AW129" s="3">
        <v>0</v>
      </c>
      <c r="AX129" s="2"/>
      <c r="AY129" s="2"/>
      <c r="AZ129" s="2"/>
      <c r="BA129" s="2"/>
      <c r="BB129" s="2"/>
      <c r="BC129" s="2">
        <v>0</v>
      </c>
      <c r="BD129" s="2"/>
    </row>
    <row r="130" spans="1:56" x14ac:dyDescent="0.3">
      <c r="A130" s="2" t="s">
        <v>102</v>
      </c>
      <c r="B130" s="2"/>
      <c r="C130" s="2" t="s">
        <v>57</v>
      </c>
      <c r="D130" s="2" t="s">
        <v>58</v>
      </c>
      <c r="E130" s="2" t="s">
        <v>95</v>
      </c>
      <c r="F130" s="2" t="s">
        <v>104</v>
      </c>
      <c r="G130" s="2" t="s">
        <v>105</v>
      </c>
      <c r="H130" s="2" t="s">
        <v>106</v>
      </c>
      <c r="I130" s="2" t="s">
        <v>63</v>
      </c>
      <c r="J130" s="2" t="s">
        <v>99</v>
      </c>
      <c r="K130" s="2" t="s">
        <v>73</v>
      </c>
      <c r="L130" s="2" t="s">
        <v>66</v>
      </c>
      <c r="M130" s="2" t="s">
        <v>78</v>
      </c>
      <c r="N130" s="2"/>
      <c r="O130" s="2"/>
      <c r="P130" s="2">
        <v>0</v>
      </c>
      <c r="Q130" s="2" t="s">
        <v>107</v>
      </c>
      <c r="R130" s="2"/>
      <c r="S130" s="2"/>
      <c r="T130" s="2"/>
      <c r="U130" s="2"/>
      <c r="V130" s="2"/>
      <c r="W130" s="2"/>
      <c r="X130" s="2"/>
      <c r="Y130" s="2">
        <v>1284.8699999999999</v>
      </c>
      <c r="Z130" s="2">
        <v>1033.21</v>
      </c>
      <c r="AA130" s="2">
        <v>251.65999999999985</v>
      </c>
      <c r="AB130" s="2">
        <v>0.19586417302917794</v>
      </c>
      <c r="AC130" s="2"/>
      <c r="AD130" s="2">
        <v>20</v>
      </c>
      <c r="AE130" s="2"/>
      <c r="AF130" s="2"/>
      <c r="AG130" s="2"/>
      <c r="AH130" s="2">
        <v>251.65999999999985</v>
      </c>
      <c r="AI130" s="2"/>
      <c r="AJ130" s="2"/>
      <c r="AK130" s="2"/>
      <c r="AL130" s="2"/>
      <c r="AM130" s="2"/>
      <c r="AN130" s="2"/>
      <c r="AO130" s="2"/>
      <c r="AP130" s="2"/>
      <c r="AQ130" s="3">
        <v>0</v>
      </c>
      <c r="AR130" s="3">
        <v>0</v>
      </c>
      <c r="AS130" s="3">
        <v>0</v>
      </c>
      <c r="AT130" s="3">
        <v>0</v>
      </c>
      <c r="AU130" s="3">
        <v>0</v>
      </c>
      <c r="AV130" s="3">
        <v>0</v>
      </c>
      <c r="AW130" s="3">
        <v>0</v>
      </c>
      <c r="AX130" s="2"/>
      <c r="AY130" s="2"/>
      <c r="AZ130" s="2"/>
      <c r="BA130" s="2"/>
      <c r="BB130" s="2"/>
      <c r="BC130" s="2">
        <v>0</v>
      </c>
      <c r="BD130" s="2"/>
    </row>
    <row r="131" spans="1:56" x14ac:dyDescent="0.3">
      <c r="A131" s="2" t="s">
        <v>74</v>
      </c>
      <c r="B131" s="2"/>
      <c r="C131" s="2" t="s">
        <v>57</v>
      </c>
      <c r="D131" s="2" t="s">
        <v>58</v>
      </c>
      <c r="E131" s="2" t="s">
        <v>95</v>
      </c>
      <c r="F131" s="2" t="s">
        <v>104</v>
      </c>
      <c r="G131" s="2" t="s">
        <v>105</v>
      </c>
      <c r="H131" s="2" t="s">
        <v>106</v>
      </c>
      <c r="I131" s="2" t="s">
        <v>63</v>
      </c>
      <c r="J131" s="2" t="s">
        <v>75</v>
      </c>
      <c r="K131" s="2" t="s">
        <v>65</v>
      </c>
      <c r="L131" s="2" t="s">
        <v>66</v>
      </c>
      <c r="M131" s="2" t="s">
        <v>78</v>
      </c>
      <c r="N131" s="2"/>
      <c r="O131" s="2"/>
      <c r="P131" s="2">
        <v>0</v>
      </c>
      <c r="Q131" s="2" t="s">
        <v>107</v>
      </c>
      <c r="R131" s="2"/>
      <c r="S131" s="2"/>
      <c r="T131" s="2"/>
      <c r="U131" s="2"/>
      <c r="V131" s="2"/>
      <c r="W131" s="2"/>
      <c r="X131" s="2"/>
      <c r="Y131" s="2">
        <v>3373</v>
      </c>
      <c r="Z131" s="2">
        <v>2969</v>
      </c>
      <c r="AA131" s="2">
        <v>404</v>
      </c>
      <c r="AB131" s="2">
        <v>0.11977468129261785</v>
      </c>
      <c r="AC131" s="2"/>
      <c r="AD131" s="2">
        <v>20</v>
      </c>
      <c r="AE131" s="2"/>
      <c r="AF131" s="2"/>
      <c r="AG131" s="2"/>
      <c r="AH131" s="2">
        <v>404</v>
      </c>
      <c r="AI131" s="2"/>
      <c r="AJ131" s="2"/>
      <c r="AK131" s="2"/>
      <c r="AL131" s="2"/>
      <c r="AM131" s="2"/>
      <c r="AN131" s="2"/>
      <c r="AO131" s="2"/>
      <c r="AP131" s="2"/>
      <c r="AQ131" s="3">
        <v>0</v>
      </c>
      <c r="AR131" s="3">
        <v>0</v>
      </c>
      <c r="AS131" s="3">
        <v>0</v>
      </c>
      <c r="AT131" s="3">
        <v>0</v>
      </c>
      <c r="AU131" s="3">
        <v>0</v>
      </c>
      <c r="AV131" s="3">
        <v>0</v>
      </c>
      <c r="AW131" s="3">
        <v>0</v>
      </c>
      <c r="AX131" s="2"/>
      <c r="AY131" s="2"/>
      <c r="AZ131" s="2"/>
      <c r="BA131" s="2"/>
      <c r="BB131" s="2"/>
      <c r="BC131" s="2">
        <v>0</v>
      </c>
      <c r="BD131" s="2"/>
    </row>
    <row r="132" spans="1:56" x14ac:dyDescent="0.3">
      <c r="A132" s="2" t="s">
        <v>76</v>
      </c>
      <c r="B132" s="2"/>
      <c r="C132" s="2" t="s">
        <v>57</v>
      </c>
      <c r="D132" s="2" t="s">
        <v>58</v>
      </c>
      <c r="E132" s="2" t="s">
        <v>95</v>
      </c>
      <c r="F132" s="2" t="s">
        <v>104</v>
      </c>
      <c r="G132" s="2" t="s">
        <v>105</v>
      </c>
      <c r="H132" s="2" t="s">
        <v>106</v>
      </c>
      <c r="I132" s="2" t="s">
        <v>63</v>
      </c>
      <c r="J132" s="2" t="s">
        <v>75</v>
      </c>
      <c r="K132" s="2" t="s">
        <v>71</v>
      </c>
      <c r="L132" s="2" t="s">
        <v>66</v>
      </c>
      <c r="M132" s="2" t="s">
        <v>78</v>
      </c>
      <c r="N132" s="2"/>
      <c r="O132" s="2"/>
      <c r="P132" s="2">
        <v>0</v>
      </c>
      <c r="Q132" s="2" t="s">
        <v>107</v>
      </c>
      <c r="R132" s="2"/>
      <c r="S132" s="2"/>
      <c r="T132" s="2"/>
      <c r="U132" s="2"/>
      <c r="V132" s="2"/>
      <c r="W132" s="2"/>
      <c r="X132" s="2"/>
      <c r="Y132" s="2">
        <v>1210</v>
      </c>
      <c r="Z132" s="2">
        <v>971</v>
      </c>
      <c r="AA132" s="2">
        <v>239</v>
      </c>
      <c r="AB132" s="2">
        <v>0.1975206611570248</v>
      </c>
      <c r="AC132" s="2"/>
      <c r="AD132" s="2">
        <v>20</v>
      </c>
      <c r="AE132" s="2"/>
      <c r="AF132" s="2"/>
      <c r="AG132" s="2"/>
      <c r="AH132" s="2">
        <v>239</v>
      </c>
      <c r="AI132" s="2"/>
      <c r="AJ132" s="2"/>
      <c r="AK132" s="2"/>
      <c r="AL132" s="2"/>
      <c r="AM132" s="2"/>
      <c r="AN132" s="2"/>
      <c r="AO132" s="2"/>
      <c r="AP132" s="2"/>
      <c r="AQ132" s="3">
        <v>0</v>
      </c>
      <c r="AR132" s="3">
        <v>0</v>
      </c>
      <c r="AS132" s="3">
        <v>0</v>
      </c>
      <c r="AT132" s="3">
        <v>0</v>
      </c>
      <c r="AU132" s="3">
        <v>0</v>
      </c>
      <c r="AV132" s="3">
        <v>0</v>
      </c>
      <c r="AW132" s="3">
        <v>0</v>
      </c>
      <c r="AX132" s="2"/>
      <c r="AY132" s="2"/>
      <c r="AZ132" s="2"/>
      <c r="BA132" s="2"/>
      <c r="BB132" s="2"/>
      <c r="BC132" s="2">
        <v>0</v>
      </c>
      <c r="BD132" s="2"/>
    </row>
    <row r="133" spans="1:56" x14ac:dyDescent="0.3">
      <c r="A133" s="2" t="s">
        <v>77</v>
      </c>
      <c r="B133" s="2"/>
      <c r="C133" s="2" t="s">
        <v>57</v>
      </c>
      <c r="D133" s="2" t="s">
        <v>58</v>
      </c>
      <c r="E133" s="2" t="s">
        <v>95</v>
      </c>
      <c r="F133" s="2" t="s">
        <v>104</v>
      </c>
      <c r="G133" s="2" t="s">
        <v>105</v>
      </c>
      <c r="H133" s="2" t="s">
        <v>106</v>
      </c>
      <c r="I133" s="2" t="s">
        <v>63</v>
      </c>
      <c r="J133" s="2" t="s">
        <v>75</v>
      </c>
      <c r="K133" s="2" t="s">
        <v>73</v>
      </c>
      <c r="L133" s="2" t="s">
        <v>66</v>
      </c>
      <c r="M133" s="2" t="s">
        <v>78</v>
      </c>
      <c r="N133" s="2"/>
      <c r="O133" s="2"/>
      <c r="P133" s="2">
        <v>0</v>
      </c>
      <c r="Q133" s="2" t="s">
        <v>107</v>
      </c>
      <c r="R133" s="2"/>
      <c r="S133" s="2"/>
      <c r="T133" s="2"/>
      <c r="U133" s="2"/>
      <c r="V133" s="2"/>
      <c r="W133" s="2"/>
      <c r="X133" s="2"/>
      <c r="Y133" s="2">
        <v>1284.8699999999999</v>
      </c>
      <c r="Z133" s="2">
        <v>1033.21</v>
      </c>
      <c r="AA133" s="2">
        <v>251.65999999999985</v>
      </c>
      <c r="AB133" s="2">
        <v>0.19586417302917794</v>
      </c>
      <c r="AC133" s="2"/>
      <c r="AD133" s="2">
        <v>20</v>
      </c>
      <c r="AE133" s="2"/>
      <c r="AF133" s="2"/>
      <c r="AG133" s="2"/>
      <c r="AH133" s="2">
        <v>251.65999999999985</v>
      </c>
      <c r="AI133" s="2"/>
      <c r="AJ133" s="2"/>
      <c r="AK133" s="2"/>
      <c r="AL133" s="2"/>
      <c r="AM133" s="2"/>
      <c r="AN133" s="2"/>
      <c r="AO133" s="2"/>
      <c r="AP133" s="2"/>
      <c r="AQ133" s="3">
        <v>0</v>
      </c>
      <c r="AR133" s="3">
        <v>0</v>
      </c>
      <c r="AS133" s="3">
        <v>0</v>
      </c>
      <c r="AT133" s="3">
        <v>0</v>
      </c>
      <c r="AU133" s="3">
        <v>0</v>
      </c>
      <c r="AV133" s="3">
        <v>0</v>
      </c>
      <c r="AW133" s="3">
        <v>0</v>
      </c>
      <c r="AX133" s="2"/>
      <c r="AY133" s="2"/>
      <c r="AZ133" s="2"/>
      <c r="BA133" s="2"/>
      <c r="BB133" s="2"/>
      <c r="BC133" s="2">
        <v>0</v>
      </c>
      <c r="BD133" s="2"/>
    </row>
    <row r="134" spans="1:56" x14ac:dyDescent="0.3">
      <c r="A134" s="2" t="s">
        <v>94</v>
      </c>
      <c r="B134" s="2"/>
      <c r="C134" s="2" t="s">
        <v>57</v>
      </c>
      <c r="D134" s="2" t="s">
        <v>58</v>
      </c>
      <c r="E134" s="2" t="s">
        <v>95</v>
      </c>
      <c r="F134" s="2" t="s">
        <v>104</v>
      </c>
      <c r="G134" s="2" t="s">
        <v>105</v>
      </c>
      <c r="H134" s="2" t="s">
        <v>106</v>
      </c>
      <c r="I134" s="2" t="s">
        <v>63</v>
      </c>
      <c r="J134" s="2" t="s">
        <v>99</v>
      </c>
      <c r="K134" s="2" t="s">
        <v>65</v>
      </c>
      <c r="L134" s="2" t="s">
        <v>66</v>
      </c>
      <c r="M134" s="2" t="s">
        <v>67</v>
      </c>
      <c r="N134" s="2"/>
      <c r="O134" s="2"/>
      <c r="P134" s="2">
        <v>0</v>
      </c>
      <c r="Q134" s="2" t="s">
        <v>107</v>
      </c>
      <c r="R134" s="2"/>
      <c r="S134" s="2"/>
      <c r="T134" s="2"/>
      <c r="U134" s="2"/>
      <c r="V134" s="2"/>
      <c r="W134" s="2"/>
      <c r="X134" s="2"/>
      <c r="Y134" s="2">
        <v>4592</v>
      </c>
      <c r="Z134" s="2">
        <v>4153</v>
      </c>
      <c r="AA134" s="2">
        <v>439</v>
      </c>
      <c r="AB134" s="2">
        <v>9.5601045296167253E-2</v>
      </c>
      <c r="AC134" s="2"/>
      <c r="AD134" s="2">
        <v>20</v>
      </c>
      <c r="AE134" s="2"/>
      <c r="AF134" s="2"/>
      <c r="AG134" s="2"/>
      <c r="AH134" s="2">
        <v>439</v>
      </c>
      <c r="AI134" s="2"/>
      <c r="AJ134" s="2"/>
      <c r="AK134" s="2"/>
      <c r="AL134" s="2"/>
      <c r="AM134" s="2"/>
      <c r="AN134" s="2"/>
      <c r="AO134" s="2"/>
      <c r="AP134" s="2"/>
      <c r="AQ134" s="3">
        <v>0</v>
      </c>
      <c r="AR134" s="3">
        <v>0</v>
      </c>
      <c r="AS134" s="3">
        <v>0</v>
      </c>
      <c r="AT134" s="3">
        <v>0</v>
      </c>
      <c r="AU134" s="3">
        <v>0</v>
      </c>
      <c r="AV134" s="3">
        <v>0</v>
      </c>
      <c r="AW134" s="3">
        <v>0</v>
      </c>
      <c r="AX134" s="2"/>
      <c r="AY134" s="2"/>
      <c r="AZ134" s="2"/>
      <c r="BA134" s="2"/>
      <c r="BB134" s="2"/>
      <c r="BC134" s="2">
        <v>0</v>
      </c>
      <c r="BD134" s="2"/>
    </row>
    <row r="135" spans="1:56" x14ac:dyDescent="0.3">
      <c r="A135" s="2" t="s">
        <v>101</v>
      </c>
      <c r="B135" s="2"/>
      <c r="C135" s="2" t="s">
        <v>57</v>
      </c>
      <c r="D135" s="2" t="s">
        <v>58</v>
      </c>
      <c r="E135" s="2" t="s">
        <v>95</v>
      </c>
      <c r="F135" s="2" t="s">
        <v>104</v>
      </c>
      <c r="G135" s="2" t="s">
        <v>105</v>
      </c>
      <c r="H135" s="2" t="s">
        <v>106</v>
      </c>
      <c r="I135" s="2" t="s">
        <v>63</v>
      </c>
      <c r="J135" s="2" t="s">
        <v>99</v>
      </c>
      <c r="K135" s="2" t="s">
        <v>71</v>
      </c>
      <c r="L135" s="2" t="s">
        <v>66</v>
      </c>
      <c r="M135" s="2" t="s">
        <v>67</v>
      </c>
      <c r="N135" s="2"/>
      <c r="O135" s="2"/>
      <c r="P135" s="2">
        <v>0</v>
      </c>
      <c r="Q135" s="2" t="s">
        <v>107</v>
      </c>
      <c r="R135" s="2"/>
      <c r="S135" s="2"/>
      <c r="T135" s="2"/>
      <c r="U135" s="2"/>
      <c r="V135" s="2"/>
      <c r="W135" s="2"/>
      <c r="X135" s="2"/>
      <c r="Y135" s="2">
        <v>2248</v>
      </c>
      <c r="Z135" s="2">
        <v>1965</v>
      </c>
      <c r="AA135" s="2">
        <v>283</v>
      </c>
      <c r="AB135" s="2">
        <v>0.12588967971530249</v>
      </c>
      <c r="AC135" s="2"/>
      <c r="AD135" s="2">
        <v>20</v>
      </c>
      <c r="AE135" s="2"/>
      <c r="AF135" s="2"/>
      <c r="AG135" s="2"/>
      <c r="AH135" s="2">
        <v>283</v>
      </c>
      <c r="AI135" s="2"/>
      <c r="AJ135" s="2"/>
      <c r="AK135" s="2"/>
      <c r="AL135" s="2"/>
      <c r="AM135" s="2"/>
      <c r="AN135" s="2"/>
      <c r="AO135" s="2"/>
      <c r="AP135" s="2"/>
      <c r="AQ135" s="3">
        <v>0</v>
      </c>
      <c r="AR135" s="3">
        <v>0</v>
      </c>
      <c r="AS135" s="3">
        <v>0</v>
      </c>
      <c r="AT135" s="3">
        <v>0</v>
      </c>
      <c r="AU135" s="3">
        <v>0</v>
      </c>
      <c r="AV135" s="3">
        <v>0</v>
      </c>
      <c r="AW135" s="3">
        <v>0</v>
      </c>
      <c r="AX135" s="2"/>
      <c r="AY135" s="2"/>
      <c r="AZ135" s="2"/>
      <c r="BA135" s="2"/>
      <c r="BB135" s="2"/>
      <c r="BC135" s="2">
        <v>0</v>
      </c>
      <c r="BD135" s="2"/>
    </row>
    <row r="136" spans="1:56" x14ac:dyDescent="0.3">
      <c r="A136" s="2" t="s">
        <v>102</v>
      </c>
      <c r="B136" s="2"/>
      <c r="C136" s="2" t="s">
        <v>57</v>
      </c>
      <c r="D136" s="2" t="s">
        <v>58</v>
      </c>
      <c r="E136" s="2" t="s">
        <v>95</v>
      </c>
      <c r="F136" s="2" t="s">
        <v>104</v>
      </c>
      <c r="G136" s="2" t="s">
        <v>105</v>
      </c>
      <c r="H136" s="2" t="s">
        <v>106</v>
      </c>
      <c r="I136" s="2" t="s">
        <v>63</v>
      </c>
      <c r="J136" s="2" t="s">
        <v>99</v>
      </c>
      <c r="K136" s="2" t="s">
        <v>73</v>
      </c>
      <c r="L136" s="2" t="s">
        <v>66</v>
      </c>
      <c r="M136" s="2" t="s">
        <v>67</v>
      </c>
      <c r="N136" s="2"/>
      <c r="O136" s="2"/>
      <c r="P136" s="2">
        <v>0</v>
      </c>
      <c r="Q136" s="2" t="s">
        <v>107</v>
      </c>
      <c r="R136" s="2"/>
      <c r="S136" s="2"/>
      <c r="T136" s="2"/>
      <c r="U136" s="2"/>
      <c r="V136" s="2"/>
      <c r="W136" s="2"/>
      <c r="X136" s="2"/>
      <c r="Y136" s="2">
        <v>3433.1800000000003</v>
      </c>
      <c r="Z136" s="2">
        <v>3167.6400000000003</v>
      </c>
      <c r="AA136" s="2">
        <v>265.53999999999996</v>
      </c>
      <c r="AB136" s="2">
        <v>7.7345201824547488E-2</v>
      </c>
      <c r="AC136" s="2"/>
      <c r="AD136" s="2">
        <v>20</v>
      </c>
      <c r="AE136" s="2"/>
      <c r="AF136" s="2"/>
      <c r="AG136" s="2"/>
      <c r="AH136" s="2">
        <v>265.53999999999996</v>
      </c>
      <c r="AI136" s="2"/>
      <c r="AJ136" s="2"/>
      <c r="AK136" s="2"/>
      <c r="AL136" s="2"/>
      <c r="AM136" s="2"/>
      <c r="AN136" s="2"/>
      <c r="AO136" s="2"/>
      <c r="AP136" s="2"/>
      <c r="AQ136" s="3">
        <v>0</v>
      </c>
      <c r="AR136" s="3">
        <v>0</v>
      </c>
      <c r="AS136" s="3">
        <v>0</v>
      </c>
      <c r="AT136" s="3">
        <v>0</v>
      </c>
      <c r="AU136" s="3">
        <v>0</v>
      </c>
      <c r="AV136" s="3">
        <v>0</v>
      </c>
      <c r="AW136" s="3">
        <v>0</v>
      </c>
      <c r="AX136" s="2"/>
      <c r="AY136" s="2"/>
      <c r="AZ136" s="2"/>
      <c r="BA136" s="2"/>
      <c r="BB136" s="2"/>
      <c r="BC136" s="2">
        <v>0</v>
      </c>
      <c r="BD136" s="2"/>
    </row>
    <row r="137" spans="1:56" x14ac:dyDescent="0.3">
      <c r="A137" s="2" t="s">
        <v>74</v>
      </c>
      <c r="B137" s="2"/>
      <c r="C137" s="2" t="s">
        <v>57</v>
      </c>
      <c r="D137" s="2" t="s">
        <v>58</v>
      </c>
      <c r="E137" s="2" t="s">
        <v>95</v>
      </c>
      <c r="F137" s="2" t="s">
        <v>104</v>
      </c>
      <c r="G137" s="2" t="s">
        <v>105</v>
      </c>
      <c r="H137" s="2" t="s">
        <v>106</v>
      </c>
      <c r="I137" s="2" t="s">
        <v>63</v>
      </c>
      <c r="J137" s="2" t="s">
        <v>75</v>
      </c>
      <c r="K137" s="2" t="s">
        <v>65</v>
      </c>
      <c r="L137" s="2" t="s">
        <v>66</v>
      </c>
      <c r="M137" s="2" t="s">
        <v>67</v>
      </c>
      <c r="N137" s="2"/>
      <c r="O137" s="2"/>
      <c r="P137" s="2">
        <v>0</v>
      </c>
      <c r="Q137" s="2" t="s">
        <v>107</v>
      </c>
      <c r="R137" s="2"/>
      <c r="S137" s="2"/>
      <c r="T137" s="2"/>
      <c r="U137" s="2"/>
      <c r="V137" s="2"/>
      <c r="W137" s="2"/>
      <c r="X137" s="2"/>
      <c r="Y137" s="2">
        <v>4592</v>
      </c>
      <c r="Z137" s="2">
        <v>4153</v>
      </c>
      <c r="AA137" s="2">
        <v>439</v>
      </c>
      <c r="AB137" s="2">
        <v>9.5601045296167253E-2</v>
      </c>
      <c r="AC137" s="2"/>
      <c r="AD137" s="2">
        <v>20</v>
      </c>
      <c r="AE137" s="2"/>
      <c r="AF137" s="2"/>
      <c r="AG137" s="2"/>
      <c r="AH137" s="2">
        <v>439</v>
      </c>
      <c r="AI137" s="2"/>
      <c r="AJ137" s="2"/>
      <c r="AK137" s="2"/>
      <c r="AL137" s="2"/>
      <c r="AM137" s="2"/>
      <c r="AN137" s="2"/>
      <c r="AO137" s="2"/>
      <c r="AP137" s="2"/>
      <c r="AQ137" s="3">
        <v>0</v>
      </c>
      <c r="AR137" s="3">
        <v>0</v>
      </c>
      <c r="AS137" s="3">
        <v>0</v>
      </c>
      <c r="AT137" s="3">
        <v>0</v>
      </c>
      <c r="AU137" s="3">
        <v>0</v>
      </c>
      <c r="AV137" s="3">
        <v>0</v>
      </c>
      <c r="AW137" s="3">
        <v>0</v>
      </c>
      <c r="AX137" s="2"/>
      <c r="AY137" s="2"/>
      <c r="AZ137" s="2"/>
      <c r="BA137" s="2"/>
      <c r="BB137" s="2"/>
      <c r="BC137" s="2">
        <v>0</v>
      </c>
      <c r="BD137" s="2"/>
    </row>
    <row r="138" spans="1:56" x14ac:dyDescent="0.3">
      <c r="A138" s="2" t="s">
        <v>76</v>
      </c>
      <c r="B138" s="2"/>
      <c r="C138" s="2" t="s">
        <v>57</v>
      </c>
      <c r="D138" s="2" t="s">
        <v>58</v>
      </c>
      <c r="E138" s="2" t="s">
        <v>95</v>
      </c>
      <c r="F138" s="2" t="s">
        <v>104</v>
      </c>
      <c r="G138" s="2" t="s">
        <v>105</v>
      </c>
      <c r="H138" s="2" t="s">
        <v>106</v>
      </c>
      <c r="I138" s="2" t="s">
        <v>63</v>
      </c>
      <c r="J138" s="2" t="s">
        <v>75</v>
      </c>
      <c r="K138" s="2" t="s">
        <v>71</v>
      </c>
      <c r="L138" s="2" t="s">
        <v>66</v>
      </c>
      <c r="M138" s="2" t="s">
        <v>67</v>
      </c>
      <c r="N138" s="2"/>
      <c r="O138" s="2"/>
      <c r="P138" s="2">
        <v>0</v>
      </c>
      <c r="Q138" s="2" t="s">
        <v>107</v>
      </c>
      <c r="R138" s="2"/>
      <c r="S138" s="2"/>
      <c r="T138" s="2"/>
      <c r="U138" s="2"/>
      <c r="V138" s="2"/>
      <c r="W138" s="2"/>
      <c r="X138" s="2"/>
      <c r="Y138" s="2">
        <v>2248</v>
      </c>
      <c r="Z138" s="2">
        <v>1965</v>
      </c>
      <c r="AA138" s="2">
        <v>283</v>
      </c>
      <c r="AB138" s="2">
        <v>0.12588967971530249</v>
      </c>
      <c r="AC138" s="2"/>
      <c r="AD138" s="2">
        <v>20</v>
      </c>
      <c r="AE138" s="2"/>
      <c r="AF138" s="2"/>
      <c r="AG138" s="2"/>
      <c r="AH138" s="2">
        <v>283</v>
      </c>
      <c r="AI138" s="2"/>
      <c r="AJ138" s="2"/>
      <c r="AK138" s="2"/>
      <c r="AL138" s="2"/>
      <c r="AM138" s="2"/>
      <c r="AN138" s="2"/>
      <c r="AO138" s="2"/>
      <c r="AP138" s="2"/>
      <c r="AQ138" s="3">
        <v>0</v>
      </c>
      <c r="AR138" s="3">
        <v>0</v>
      </c>
      <c r="AS138" s="3">
        <v>0</v>
      </c>
      <c r="AT138" s="3">
        <v>0</v>
      </c>
      <c r="AU138" s="3">
        <v>0</v>
      </c>
      <c r="AV138" s="3">
        <v>0</v>
      </c>
      <c r="AW138" s="3">
        <v>0</v>
      </c>
      <c r="AX138" s="2"/>
      <c r="AY138" s="2"/>
      <c r="AZ138" s="2"/>
      <c r="BA138" s="2"/>
      <c r="BB138" s="2"/>
      <c r="BC138" s="2">
        <v>0</v>
      </c>
      <c r="BD138" s="2"/>
    </row>
    <row r="139" spans="1:56" x14ac:dyDescent="0.3">
      <c r="A139" s="2" t="s">
        <v>77</v>
      </c>
      <c r="B139" s="2"/>
      <c r="C139" s="2" t="s">
        <v>57</v>
      </c>
      <c r="D139" s="2" t="s">
        <v>58</v>
      </c>
      <c r="E139" s="2" t="s">
        <v>95</v>
      </c>
      <c r="F139" s="2" t="s">
        <v>104</v>
      </c>
      <c r="G139" s="2" t="s">
        <v>105</v>
      </c>
      <c r="H139" s="2" t="s">
        <v>106</v>
      </c>
      <c r="I139" s="2" t="s">
        <v>63</v>
      </c>
      <c r="J139" s="2" t="s">
        <v>75</v>
      </c>
      <c r="K139" s="2" t="s">
        <v>73</v>
      </c>
      <c r="L139" s="2" t="s">
        <v>66</v>
      </c>
      <c r="M139" s="2" t="s">
        <v>67</v>
      </c>
      <c r="N139" s="2"/>
      <c r="O139" s="2"/>
      <c r="P139" s="2">
        <v>0</v>
      </c>
      <c r="Q139" s="2" t="s">
        <v>107</v>
      </c>
      <c r="R139" s="2"/>
      <c r="S139" s="2"/>
      <c r="T139" s="2"/>
      <c r="U139" s="2"/>
      <c r="V139" s="2"/>
      <c r="W139" s="2"/>
      <c r="X139" s="2"/>
      <c r="Y139" s="2">
        <v>3433.1800000000003</v>
      </c>
      <c r="Z139" s="2">
        <v>3167.6400000000003</v>
      </c>
      <c r="AA139" s="2">
        <v>265.53999999999996</v>
      </c>
      <c r="AB139" s="2">
        <v>7.7345201824547488E-2</v>
      </c>
      <c r="AC139" s="2"/>
      <c r="AD139" s="2">
        <v>20</v>
      </c>
      <c r="AE139" s="2"/>
      <c r="AF139" s="2"/>
      <c r="AG139" s="2"/>
      <c r="AH139" s="2">
        <v>265.53999999999996</v>
      </c>
      <c r="AI139" s="2"/>
      <c r="AJ139" s="2"/>
      <c r="AK139" s="2"/>
      <c r="AL139" s="2"/>
      <c r="AM139" s="2"/>
      <c r="AN139" s="2"/>
      <c r="AO139" s="2"/>
      <c r="AP139" s="2"/>
      <c r="AQ139" s="3">
        <v>0</v>
      </c>
      <c r="AR139" s="3">
        <v>0</v>
      </c>
      <c r="AS139" s="3">
        <v>0</v>
      </c>
      <c r="AT139" s="3">
        <v>0</v>
      </c>
      <c r="AU139" s="3">
        <v>0</v>
      </c>
      <c r="AV139" s="3">
        <v>0</v>
      </c>
      <c r="AW139" s="3">
        <v>0</v>
      </c>
      <c r="AX139" s="2"/>
      <c r="AY139" s="2"/>
      <c r="AZ139" s="2"/>
      <c r="BA139" s="2"/>
      <c r="BB139" s="2"/>
      <c r="BC139" s="2">
        <v>0</v>
      </c>
      <c r="BD139" s="2"/>
    </row>
    <row r="140" spans="1:56" x14ac:dyDescent="0.3">
      <c r="A140" s="2" t="s">
        <v>94</v>
      </c>
      <c r="B140" s="2"/>
      <c r="C140" s="2" t="s">
        <v>57</v>
      </c>
      <c r="D140" s="2" t="s">
        <v>58</v>
      </c>
      <c r="E140" s="2" t="s">
        <v>95</v>
      </c>
      <c r="F140" s="2" t="s">
        <v>108</v>
      </c>
      <c r="G140" s="2" t="s">
        <v>109</v>
      </c>
      <c r="H140" s="2" t="s">
        <v>106</v>
      </c>
      <c r="I140" s="2" t="s">
        <v>63</v>
      </c>
      <c r="J140" s="2" t="s">
        <v>99</v>
      </c>
      <c r="K140" s="2" t="s">
        <v>65</v>
      </c>
      <c r="L140" s="2" t="s">
        <v>66</v>
      </c>
      <c r="M140" s="2" t="s">
        <v>78</v>
      </c>
      <c r="N140" s="2"/>
      <c r="O140" s="2"/>
      <c r="P140" s="2">
        <v>0</v>
      </c>
      <c r="Q140" s="2" t="s">
        <v>107</v>
      </c>
      <c r="R140" s="2"/>
      <c r="S140" s="2"/>
      <c r="T140" s="2"/>
      <c r="U140" s="2"/>
      <c r="V140" s="2"/>
      <c r="W140" s="2"/>
      <c r="X140" s="2"/>
      <c r="Y140" s="2">
        <v>3204</v>
      </c>
      <c r="Z140" s="2">
        <v>2998</v>
      </c>
      <c r="AA140" s="2">
        <v>206</v>
      </c>
      <c r="AB140" s="2">
        <v>6.4294631710362052E-2</v>
      </c>
      <c r="AC140" s="2"/>
      <c r="AD140" s="2">
        <v>20</v>
      </c>
      <c r="AE140" s="2"/>
      <c r="AF140" s="2"/>
      <c r="AG140" s="2"/>
      <c r="AH140" s="2">
        <v>206</v>
      </c>
      <c r="AI140" s="2"/>
      <c r="AJ140" s="2"/>
      <c r="AK140" s="2"/>
      <c r="AL140" s="2"/>
      <c r="AM140" s="2"/>
      <c r="AN140" s="2"/>
      <c r="AO140" s="2"/>
      <c r="AP140" s="2"/>
      <c r="AQ140" s="3">
        <v>0</v>
      </c>
      <c r="AR140" s="3">
        <v>0</v>
      </c>
      <c r="AS140" s="3">
        <v>0</v>
      </c>
      <c r="AT140" s="3">
        <v>0</v>
      </c>
      <c r="AU140" s="3">
        <v>0</v>
      </c>
      <c r="AV140" s="3">
        <v>0</v>
      </c>
      <c r="AW140" s="3">
        <v>0</v>
      </c>
      <c r="AX140" s="2"/>
      <c r="AY140" s="2"/>
      <c r="AZ140" s="2"/>
      <c r="BA140" s="2"/>
      <c r="BB140" s="2"/>
      <c r="BC140" s="2">
        <v>0</v>
      </c>
      <c r="BD140" s="2"/>
    </row>
    <row r="141" spans="1:56" x14ac:dyDescent="0.3">
      <c r="A141" s="2" t="s">
        <v>101</v>
      </c>
      <c r="B141" s="2"/>
      <c r="C141" s="2" t="s">
        <v>57</v>
      </c>
      <c r="D141" s="2" t="s">
        <v>58</v>
      </c>
      <c r="E141" s="2" t="s">
        <v>95</v>
      </c>
      <c r="F141" s="2" t="s">
        <v>108</v>
      </c>
      <c r="G141" s="2" t="s">
        <v>109</v>
      </c>
      <c r="H141" s="2" t="s">
        <v>106</v>
      </c>
      <c r="I141" s="2" t="s">
        <v>63</v>
      </c>
      <c r="J141" s="2" t="s">
        <v>99</v>
      </c>
      <c r="K141" s="2" t="s">
        <v>71</v>
      </c>
      <c r="L141" s="2" t="s">
        <v>66</v>
      </c>
      <c r="M141" s="2" t="s">
        <v>78</v>
      </c>
      <c r="N141" s="2"/>
      <c r="O141" s="2"/>
      <c r="P141" s="2">
        <v>0</v>
      </c>
      <c r="Q141" s="2" t="s">
        <v>107</v>
      </c>
      <c r="R141" s="2"/>
      <c r="S141" s="2"/>
      <c r="T141" s="2"/>
      <c r="U141" s="2"/>
      <c r="V141" s="2"/>
      <c r="W141" s="2"/>
      <c r="X141" s="2"/>
      <c r="Y141" s="2">
        <v>1106</v>
      </c>
      <c r="Z141" s="2">
        <v>986</v>
      </c>
      <c r="AA141" s="2">
        <v>120</v>
      </c>
      <c r="AB141" s="2">
        <v>0.10849909584086799</v>
      </c>
      <c r="AC141" s="2"/>
      <c r="AD141" s="2">
        <v>20</v>
      </c>
      <c r="AE141" s="2"/>
      <c r="AF141" s="2"/>
      <c r="AG141" s="2"/>
      <c r="AH141" s="2">
        <v>120</v>
      </c>
      <c r="AI141" s="2"/>
      <c r="AJ141" s="2"/>
      <c r="AK141" s="2"/>
      <c r="AL141" s="2"/>
      <c r="AM141" s="2"/>
      <c r="AN141" s="2"/>
      <c r="AO141" s="2"/>
      <c r="AP141" s="2"/>
      <c r="AQ141" s="3">
        <v>0</v>
      </c>
      <c r="AR141" s="3">
        <v>0</v>
      </c>
      <c r="AS141" s="3">
        <v>0</v>
      </c>
      <c r="AT141" s="3">
        <v>0</v>
      </c>
      <c r="AU141" s="3">
        <v>0</v>
      </c>
      <c r="AV141" s="3">
        <v>0</v>
      </c>
      <c r="AW141" s="3">
        <v>0</v>
      </c>
      <c r="AX141" s="2"/>
      <c r="AY141" s="2"/>
      <c r="AZ141" s="2"/>
      <c r="BA141" s="2"/>
      <c r="BB141" s="2"/>
      <c r="BC141" s="2">
        <v>0</v>
      </c>
      <c r="BD141" s="2"/>
    </row>
    <row r="142" spans="1:56" x14ac:dyDescent="0.3">
      <c r="A142" s="2" t="s">
        <v>102</v>
      </c>
      <c r="B142" s="2"/>
      <c r="C142" s="2" t="s">
        <v>57</v>
      </c>
      <c r="D142" s="2" t="s">
        <v>58</v>
      </c>
      <c r="E142" s="2" t="s">
        <v>95</v>
      </c>
      <c r="F142" s="2" t="s">
        <v>108</v>
      </c>
      <c r="G142" s="2" t="s">
        <v>109</v>
      </c>
      <c r="H142" s="2" t="s">
        <v>106</v>
      </c>
      <c r="I142" s="2" t="s">
        <v>63</v>
      </c>
      <c r="J142" s="2" t="s">
        <v>99</v>
      </c>
      <c r="K142" s="2" t="s">
        <v>73</v>
      </c>
      <c r="L142" s="2" t="s">
        <v>66</v>
      </c>
      <c r="M142" s="2" t="s">
        <v>78</v>
      </c>
      <c r="N142" s="2"/>
      <c r="O142" s="2"/>
      <c r="P142" s="2">
        <v>0</v>
      </c>
      <c r="Q142" s="2" t="s">
        <v>107</v>
      </c>
      <c r="R142" s="2"/>
      <c r="S142" s="2"/>
      <c r="T142" s="2"/>
      <c r="U142" s="2"/>
      <c r="V142" s="2"/>
      <c r="W142" s="2"/>
      <c r="X142" s="2"/>
      <c r="Y142" s="2">
        <v>1166.67</v>
      </c>
      <c r="Z142" s="2">
        <v>1044.3399999999999</v>
      </c>
      <c r="AA142" s="2">
        <v>122.33000000000015</v>
      </c>
      <c r="AB142" s="2">
        <v>0.10485398613146832</v>
      </c>
      <c r="AC142" s="2"/>
      <c r="AD142" s="2">
        <v>20</v>
      </c>
      <c r="AE142" s="2"/>
      <c r="AF142" s="2"/>
      <c r="AG142" s="2"/>
      <c r="AH142" s="2">
        <v>122.33000000000015</v>
      </c>
      <c r="AI142" s="2"/>
      <c r="AJ142" s="2"/>
      <c r="AK142" s="2"/>
      <c r="AL142" s="2"/>
      <c r="AM142" s="2"/>
      <c r="AN142" s="2"/>
      <c r="AO142" s="2"/>
      <c r="AP142" s="2"/>
      <c r="AQ142" s="3">
        <v>0</v>
      </c>
      <c r="AR142" s="3">
        <v>0</v>
      </c>
      <c r="AS142" s="3">
        <v>0</v>
      </c>
      <c r="AT142" s="3">
        <v>0</v>
      </c>
      <c r="AU142" s="3">
        <v>0</v>
      </c>
      <c r="AV142" s="3">
        <v>0</v>
      </c>
      <c r="AW142" s="3">
        <v>0</v>
      </c>
      <c r="AX142" s="2"/>
      <c r="AY142" s="2"/>
      <c r="AZ142" s="2"/>
      <c r="BA142" s="2"/>
      <c r="BB142" s="2"/>
      <c r="BC142" s="2">
        <v>0</v>
      </c>
      <c r="BD142" s="2"/>
    </row>
    <row r="143" spans="1:56" x14ac:dyDescent="0.3">
      <c r="A143" s="2" t="s">
        <v>74</v>
      </c>
      <c r="B143" s="2"/>
      <c r="C143" s="2" t="s">
        <v>57</v>
      </c>
      <c r="D143" s="2" t="s">
        <v>58</v>
      </c>
      <c r="E143" s="2" t="s">
        <v>95</v>
      </c>
      <c r="F143" s="2" t="s">
        <v>108</v>
      </c>
      <c r="G143" s="2" t="s">
        <v>109</v>
      </c>
      <c r="H143" s="2" t="s">
        <v>106</v>
      </c>
      <c r="I143" s="2" t="s">
        <v>63</v>
      </c>
      <c r="J143" s="2" t="s">
        <v>75</v>
      </c>
      <c r="K143" s="2" t="s">
        <v>65</v>
      </c>
      <c r="L143" s="2" t="s">
        <v>66</v>
      </c>
      <c r="M143" s="2" t="s">
        <v>78</v>
      </c>
      <c r="N143" s="2"/>
      <c r="O143" s="2"/>
      <c r="P143" s="2">
        <v>0</v>
      </c>
      <c r="Q143" s="2" t="s">
        <v>107</v>
      </c>
      <c r="R143" s="2"/>
      <c r="S143" s="2"/>
      <c r="T143" s="2"/>
      <c r="U143" s="2"/>
      <c r="V143" s="2"/>
      <c r="W143" s="2"/>
      <c r="X143" s="2"/>
      <c r="Y143" s="2">
        <v>3204</v>
      </c>
      <c r="Z143" s="2">
        <v>2998</v>
      </c>
      <c r="AA143" s="2">
        <v>206</v>
      </c>
      <c r="AB143" s="2">
        <v>6.4294631710362052E-2</v>
      </c>
      <c r="AC143" s="2"/>
      <c r="AD143" s="2">
        <v>20</v>
      </c>
      <c r="AE143" s="2"/>
      <c r="AF143" s="2"/>
      <c r="AG143" s="2"/>
      <c r="AH143" s="2">
        <v>206</v>
      </c>
      <c r="AI143" s="2"/>
      <c r="AJ143" s="2"/>
      <c r="AK143" s="2"/>
      <c r="AL143" s="2"/>
      <c r="AM143" s="2"/>
      <c r="AN143" s="2"/>
      <c r="AO143" s="2"/>
      <c r="AP143" s="2"/>
      <c r="AQ143" s="3">
        <v>0</v>
      </c>
      <c r="AR143" s="3">
        <v>0</v>
      </c>
      <c r="AS143" s="3">
        <v>0</v>
      </c>
      <c r="AT143" s="3">
        <v>0</v>
      </c>
      <c r="AU143" s="3">
        <v>0</v>
      </c>
      <c r="AV143" s="3">
        <v>0</v>
      </c>
      <c r="AW143" s="3">
        <v>0</v>
      </c>
      <c r="AX143" s="2"/>
      <c r="AY143" s="2"/>
      <c r="AZ143" s="2"/>
      <c r="BA143" s="2"/>
      <c r="BB143" s="2"/>
      <c r="BC143" s="2">
        <v>0</v>
      </c>
      <c r="BD143" s="2"/>
    </row>
    <row r="144" spans="1:56" x14ac:dyDescent="0.3">
      <c r="A144" s="2" t="s">
        <v>76</v>
      </c>
      <c r="B144" s="2"/>
      <c r="C144" s="2" t="s">
        <v>57</v>
      </c>
      <c r="D144" s="2" t="s">
        <v>58</v>
      </c>
      <c r="E144" s="2" t="s">
        <v>95</v>
      </c>
      <c r="F144" s="2" t="s">
        <v>108</v>
      </c>
      <c r="G144" s="2" t="s">
        <v>109</v>
      </c>
      <c r="H144" s="2" t="s">
        <v>106</v>
      </c>
      <c r="I144" s="2" t="s">
        <v>63</v>
      </c>
      <c r="J144" s="2" t="s">
        <v>75</v>
      </c>
      <c r="K144" s="2" t="s">
        <v>71</v>
      </c>
      <c r="L144" s="2" t="s">
        <v>66</v>
      </c>
      <c r="M144" s="2" t="s">
        <v>78</v>
      </c>
      <c r="N144" s="2"/>
      <c r="O144" s="2"/>
      <c r="P144" s="2">
        <v>0</v>
      </c>
      <c r="Q144" s="2" t="s">
        <v>107</v>
      </c>
      <c r="R144" s="2"/>
      <c r="S144" s="2"/>
      <c r="T144" s="2"/>
      <c r="U144" s="2"/>
      <c r="V144" s="2"/>
      <c r="W144" s="2"/>
      <c r="X144" s="2"/>
      <c r="Y144" s="2">
        <v>1106</v>
      </c>
      <c r="Z144" s="2">
        <v>986</v>
      </c>
      <c r="AA144" s="2">
        <v>120</v>
      </c>
      <c r="AB144" s="2">
        <v>0.10849909584086799</v>
      </c>
      <c r="AC144" s="2"/>
      <c r="AD144" s="2">
        <v>20</v>
      </c>
      <c r="AE144" s="2"/>
      <c r="AF144" s="2"/>
      <c r="AG144" s="2"/>
      <c r="AH144" s="2">
        <v>120</v>
      </c>
      <c r="AI144" s="2"/>
      <c r="AJ144" s="2"/>
      <c r="AK144" s="2"/>
      <c r="AL144" s="2"/>
      <c r="AM144" s="2"/>
      <c r="AN144" s="2"/>
      <c r="AO144" s="2"/>
      <c r="AP144" s="2"/>
      <c r="AQ144" s="3">
        <v>0</v>
      </c>
      <c r="AR144" s="3">
        <v>0</v>
      </c>
      <c r="AS144" s="3">
        <v>0</v>
      </c>
      <c r="AT144" s="3">
        <v>0</v>
      </c>
      <c r="AU144" s="3">
        <v>0</v>
      </c>
      <c r="AV144" s="3">
        <v>0</v>
      </c>
      <c r="AW144" s="3">
        <v>0</v>
      </c>
      <c r="AX144" s="2"/>
      <c r="AY144" s="2"/>
      <c r="AZ144" s="2"/>
      <c r="BA144" s="2"/>
      <c r="BB144" s="2"/>
      <c r="BC144" s="2">
        <v>0</v>
      </c>
      <c r="BD144" s="2"/>
    </row>
    <row r="145" spans="1:56" x14ac:dyDescent="0.3">
      <c r="A145" s="2" t="s">
        <v>77</v>
      </c>
      <c r="B145" s="2"/>
      <c r="C145" s="2" t="s">
        <v>57</v>
      </c>
      <c r="D145" s="2" t="s">
        <v>58</v>
      </c>
      <c r="E145" s="2" t="s">
        <v>95</v>
      </c>
      <c r="F145" s="2" t="s">
        <v>108</v>
      </c>
      <c r="G145" s="2" t="s">
        <v>109</v>
      </c>
      <c r="H145" s="2" t="s">
        <v>106</v>
      </c>
      <c r="I145" s="2" t="s">
        <v>63</v>
      </c>
      <c r="J145" s="2" t="s">
        <v>75</v>
      </c>
      <c r="K145" s="2" t="s">
        <v>73</v>
      </c>
      <c r="L145" s="2" t="s">
        <v>66</v>
      </c>
      <c r="M145" s="2" t="s">
        <v>78</v>
      </c>
      <c r="N145" s="2"/>
      <c r="O145" s="2"/>
      <c r="P145" s="2">
        <v>0</v>
      </c>
      <c r="Q145" s="2" t="s">
        <v>107</v>
      </c>
      <c r="R145" s="2"/>
      <c r="S145" s="2"/>
      <c r="T145" s="2"/>
      <c r="U145" s="2"/>
      <c r="V145" s="2"/>
      <c r="W145" s="2"/>
      <c r="X145" s="2"/>
      <c r="Y145" s="2">
        <v>1166.67</v>
      </c>
      <c r="Z145" s="2">
        <v>1044.3399999999999</v>
      </c>
      <c r="AA145" s="2">
        <v>122.33000000000015</v>
      </c>
      <c r="AB145" s="2">
        <v>0.10485398613146832</v>
      </c>
      <c r="AC145" s="2"/>
      <c r="AD145" s="2">
        <v>20</v>
      </c>
      <c r="AE145" s="2"/>
      <c r="AF145" s="2"/>
      <c r="AG145" s="2"/>
      <c r="AH145" s="2">
        <v>122.33000000000015</v>
      </c>
      <c r="AI145" s="2"/>
      <c r="AJ145" s="2"/>
      <c r="AK145" s="2"/>
      <c r="AL145" s="2"/>
      <c r="AM145" s="2"/>
      <c r="AN145" s="2"/>
      <c r="AO145" s="2"/>
      <c r="AP145" s="2"/>
      <c r="AQ145" s="3">
        <v>0</v>
      </c>
      <c r="AR145" s="3">
        <v>0</v>
      </c>
      <c r="AS145" s="3">
        <v>0</v>
      </c>
      <c r="AT145" s="3">
        <v>0</v>
      </c>
      <c r="AU145" s="3">
        <v>0</v>
      </c>
      <c r="AV145" s="3">
        <v>0</v>
      </c>
      <c r="AW145" s="3">
        <v>0</v>
      </c>
      <c r="AX145" s="2"/>
      <c r="AY145" s="2"/>
      <c r="AZ145" s="2"/>
      <c r="BA145" s="2"/>
      <c r="BB145" s="2"/>
      <c r="BC145" s="2">
        <v>0</v>
      </c>
      <c r="BD145" s="2"/>
    </row>
    <row r="146" spans="1:56" x14ac:dyDescent="0.3">
      <c r="A146" s="2" t="s">
        <v>94</v>
      </c>
      <c r="B146" s="2"/>
      <c r="C146" s="2" t="s">
        <v>57</v>
      </c>
      <c r="D146" s="2" t="s">
        <v>58</v>
      </c>
      <c r="E146" s="2" t="s">
        <v>95</v>
      </c>
      <c r="F146" s="2" t="s">
        <v>108</v>
      </c>
      <c r="G146" s="2" t="s">
        <v>109</v>
      </c>
      <c r="H146" s="2" t="s">
        <v>106</v>
      </c>
      <c r="I146" s="2" t="s">
        <v>63</v>
      </c>
      <c r="J146" s="2" t="s">
        <v>99</v>
      </c>
      <c r="K146" s="2" t="s">
        <v>65</v>
      </c>
      <c r="L146" s="2" t="s">
        <v>66</v>
      </c>
      <c r="M146" s="2" t="s">
        <v>67</v>
      </c>
      <c r="N146" s="2"/>
      <c r="O146" s="2"/>
      <c r="P146" s="2">
        <v>0</v>
      </c>
      <c r="Q146" s="2" t="s">
        <v>107</v>
      </c>
      <c r="R146" s="2"/>
      <c r="S146" s="2"/>
      <c r="T146" s="2"/>
      <c r="U146" s="2"/>
      <c r="V146" s="2"/>
      <c r="W146" s="2"/>
      <c r="X146" s="2"/>
      <c r="Y146" s="2">
        <v>4396</v>
      </c>
      <c r="Z146" s="2">
        <v>4176</v>
      </c>
      <c r="AA146" s="2">
        <v>220</v>
      </c>
      <c r="AB146" s="2">
        <v>5.0045495905368519E-2</v>
      </c>
      <c r="AC146" s="2"/>
      <c r="AD146" s="2">
        <v>20</v>
      </c>
      <c r="AE146" s="2"/>
      <c r="AF146" s="2"/>
      <c r="AG146" s="2"/>
      <c r="AH146" s="2">
        <v>220</v>
      </c>
      <c r="AI146" s="2"/>
      <c r="AJ146" s="2"/>
      <c r="AK146" s="2"/>
      <c r="AL146" s="2"/>
      <c r="AM146" s="2"/>
      <c r="AN146" s="2"/>
      <c r="AO146" s="2"/>
      <c r="AP146" s="2"/>
      <c r="AQ146" s="3">
        <v>0</v>
      </c>
      <c r="AR146" s="3">
        <v>0</v>
      </c>
      <c r="AS146" s="3">
        <v>0</v>
      </c>
      <c r="AT146" s="3">
        <v>0</v>
      </c>
      <c r="AU146" s="3">
        <v>0</v>
      </c>
      <c r="AV146" s="3">
        <v>0</v>
      </c>
      <c r="AW146" s="3">
        <v>0</v>
      </c>
      <c r="AX146" s="2"/>
      <c r="AY146" s="2"/>
      <c r="AZ146" s="2"/>
      <c r="BA146" s="2"/>
      <c r="BB146" s="2"/>
      <c r="BC146" s="2">
        <v>0</v>
      </c>
      <c r="BD146" s="2"/>
    </row>
    <row r="147" spans="1:56" x14ac:dyDescent="0.3">
      <c r="A147" s="2" t="s">
        <v>101</v>
      </c>
      <c r="B147" s="2"/>
      <c r="C147" s="2" t="s">
        <v>57</v>
      </c>
      <c r="D147" s="2" t="s">
        <v>58</v>
      </c>
      <c r="E147" s="2" t="s">
        <v>95</v>
      </c>
      <c r="F147" s="2" t="s">
        <v>108</v>
      </c>
      <c r="G147" s="2" t="s">
        <v>109</v>
      </c>
      <c r="H147" s="2" t="s">
        <v>106</v>
      </c>
      <c r="I147" s="2" t="s">
        <v>63</v>
      </c>
      <c r="J147" s="2" t="s">
        <v>99</v>
      </c>
      <c r="K147" s="2" t="s">
        <v>71</v>
      </c>
      <c r="L147" s="2" t="s">
        <v>66</v>
      </c>
      <c r="M147" s="2" t="s">
        <v>67</v>
      </c>
      <c r="N147" s="2"/>
      <c r="O147" s="2"/>
      <c r="P147" s="2">
        <v>0</v>
      </c>
      <c r="Q147" s="2" t="s">
        <v>107</v>
      </c>
      <c r="R147" s="2"/>
      <c r="S147" s="2"/>
      <c r="T147" s="2"/>
      <c r="U147" s="2"/>
      <c r="V147" s="2"/>
      <c r="W147" s="2"/>
      <c r="X147" s="2"/>
      <c r="Y147" s="2">
        <v>2129</v>
      </c>
      <c r="Z147" s="2">
        <v>1984</v>
      </c>
      <c r="AA147" s="2">
        <v>145</v>
      </c>
      <c r="AB147" s="2">
        <v>6.8107092531705021E-2</v>
      </c>
      <c r="AC147" s="2"/>
      <c r="AD147" s="2">
        <v>20</v>
      </c>
      <c r="AE147" s="2"/>
      <c r="AF147" s="2"/>
      <c r="AG147" s="2"/>
      <c r="AH147" s="2">
        <v>145</v>
      </c>
      <c r="AI147" s="2"/>
      <c r="AJ147" s="2"/>
      <c r="AK147" s="2"/>
      <c r="AL147" s="2"/>
      <c r="AM147" s="2"/>
      <c r="AN147" s="2"/>
      <c r="AO147" s="2"/>
      <c r="AP147" s="2"/>
      <c r="AQ147" s="3">
        <v>0</v>
      </c>
      <c r="AR147" s="3">
        <v>0</v>
      </c>
      <c r="AS147" s="3">
        <v>0</v>
      </c>
      <c r="AT147" s="3">
        <v>0</v>
      </c>
      <c r="AU147" s="3">
        <v>0</v>
      </c>
      <c r="AV147" s="3">
        <v>0</v>
      </c>
      <c r="AW147" s="3">
        <v>0</v>
      </c>
      <c r="AX147" s="2"/>
      <c r="AY147" s="2"/>
      <c r="AZ147" s="2"/>
      <c r="BA147" s="2"/>
      <c r="BB147" s="2"/>
      <c r="BC147" s="2">
        <v>0</v>
      </c>
      <c r="BD147" s="2"/>
    </row>
    <row r="148" spans="1:56" x14ac:dyDescent="0.3">
      <c r="A148" s="2" t="s">
        <v>102</v>
      </c>
      <c r="B148" s="2"/>
      <c r="C148" s="2" t="s">
        <v>57</v>
      </c>
      <c r="D148" s="2" t="s">
        <v>58</v>
      </c>
      <c r="E148" s="2" t="s">
        <v>95</v>
      </c>
      <c r="F148" s="2" t="s">
        <v>108</v>
      </c>
      <c r="G148" s="2" t="s">
        <v>109</v>
      </c>
      <c r="H148" s="2" t="s">
        <v>106</v>
      </c>
      <c r="I148" s="2" t="s">
        <v>63</v>
      </c>
      <c r="J148" s="2" t="s">
        <v>99</v>
      </c>
      <c r="K148" s="2" t="s">
        <v>73</v>
      </c>
      <c r="L148" s="2" t="s">
        <v>66</v>
      </c>
      <c r="M148" s="2" t="s">
        <v>67</v>
      </c>
      <c r="N148" s="2"/>
      <c r="O148" s="2"/>
      <c r="P148" s="2">
        <v>0</v>
      </c>
      <c r="Q148" s="2" t="s">
        <v>107</v>
      </c>
      <c r="R148" s="2"/>
      <c r="S148" s="2"/>
      <c r="T148" s="2"/>
      <c r="U148" s="2"/>
      <c r="V148" s="2"/>
      <c r="W148" s="2"/>
      <c r="X148" s="2"/>
      <c r="Y148" s="2">
        <v>3312.24</v>
      </c>
      <c r="Z148" s="2">
        <v>3180.16</v>
      </c>
      <c r="AA148" s="2">
        <v>132.07999999999993</v>
      </c>
      <c r="AB148" s="2">
        <v>3.987633746346881E-2</v>
      </c>
      <c r="AC148" s="2"/>
      <c r="AD148" s="2">
        <v>20</v>
      </c>
      <c r="AE148" s="2"/>
      <c r="AF148" s="2"/>
      <c r="AG148" s="2"/>
      <c r="AH148" s="2">
        <v>132.07999999999993</v>
      </c>
      <c r="AI148" s="2"/>
      <c r="AJ148" s="2"/>
      <c r="AK148" s="2"/>
      <c r="AL148" s="2"/>
      <c r="AM148" s="2"/>
      <c r="AN148" s="2"/>
      <c r="AO148" s="2"/>
      <c r="AP148" s="2"/>
      <c r="AQ148" s="3">
        <v>0</v>
      </c>
      <c r="AR148" s="3">
        <v>0</v>
      </c>
      <c r="AS148" s="3">
        <v>0</v>
      </c>
      <c r="AT148" s="3">
        <v>0</v>
      </c>
      <c r="AU148" s="3">
        <v>0</v>
      </c>
      <c r="AV148" s="3">
        <v>0</v>
      </c>
      <c r="AW148" s="3">
        <v>0</v>
      </c>
      <c r="AX148" s="2"/>
      <c r="AY148" s="2"/>
      <c r="AZ148" s="2"/>
      <c r="BA148" s="2"/>
      <c r="BB148" s="2"/>
      <c r="BC148" s="2">
        <v>0</v>
      </c>
      <c r="BD148" s="2"/>
    </row>
    <row r="149" spans="1:56" x14ac:dyDescent="0.3">
      <c r="A149" s="2" t="s">
        <v>74</v>
      </c>
      <c r="B149" s="2"/>
      <c r="C149" s="2" t="s">
        <v>57</v>
      </c>
      <c r="D149" s="2" t="s">
        <v>58</v>
      </c>
      <c r="E149" s="2" t="s">
        <v>95</v>
      </c>
      <c r="F149" s="2" t="s">
        <v>108</v>
      </c>
      <c r="G149" s="2" t="s">
        <v>109</v>
      </c>
      <c r="H149" s="2" t="s">
        <v>106</v>
      </c>
      <c r="I149" s="2" t="s">
        <v>63</v>
      </c>
      <c r="J149" s="2" t="s">
        <v>75</v>
      </c>
      <c r="K149" s="2" t="s">
        <v>65</v>
      </c>
      <c r="L149" s="2" t="s">
        <v>66</v>
      </c>
      <c r="M149" s="2" t="s">
        <v>67</v>
      </c>
      <c r="N149" s="2"/>
      <c r="O149" s="2"/>
      <c r="P149" s="2">
        <v>0</v>
      </c>
      <c r="Q149" s="2" t="s">
        <v>107</v>
      </c>
      <c r="R149" s="2"/>
      <c r="S149" s="2"/>
      <c r="T149" s="2"/>
      <c r="U149" s="2"/>
      <c r="V149" s="2"/>
      <c r="W149" s="2"/>
      <c r="X149" s="2"/>
      <c r="Y149" s="2">
        <v>4396</v>
      </c>
      <c r="Z149" s="2">
        <v>4176</v>
      </c>
      <c r="AA149" s="2">
        <v>220</v>
      </c>
      <c r="AB149" s="2">
        <v>5.0045495905368519E-2</v>
      </c>
      <c r="AC149" s="2"/>
      <c r="AD149" s="2">
        <v>20</v>
      </c>
      <c r="AE149" s="2"/>
      <c r="AF149" s="2"/>
      <c r="AG149" s="2"/>
      <c r="AH149" s="2">
        <v>220</v>
      </c>
      <c r="AI149" s="2"/>
      <c r="AJ149" s="2"/>
      <c r="AK149" s="2"/>
      <c r="AL149" s="2"/>
      <c r="AM149" s="2"/>
      <c r="AN149" s="2"/>
      <c r="AO149" s="2"/>
      <c r="AP149" s="2"/>
      <c r="AQ149" s="3">
        <v>0</v>
      </c>
      <c r="AR149" s="3">
        <v>0</v>
      </c>
      <c r="AS149" s="3">
        <v>0</v>
      </c>
      <c r="AT149" s="3">
        <v>0</v>
      </c>
      <c r="AU149" s="3">
        <v>0</v>
      </c>
      <c r="AV149" s="3">
        <v>0</v>
      </c>
      <c r="AW149" s="3">
        <v>0</v>
      </c>
      <c r="AX149" s="2"/>
      <c r="AY149" s="2"/>
      <c r="AZ149" s="2"/>
      <c r="BA149" s="2"/>
      <c r="BB149" s="2"/>
      <c r="BC149" s="2">
        <v>0</v>
      </c>
      <c r="BD149" s="2"/>
    </row>
    <row r="150" spans="1:56" x14ac:dyDescent="0.3">
      <c r="A150" s="2" t="s">
        <v>76</v>
      </c>
      <c r="B150" s="2"/>
      <c r="C150" s="2" t="s">
        <v>57</v>
      </c>
      <c r="D150" s="2" t="s">
        <v>58</v>
      </c>
      <c r="E150" s="2" t="s">
        <v>95</v>
      </c>
      <c r="F150" s="2" t="s">
        <v>108</v>
      </c>
      <c r="G150" s="2" t="s">
        <v>109</v>
      </c>
      <c r="H150" s="2" t="s">
        <v>106</v>
      </c>
      <c r="I150" s="2" t="s">
        <v>63</v>
      </c>
      <c r="J150" s="2" t="s">
        <v>75</v>
      </c>
      <c r="K150" s="2" t="s">
        <v>71</v>
      </c>
      <c r="L150" s="2" t="s">
        <v>66</v>
      </c>
      <c r="M150" s="2" t="s">
        <v>67</v>
      </c>
      <c r="N150" s="2"/>
      <c r="O150" s="2"/>
      <c r="P150" s="2">
        <v>0</v>
      </c>
      <c r="Q150" s="2" t="s">
        <v>107</v>
      </c>
      <c r="R150" s="2"/>
      <c r="S150" s="2"/>
      <c r="T150" s="2"/>
      <c r="U150" s="2"/>
      <c r="V150" s="2"/>
      <c r="W150" s="2"/>
      <c r="X150" s="2"/>
      <c r="Y150" s="2">
        <v>2129</v>
      </c>
      <c r="Z150" s="2">
        <v>1984</v>
      </c>
      <c r="AA150" s="2">
        <v>145</v>
      </c>
      <c r="AB150" s="2">
        <v>6.8107092531705021E-2</v>
      </c>
      <c r="AC150" s="2"/>
      <c r="AD150" s="2">
        <v>20</v>
      </c>
      <c r="AE150" s="2"/>
      <c r="AF150" s="2"/>
      <c r="AG150" s="2"/>
      <c r="AH150" s="2">
        <v>145</v>
      </c>
      <c r="AI150" s="2"/>
      <c r="AJ150" s="2"/>
      <c r="AK150" s="2"/>
      <c r="AL150" s="2"/>
      <c r="AM150" s="2"/>
      <c r="AN150" s="2"/>
      <c r="AO150" s="2"/>
      <c r="AP150" s="2"/>
      <c r="AQ150" s="3">
        <v>0</v>
      </c>
      <c r="AR150" s="3">
        <v>0</v>
      </c>
      <c r="AS150" s="3">
        <v>0</v>
      </c>
      <c r="AT150" s="3">
        <v>0</v>
      </c>
      <c r="AU150" s="3">
        <v>0</v>
      </c>
      <c r="AV150" s="3">
        <v>0</v>
      </c>
      <c r="AW150" s="3">
        <v>0</v>
      </c>
      <c r="AX150" s="2"/>
      <c r="AY150" s="2"/>
      <c r="AZ150" s="2"/>
      <c r="BA150" s="2"/>
      <c r="BB150" s="2"/>
      <c r="BC150" s="2">
        <v>0</v>
      </c>
      <c r="BD150" s="2"/>
    </row>
    <row r="151" spans="1:56" x14ac:dyDescent="0.3">
      <c r="A151" s="2" t="s">
        <v>77</v>
      </c>
      <c r="B151" s="2"/>
      <c r="C151" s="2" t="s">
        <v>57</v>
      </c>
      <c r="D151" s="2" t="s">
        <v>58</v>
      </c>
      <c r="E151" s="2" t="s">
        <v>95</v>
      </c>
      <c r="F151" s="2" t="s">
        <v>108</v>
      </c>
      <c r="G151" s="2" t="s">
        <v>109</v>
      </c>
      <c r="H151" s="2" t="s">
        <v>106</v>
      </c>
      <c r="I151" s="2" t="s">
        <v>63</v>
      </c>
      <c r="J151" s="2" t="s">
        <v>75</v>
      </c>
      <c r="K151" s="2" t="s">
        <v>73</v>
      </c>
      <c r="L151" s="2" t="s">
        <v>66</v>
      </c>
      <c r="M151" s="2" t="s">
        <v>67</v>
      </c>
      <c r="N151" s="2"/>
      <c r="O151" s="2"/>
      <c r="P151" s="2">
        <v>0</v>
      </c>
      <c r="Q151" s="2" t="s">
        <v>107</v>
      </c>
      <c r="R151" s="2"/>
      <c r="S151" s="2"/>
      <c r="T151" s="2"/>
      <c r="U151" s="2"/>
      <c r="V151" s="2"/>
      <c r="W151" s="2"/>
      <c r="X151" s="2"/>
      <c r="Y151" s="2">
        <v>3312.24</v>
      </c>
      <c r="Z151" s="2">
        <v>3180.16</v>
      </c>
      <c r="AA151" s="2">
        <v>132.07999999999993</v>
      </c>
      <c r="AB151" s="2">
        <v>3.987633746346881E-2</v>
      </c>
      <c r="AC151" s="2"/>
      <c r="AD151" s="2">
        <v>20</v>
      </c>
      <c r="AE151" s="2"/>
      <c r="AF151" s="2"/>
      <c r="AG151" s="2"/>
      <c r="AH151" s="2">
        <v>132.07999999999993</v>
      </c>
      <c r="AI151" s="2"/>
      <c r="AJ151" s="2"/>
      <c r="AK151" s="2"/>
      <c r="AL151" s="2"/>
      <c r="AM151" s="2"/>
      <c r="AN151" s="2"/>
      <c r="AO151" s="2"/>
      <c r="AP151" s="2"/>
      <c r="AQ151" s="3">
        <v>0</v>
      </c>
      <c r="AR151" s="3">
        <v>0</v>
      </c>
      <c r="AS151" s="3">
        <v>0</v>
      </c>
      <c r="AT151" s="3">
        <v>0</v>
      </c>
      <c r="AU151" s="3">
        <v>0</v>
      </c>
      <c r="AV151" s="3">
        <v>0</v>
      </c>
      <c r="AW151" s="3">
        <v>0</v>
      </c>
      <c r="AX151" s="2"/>
      <c r="AY151" s="2"/>
      <c r="AZ151" s="2"/>
      <c r="BA151" s="2"/>
      <c r="BB151" s="2"/>
      <c r="BC151" s="2">
        <v>0</v>
      </c>
      <c r="BD151" s="2"/>
    </row>
    <row r="152" spans="1:56" x14ac:dyDescent="0.3">
      <c r="A152" s="2" t="s">
        <v>94</v>
      </c>
      <c r="B152" s="2"/>
      <c r="C152" s="2" t="s">
        <v>57</v>
      </c>
      <c r="D152" s="2" t="s">
        <v>58</v>
      </c>
      <c r="E152" s="2" t="s">
        <v>95</v>
      </c>
      <c r="F152" s="2" t="s">
        <v>110</v>
      </c>
      <c r="G152" s="2" t="s">
        <v>105</v>
      </c>
      <c r="H152" s="2" t="s">
        <v>106</v>
      </c>
      <c r="I152" s="2" t="s">
        <v>63</v>
      </c>
      <c r="J152" s="2" t="s">
        <v>99</v>
      </c>
      <c r="K152" s="2" t="s">
        <v>65</v>
      </c>
      <c r="L152" s="2" t="s">
        <v>66</v>
      </c>
      <c r="M152" s="2" t="s">
        <v>78</v>
      </c>
      <c r="N152" s="2"/>
      <c r="O152" s="2"/>
      <c r="P152" s="2">
        <v>0</v>
      </c>
      <c r="Q152" s="2" t="s">
        <v>107</v>
      </c>
      <c r="R152" s="2"/>
      <c r="S152" s="2"/>
      <c r="T152" s="2"/>
      <c r="U152" s="2"/>
      <c r="V152" s="2"/>
      <c r="W152" s="2"/>
      <c r="X152" s="2"/>
      <c r="Y152" s="2">
        <v>4437</v>
      </c>
      <c r="Z152" s="2">
        <v>2907</v>
      </c>
      <c r="AA152" s="2">
        <v>1530</v>
      </c>
      <c r="AB152" s="2">
        <v>0.34482758620689657</v>
      </c>
      <c r="AC152" s="2"/>
      <c r="AD152" s="2">
        <v>20</v>
      </c>
      <c r="AE152" s="2"/>
      <c r="AF152" s="2"/>
      <c r="AG152" s="2"/>
      <c r="AH152" s="2">
        <v>1530</v>
      </c>
      <c r="AI152" s="2"/>
      <c r="AJ152" s="2"/>
      <c r="AK152" s="2"/>
      <c r="AL152" s="2"/>
      <c r="AM152" s="2"/>
      <c r="AN152" s="2"/>
      <c r="AO152" s="2"/>
      <c r="AP152" s="2"/>
      <c r="AQ152" s="3">
        <v>0</v>
      </c>
      <c r="AR152" s="3">
        <v>0</v>
      </c>
      <c r="AS152" s="3">
        <v>0</v>
      </c>
      <c r="AT152" s="3">
        <v>0</v>
      </c>
      <c r="AU152" s="3">
        <v>0</v>
      </c>
      <c r="AV152" s="3">
        <v>0</v>
      </c>
      <c r="AW152" s="3">
        <v>0</v>
      </c>
      <c r="AX152" s="2"/>
      <c r="AY152" s="2"/>
      <c r="AZ152" s="2"/>
      <c r="BA152" s="2"/>
      <c r="BB152" s="2"/>
      <c r="BC152" s="2">
        <v>0</v>
      </c>
      <c r="BD152" s="2"/>
    </row>
    <row r="153" spans="1:56" x14ac:dyDescent="0.3">
      <c r="A153" s="2" t="s">
        <v>101</v>
      </c>
      <c r="B153" s="2"/>
      <c r="C153" s="2" t="s">
        <v>57</v>
      </c>
      <c r="D153" s="2" t="s">
        <v>58</v>
      </c>
      <c r="E153" s="2" t="s">
        <v>95</v>
      </c>
      <c r="F153" s="2" t="s">
        <v>110</v>
      </c>
      <c r="G153" s="2" t="s">
        <v>105</v>
      </c>
      <c r="H153" s="2" t="s">
        <v>106</v>
      </c>
      <c r="I153" s="2" t="s">
        <v>63</v>
      </c>
      <c r="J153" s="2" t="s">
        <v>99</v>
      </c>
      <c r="K153" s="2" t="s">
        <v>71</v>
      </c>
      <c r="L153" s="2" t="s">
        <v>66</v>
      </c>
      <c r="M153" s="2" t="s">
        <v>78</v>
      </c>
      <c r="N153" s="2"/>
      <c r="O153" s="2"/>
      <c r="P153" s="2">
        <v>0</v>
      </c>
      <c r="Q153" s="2" t="s">
        <v>107</v>
      </c>
      <c r="R153" s="2"/>
      <c r="S153" s="2"/>
      <c r="T153" s="2"/>
      <c r="U153" s="2"/>
      <c r="V153" s="2"/>
      <c r="W153" s="2"/>
      <c r="X153" s="2"/>
      <c r="Y153" s="2">
        <v>1806</v>
      </c>
      <c r="Z153" s="2">
        <v>930</v>
      </c>
      <c r="AA153" s="2">
        <v>876</v>
      </c>
      <c r="AB153" s="2">
        <v>0.4850498338870432</v>
      </c>
      <c r="AC153" s="2"/>
      <c r="AD153" s="2">
        <v>20</v>
      </c>
      <c r="AE153" s="2"/>
      <c r="AF153" s="2"/>
      <c r="AG153" s="2"/>
      <c r="AH153" s="2">
        <v>876</v>
      </c>
      <c r="AI153" s="2"/>
      <c r="AJ153" s="2"/>
      <c r="AK153" s="2"/>
      <c r="AL153" s="2"/>
      <c r="AM153" s="2"/>
      <c r="AN153" s="2"/>
      <c r="AO153" s="2"/>
      <c r="AP153" s="2"/>
      <c r="AQ153" s="3">
        <v>0</v>
      </c>
      <c r="AR153" s="3">
        <v>0</v>
      </c>
      <c r="AS153" s="3">
        <v>0</v>
      </c>
      <c r="AT153" s="3">
        <v>0</v>
      </c>
      <c r="AU153" s="3">
        <v>0</v>
      </c>
      <c r="AV153" s="3">
        <v>0</v>
      </c>
      <c r="AW153" s="3">
        <v>0</v>
      </c>
      <c r="AX153" s="2"/>
      <c r="AY153" s="2"/>
      <c r="AZ153" s="2"/>
      <c r="BA153" s="2"/>
      <c r="BB153" s="2"/>
      <c r="BC153" s="2">
        <v>0</v>
      </c>
      <c r="BD153" s="2"/>
    </row>
    <row r="154" spans="1:56" x14ac:dyDescent="0.3">
      <c r="A154" s="2" t="s">
        <v>102</v>
      </c>
      <c r="B154" s="2"/>
      <c r="C154" s="2" t="s">
        <v>57</v>
      </c>
      <c r="D154" s="2" t="s">
        <v>58</v>
      </c>
      <c r="E154" s="2" t="s">
        <v>95</v>
      </c>
      <c r="F154" s="2" t="s">
        <v>110</v>
      </c>
      <c r="G154" s="2" t="s">
        <v>105</v>
      </c>
      <c r="H154" s="2" t="s">
        <v>106</v>
      </c>
      <c r="I154" s="2" t="s">
        <v>63</v>
      </c>
      <c r="J154" s="2" t="s">
        <v>99</v>
      </c>
      <c r="K154" s="2" t="s">
        <v>73</v>
      </c>
      <c r="L154" s="2" t="s">
        <v>66</v>
      </c>
      <c r="M154" s="2" t="s">
        <v>78</v>
      </c>
      <c r="N154" s="2"/>
      <c r="O154" s="2"/>
      <c r="P154" s="2">
        <v>0</v>
      </c>
      <c r="Q154" s="2" t="s">
        <v>107</v>
      </c>
      <c r="R154" s="2"/>
      <c r="S154" s="2"/>
      <c r="T154" s="2"/>
      <c r="U154" s="2"/>
      <c r="V154" s="2"/>
      <c r="W154" s="2"/>
      <c r="X154" s="2"/>
      <c r="Y154" s="2">
        <v>1965.6100000000001</v>
      </c>
      <c r="Z154" s="2">
        <v>1011.34</v>
      </c>
      <c r="AA154" s="2">
        <v>954.2700000000001</v>
      </c>
      <c r="AB154" s="2">
        <v>0.4854828780887358</v>
      </c>
      <c r="AC154" s="2"/>
      <c r="AD154" s="2">
        <v>20</v>
      </c>
      <c r="AE154" s="2"/>
      <c r="AF154" s="2"/>
      <c r="AG154" s="2"/>
      <c r="AH154" s="2">
        <v>954.2700000000001</v>
      </c>
      <c r="AI154" s="2"/>
      <c r="AJ154" s="2"/>
      <c r="AK154" s="2"/>
      <c r="AL154" s="2"/>
      <c r="AM154" s="2"/>
      <c r="AN154" s="2"/>
      <c r="AO154" s="2"/>
      <c r="AP154" s="2"/>
      <c r="AQ154" s="3">
        <v>0</v>
      </c>
      <c r="AR154" s="3">
        <v>0</v>
      </c>
      <c r="AS154" s="3">
        <v>0</v>
      </c>
      <c r="AT154" s="3">
        <v>0</v>
      </c>
      <c r="AU154" s="3">
        <v>0</v>
      </c>
      <c r="AV154" s="3">
        <v>0</v>
      </c>
      <c r="AW154" s="3">
        <v>0</v>
      </c>
      <c r="AX154" s="2"/>
      <c r="AY154" s="2"/>
      <c r="AZ154" s="2"/>
      <c r="BA154" s="2"/>
      <c r="BB154" s="2"/>
      <c r="BC154" s="2">
        <v>0</v>
      </c>
      <c r="BD154" s="2"/>
    </row>
    <row r="155" spans="1:56" x14ac:dyDescent="0.3">
      <c r="A155" s="2" t="s">
        <v>74</v>
      </c>
      <c r="B155" s="2"/>
      <c r="C155" s="2" t="s">
        <v>57</v>
      </c>
      <c r="D155" s="2" t="s">
        <v>58</v>
      </c>
      <c r="E155" s="2" t="s">
        <v>95</v>
      </c>
      <c r="F155" s="2" t="s">
        <v>110</v>
      </c>
      <c r="G155" s="2" t="s">
        <v>105</v>
      </c>
      <c r="H155" s="2" t="s">
        <v>106</v>
      </c>
      <c r="I155" s="2" t="s">
        <v>63</v>
      </c>
      <c r="J155" s="2" t="s">
        <v>75</v>
      </c>
      <c r="K155" s="2" t="s">
        <v>65</v>
      </c>
      <c r="L155" s="2" t="s">
        <v>66</v>
      </c>
      <c r="M155" s="2" t="s">
        <v>78</v>
      </c>
      <c r="N155" s="2"/>
      <c r="O155" s="2"/>
      <c r="P155" s="2">
        <v>0</v>
      </c>
      <c r="Q155" s="2" t="s">
        <v>107</v>
      </c>
      <c r="R155" s="2"/>
      <c r="S155" s="2"/>
      <c r="T155" s="2"/>
      <c r="U155" s="2"/>
      <c r="V155" s="2"/>
      <c r="W155" s="2"/>
      <c r="X155" s="2"/>
      <c r="Y155" s="2">
        <v>4437</v>
      </c>
      <c r="Z155" s="2">
        <v>2907</v>
      </c>
      <c r="AA155" s="2">
        <v>1530</v>
      </c>
      <c r="AB155" s="2">
        <v>0.34482758620689657</v>
      </c>
      <c r="AC155" s="2"/>
      <c r="AD155" s="2">
        <v>20</v>
      </c>
      <c r="AE155" s="2"/>
      <c r="AF155" s="2"/>
      <c r="AG155" s="2"/>
      <c r="AH155" s="2">
        <v>1530</v>
      </c>
      <c r="AI155" s="2"/>
      <c r="AJ155" s="2"/>
      <c r="AK155" s="2"/>
      <c r="AL155" s="2"/>
      <c r="AM155" s="2"/>
      <c r="AN155" s="2"/>
      <c r="AO155" s="2"/>
      <c r="AP155" s="2"/>
      <c r="AQ155" s="3">
        <v>0</v>
      </c>
      <c r="AR155" s="3">
        <v>0</v>
      </c>
      <c r="AS155" s="3">
        <v>0</v>
      </c>
      <c r="AT155" s="3">
        <v>0</v>
      </c>
      <c r="AU155" s="3">
        <v>0</v>
      </c>
      <c r="AV155" s="3">
        <v>0</v>
      </c>
      <c r="AW155" s="3">
        <v>0</v>
      </c>
      <c r="AX155" s="2"/>
      <c r="AY155" s="2"/>
      <c r="AZ155" s="2"/>
      <c r="BA155" s="2"/>
      <c r="BB155" s="2"/>
      <c r="BC155" s="2">
        <v>0</v>
      </c>
      <c r="BD155" s="2"/>
    </row>
    <row r="156" spans="1:56" x14ac:dyDescent="0.3">
      <c r="A156" s="2" t="s">
        <v>76</v>
      </c>
      <c r="B156" s="2"/>
      <c r="C156" s="2" t="s">
        <v>57</v>
      </c>
      <c r="D156" s="2" t="s">
        <v>58</v>
      </c>
      <c r="E156" s="2" t="s">
        <v>95</v>
      </c>
      <c r="F156" s="2" t="s">
        <v>110</v>
      </c>
      <c r="G156" s="2" t="s">
        <v>105</v>
      </c>
      <c r="H156" s="2" t="s">
        <v>106</v>
      </c>
      <c r="I156" s="2" t="s">
        <v>63</v>
      </c>
      <c r="J156" s="2" t="s">
        <v>75</v>
      </c>
      <c r="K156" s="2" t="s">
        <v>71</v>
      </c>
      <c r="L156" s="2" t="s">
        <v>66</v>
      </c>
      <c r="M156" s="2" t="s">
        <v>78</v>
      </c>
      <c r="N156" s="2"/>
      <c r="O156" s="2"/>
      <c r="P156" s="2">
        <v>0</v>
      </c>
      <c r="Q156" s="2" t="s">
        <v>107</v>
      </c>
      <c r="R156" s="2"/>
      <c r="S156" s="2"/>
      <c r="T156" s="2"/>
      <c r="U156" s="2"/>
      <c r="V156" s="2"/>
      <c r="W156" s="2"/>
      <c r="X156" s="2"/>
      <c r="Y156" s="2">
        <v>1806</v>
      </c>
      <c r="Z156" s="2">
        <v>930</v>
      </c>
      <c r="AA156" s="2">
        <v>876</v>
      </c>
      <c r="AB156" s="2">
        <v>0.4850498338870432</v>
      </c>
      <c r="AC156" s="2"/>
      <c r="AD156" s="2">
        <v>20</v>
      </c>
      <c r="AE156" s="2"/>
      <c r="AF156" s="2"/>
      <c r="AG156" s="2"/>
      <c r="AH156" s="2">
        <v>876</v>
      </c>
      <c r="AI156" s="2"/>
      <c r="AJ156" s="2"/>
      <c r="AK156" s="2"/>
      <c r="AL156" s="2"/>
      <c r="AM156" s="2"/>
      <c r="AN156" s="2"/>
      <c r="AO156" s="2"/>
      <c r="AP156" s="2"/>
      <c r="AQ156" s="3">
        <v>0</v>
      </c>
      <c r="AR156" s="3">
        <v>0</v>
      </c>
      <c r="AS156" s="3">
        <v>0</v>
      </c>
      <c r="AT156" s="3">
        <v>0</v>
      </c>
      <c r="AU156" s="3">
        <v>0</v>
      </c>
      <c r="AV156" s="3">
        <v>0</v>
      </c>
      <c r="AW156" s="3">
        <v>0</v>
      </c>
      <c r="AX156" s="2"/>
      <c r="AY156" s="2"/>
      <c r="AZ156" s="2"/>
      <c r="BA156" s="2"/>
      <c r="BB156" s="2"/>
      <c r="BC156" s="2">
        <v>0</v>
      </c>
      <c r="BD156" s="2"/>
    </row>
    <row r="157" spans="1:56" x14ac:dyDescent="0.3">
      <c r="A157" s="2" t="s">
        <v>77</v>
      </c>
      <c r="B157" s="2"/>
      <c r="C157" s="2" t="s">
        <v>57</v>
      </c>
      <c r="D157" s="2" t="s">
        <v>58</v>
      </c>
      <c r="E157" s="2" t="s">
        <v>95</v>
      </c>
      <c r="F157" s="2" t="s">
        <v>110</v>
      </c>
      <c r="G157" s="2" t="s">
        <v>105</v>
      </c>
      <c r="H157" s="2" t="s">
        <v>106</v>
      </c>
      <c r="I157" s="2" t="s">
        <v>63</v>
      </c>
      <c r="J157" s="2" t="s">
        <v>75</v>
      </c>
      <c r="K157" s="2" t="s">
        <v>73</v>
      </c>
      <c r="L157" s="2" t="s">
        <v>66</v>
      </c>
      <c r="M157" s="2" t="s">
        <v>78</v>
      </c>
      <c r="N157" s="2"/>
      <c r="O157" s="2"/>
      <c r="P157" s="2">
        <v>0</v>
      </c>
      <c r="Q157" s="2" t="s">
        <v>107</v>
      </c>
      <c r="R157" s="2"/>
      <c r="S157" s="2"/>
      <c r="T157" s="2"/>
      <c r="U157" s="2"/>
      <c r="V157" s="2"/>
      <c r="W157" s="2"/>
      <c r="X157" s="2"/>
      <c r="Y157" s="2">
        <v>1965.6100000000001</v>
      </c>
      <c r="Z157" s="2">
        <v>1011.34</v>
      </c>
      <c r="AA157" s="2">
        <v>954.2700000000001</v>
      </c>
      <c r="AB157" s="2">
        <v>0.4854828780887358</v>
      </c>
      <c r="AC157" s="2"/>
      <c r="AD157" s="2">
        <v>20</v>
      </c>
      <c r="AE157" s="2"/>
      <c r="AF157" s="2"/>
      <c r="AG157" s="2"/>
      <c r="AH157" s="2">
        <v>954.2700000000001</v>
      </c>
      <c r="AI157" s="2"/>
      <c r="AJ157" s="2"/>
      <c r="AK157" s="2"/>
      <c r="AL157" s="2"/>
      <c r="AM157" s="2"/>
      <c r="AN157" s="2"/>
      <c r="AO157" s="2"/>
      <c r="AP157" s="2"/>
      <c r="AQ157" s="3">
        <v>0</v>
      </c>
      <c r="AR157" s="3">
        <v>0</v>
      </c>
      <c r="AS157" s="3">
        <v>0</v>
      </c>
      <c r="AT157" s="3">
        <v>0</v>
      </c>
      <c r="AU157" s="3">
        <v>0</v>
      </c>
      <c r="AV157" s="3">
        <v>0</v>
      </c>
      <c r="AW157" s="3">
        <v>0</v>
      </c>
      <c r="AX157" s="2"/>
      <c r="AY157" s="2"/>
      <c r="AZ157" s="2"/>
      <c r="BA157" s="2"/>
      <c r="BB157" s="2"/>
      <c r="BC157" s="2">
        <v>0</v>
      </c>
      <c r="BD157" s="2"/>
    </row>
    <row r="158" spans="1:56" x14ac:dyDescent="0.3">
      <c r="A158" s="2" t="s">
        <v>94</v>
      </c>
      <c r="B158" s="2"/>
      <c r="C158" s="2" t="s">
        <v>57</v>
      </c>
      <c r="D158" s="2" t="s">
        <v>58</v>
      </c>
      <c r="E158" s="2" t="s">
        <v>95</v>
      </c>
      <c r="F158" s="2" t="s">
        <v>110</v>
      </c>
      <c r="G158" s="2" t="s">
        <v>105</v>
      </c>
      <c r="H158" s="2" t="s">
        <v>106</v>
      </c>
      <c r="I158" s="2" t="s">
        <v>63</v>
      </c>
      <c r="J158" s="2" t="s">
        <v>99</v>
      </c>
      <c r="K158" s="2" t="s">
        <v>65</v>
      </c>
      <c r="L158" s="2" t="s">
        <v>66</v>
      </c>
      <c r="M158" s="2" t="s">
        <v>67</v>
      </c>
      <c r="N158" s="2"/>
      <c r="O158" s="2"/>
      <c r="P158" s="2">
        <v>0</v>
      </c>
      <c r="Q158" s="2" t="s">
        <v>107</v>
      </c>
      <c r="R158" s="2"/>
      <c r="S158" s="2"/>
      <c r="T158" s="2"/>
      <c r="U158" s="2"/>
      <c r="V158" s="2"/>
      <c r="W158" s="2"/>
      <c r="X158" s="2"/>
      <c r="Y158" s="2">
        <v>5774</v>
      </c>
      <c r="Z158" s="2">
        <v>4068</v>
      </c>
      <c r="AA158" s="2">
        <v>1706</v>
      </c>
      <c r="AB158" s="2">
        <v>0.29546241773467269</v>
      </c>
      <c r="AC158" s="2"/>
      <c r="AD158" s="2">
        <v>20</v>
      </c>
      <c r="AE158" s="2"/>
      <c r="AF158" s="2"/>
      <c r="AG158" s="2"/>
      <c r="AH158" s="2">
        <v>1706</v>
      </c>
      <c r="AI158" s="2"/>
      <c r="AJ158" s="2"/>
      <c r="AK158" s="2"/>
      <c r="AL158" s="2"/>
      <c r="AM158" s="2"/>
      <c r="AN158" s="2"/>
      <c r="AO158" s="2"/>
      <c r="AP158" s="2"/>
      <c r="AQ158" s="3">
        <v>0</v>
      </c>
      <c r="AR158" s="3">
        <v>0</v>
      </c>
      <c r="AS158" s="3">
        <v>0</v>
      </c>
      <c r="AT158" s="3">
        <v>0</v>
      </c>
      <c r="AU158" s="3">
        <v>0</v>
      </c>
      <c r="AV158" s="3">
        <v>0</v>
      </c>
      <c r="AW158" s="3">
        <v>0</v>
      </c>
      <c r="AX158" s="2"/>
      <c r="AY158" s="2"/>
      <c r="AZ158" s="2"/>
      <c r="BA158" s="2"/>
      <c r="BB158" s="2"/>
      <c r="BC158" s="2">
        <v>0</v>
      </c>
      <c r="BD158" s="2"/>
    </row>
    <row r="159" spans="1:56" x14ac:dyDescent="0.3">
      <c r="A159" s="2" t="s">
        <v>101</v>
      </c>
      <c r="B159" s="2"/>
      <c r="C159" s="2" t="s">
        <v>57</v>
      </c>
      <c r="D159" s="2" t="s">
        <v>58</v>
      </c>
      <c r="E159" s="2" t="s">
        <v>95</v>
      </c>
      <c r="F159" s="2" t="s">
        <v>110</v>
      </c>
      <c r="G159" s="2" t="s">
        <v>105</v>
      </c>
      <c r="H159" s="2" t="s">
        <v>106</v>
      </c>
      <c r="I159" s="2" t="s">
        <v>63</v>
      </c>
      <c r="J159" s="2" t="s">
        <v>99</v>
      </c>
      <c r="K159" s="2" t="s">
        <v>71</v>
      </c>
      <c r="L159" s="2" t="s">
        <v>66</v>
      </c>
      <c r="M159" s="2" t="s">
        <v>67</v>
      </c>
      <c r="N159" s="2"/>
      <c r="O159" s="2"/>
      <c r="P159" s="2">
        <v>0</v>
      </c>
      <c r="Q159" s="2" t="s">
        <v>107</v>
      </c>
      <c r="R159" s="2"/>
      <c r="S159" s="2"/>
      <c r="T159" s="2"/>
      <c r="U159" s="2"/>
      <c r="V159" s="2"/>
      <c r="W159" s="2"/>
      <c r="X159" s="2"/>
      <c r="Y159" s="2">
        <v>2975</v>
      </c>
      <c r="Z159" s="2">
        <v>1902</v>
      </c>
      <c r="AA159" s="2">
        <v>1073</v>
      </c>
      <c r="AB159" s="2">
        <v>0.36067226890756304</v>
      </c>
      <c r="AC159" s="2"/>
      <c r="AD159" s="2">
        <v>20</v>
      </c>
      <c r="AE159" s="2"/>
      <c r="AF159" s="2"/>
      <c r="AG159" s="2"/>
      <c r="AH159" s="2">
        <v>1073</v>
      </c>
      <c r="AI159" s="2"/>
      <c r="AJ159" s="2"/>
      <c r="AK159" s="2"/>
      <c r="AL159" s="2"/>
      <c r="AM159" s="2"/>
      <c r="AN159" s="2"/>
      <c r="AO159" s="2"/>
      <c r="AP159" s="2"/>
      <c r="AQ159" s="3">
        <v>0</v>
      </c>
      <c r="AR159" s="3">
        <v>0</v>
      </c>
      <c r="AS159" s="3">
        <v>0</v>
      </c>
      <c r="AT159" s="3">
        <v>0</v>
      </c>
      <c r="AU159" s="3">
        <v>0</v>
      </c>
      <c r="AV159" s="3">
        <v>0</v>
      </c>
      <c r="AW159" s="3">
        <v>0</v>
      </c>
      <c r="AX159" s="2"/>
      <c r="AY159" s="2"/>
      <c r="AZ159" s="2"/>
      <c r="BA159" s="2"/>
      <c r="BB159" s="2"/>
      <c r="BC159" s="2">
        <v>0</v>
      </c>
      <c r="BD159" s="2"/>
    </row>
    <row r="160" spans="1:56" x14ac:dyDescent="0.3">
      <c r="A160" s="2" t="s">
        <v>102</v>
      </c>
      <c r="B160" s="2"/>
      <c r="C160" s="2" t="s">
        <v>57</v>
      </c>
      <c r="D160" s="2" t="s">
        <v>58</v>
      </c>
      <c r="E160" s="2" t="s">
        <v>95</v>
      </c>
      <c r="F160" s="2" t="s">
        <v>110</v>
      </c>
      <c r="G160" s="2" t="s">
        <v>105</v>
      </c>
      <c r="H160" s="2" t="s">
        <v>106</v>
      </c>
      <c r="I160" s="2" t="s">
        <v>63</v>
      </c>
      <c r="J160" s="2" t="s">
        <v>99</v>
      </c>
      <c r="K160" s="2" t="s">
        <v>73</v>
      </c>
      <c r="L160" s="2" t="s">
        <v>66</v>
      </c>
      <c r="M160" s="2" t="s">
        <v>67</v>
      </c>
      <c r="N160" s="2"/>
      <c r="O160" s="2"/>
      <c r="P160" s="2">
        <v>0</v>
      </c>
      <c r="Q160" s="2" t="s">
        <v>107</v>
      </c>
      <c r="R160" s="2"/>
      <c r="S160" s="2"/>
      <c r="T160" s="2"/>
      <c r="U160" s="2"/>
      <c r="V160" s="2"/>
      <c r="W160" s="2"/>
      <c r="X160" s="2"/>
      <c r="Y160" s="2">
        <v>4171.3599999999997</v>
      </c>
      <c r="Z160" s="2">
        <v>3118.02</v>
      </c>
      <c r="AA160" s="2">
        <v>1053.3399999999997</v>
      </c>
      <c r="AB160" s="2">
        <v>0.25251716466572049</v>
      </c>
      <c r="AC160" s="2"/>
      <c r="AD160" s="2">
        <v>20</v>
      </c>
      <c r="AE160" s="2"/>
      <c r="AF160" s="2"/>
      <c r="AG160" s="2"/>
      <c r="AH160" s="2">
        <v>1053.3399999999997</v>
      </c>
      <c r="AI160" s="2"/>
      <c r="AJ160" s="2"/>
      <c r="AK160" s="2"/>
      <c r="AL160" s="2"/>
      <c r="AM160" s="2"/>
      <c r="AN160" s="2"/>
      <c r="AO160" s="2"/>
      <c r="AP160" s="2"/>
      <c r="AQ160" s="3">
        <v>0</v>
      </c>
      <c r="AR160" s="3">
        <v>0</v>
      </c>
      <c r="AS160" s="3">
        <v>0</v>
      </c>
      <c r="AT160" s="3">
        <v>0</v>
      </c>
      <c r="AU160" s="3">
        <v>0</v>
      </c>
      <c r="AV160" s="3">
        <v>0</v>
      </c>
      <c r="AW160" s="3">
        <v>0</v>
      </c>
      <c r="AX160" s="2"/>
      <c r="AY160" s="2"/>
      <c r="AZ160" s="2"/>
      <c r="BA160" s="2"/>
      <c r="BB160" s="2"/>
      <c r="BC160" s="2">
        <v>0</v>
      </c>
      <c r="BD160" s="2"/>
    </row>
    <row r="161" spans="1:56" x14ac:dyDescent="0.3">
      <c r="A161" s="2" t="s">
        <v>74</v>
      </c>
      <c r="B161" s="2"/>
      <c r="C161" s="2" t="s">
        <v>57</v>
      </c>
      <c r="D161" s="2" t="s">
        <v>58</v>
      </c>
      <c r="E161" s="2" t="s">
        <v>95</v>
      </c>
      <c r="F161" s="2" t="s">
        <v>110</v>
      </c>
      <c r="G161" s="2" t="s">
        <v>105</v>
      </c>
      <c r="H161" s="2" t="s">
        <v>106</v>
      </c>
      <c r="I161" s="2" t="s">
        <v>63</v>
      </c>
      <c r="J161" s="2" t="s">
        <v>75</v>
      </c>
      <c r="K161" s="2" t="s">
        <v>65</v>
      </c>
      <c r="L161" s="2" t="s">
        <v>66</v>
      </c>
      <c r="M161" s="2" t="s">
        <v>67</v>
      </c>
      <c r="N161" s="2"/>
      <c r="O161" s="2"/>
      <c r="P161" s="2">
        <v>0</v>
      </c>
      <c r="Q161" s="2" t="s">
        <v>107</v>
      </c>
      <c r="R161" s="2"/>
      <c r="S161" s="2"/>
      <c r="T161" s="2"/>
      <c r="U161" s="2"/>
      <c r="V161" s="2"/>
      <c r="W161" s="2"/>
      <c r="X161" s="2"/>
      <c r="Y161" s="2">
        <v>5774</v>
      </c>
      <c r="Z161" s="2">
        <v>4068</v>
      </c>
      <c r="AA161" s="2">
        <v>1706</v>
      </c>
      <c r="AB161" s="2">
        <v>0.29546241773467269</v>
      </c>
      <c r="AC161" s="2"/>
      <c r="AD161" s="2">
        <v>20</v>
      </c>
      <c r="AE161" s="2"/>
      <c r="AF161" s="2"/>
      <c r="AG161" s="2"/>
      <c r="AH161" s="2">
        <v>1706</v>
      </c>
      <c r="AI161" s="2"/>
      <c r="AJ161" s="2"/>
      <c r="AK161" s="2"/>
      <c r="AL161" s="2"/>
      <c r="AM161" s="2"/>
      <c r="AN161" s="2"/>
      <c r="AO161" s="2"/>
      <c r="AP161" s="2"/>
      <c r="AQ161" s="3">
        <v>0</v>
      </c>
      <c r="AR161" s="3">
        <v>0</v>
      </c>
      <c r="AS161" s="3">
        <v>0</v>
      </c>
      <c r="AT161" s="3">
        <v>0</v>
      </c>
      <c r="AU161" s="3">
        <v>0</v>
      </c>
      <c r="AV161" s="3">
        <v>0</v>
      </c>
      <c r="AW161" s="3">
        <v>0</v>
      </c>
      <c r="AX161" s="2"/>
      <c r="AY161" s="2"/>
      <c r="AZ161" s="2"/>
      <c r="BA161" s="2"/>
      <c r="BB161" s="2"/>
      <c r="BC161" s="2">
        <v>0</v>
      </c>
      <c r="BD161" s="2"/>
    </row>
    <row r="162" spans="1:56" x14ac:dyDescent="0.3">
      <c r="A162" s="2" t="s">
        <v>76</v>
      </c>
      <c r="B162" s="2"/>
      <c r="C162" s="2" t="s">
        <v>57</v>
      </c>
      <c r="D162" s="2" t="s">
        <v>58</v>
      </c>
      <c r="E162" s="2" t="s">
        <v>95</v>
      </c>
      <c r="F162" s="2" t="s">
        <v>110</v>
      </c>
      <c r="G162" s="2" t="s">
        <v>105</v>
      </c>
      <c r="H162" s="2" t="s">
        <v>106</v>
      </c>
      <c r="I162" s="2" t="s">
        <v>63</v>
      </c>
      <c r="J162" s="2" t="s">
        <v>75</v>
      </c>
      <c r="K162" s="2" t="s">
        <v>71</v>
      </c>
      <c r="L162" s="2" t="s">
        <v>66</v>
      </c>
      <c r="M162" s="2" t="s">
        <v>67</v>
      </c>
      <c r="N162" s="2"/>
      <c r="O162" s="2"/>
      <c r="P162" s="2">
        <v>0</v>
      </c>
      <c r="Q162" s="2" t="s">
        <v>107</v>
      </c>
      <c r="R162" s="2"/>
      <c r="S162" s="2"/>
      <c r="T162" s="2"/>
      <c r="U162" s="2"/>
      <c r="V162" s="2"/>
      <c r="W162" s="2"/>
      <c r="X162" s="2"/>
      <c r="Y162" s="2">
        <v>2975</v>
      </c>
      <c r="Z162" s="2">
        <v>1902</v>
      </c>
      <c r="AA162" s="2">
        <v>1073</v>
      </c>
      <c r="AB162" s="2">
        <v>0.36067226890756304</v>
      </c>
      <c r="AC162" s="2"/>
      <c r="AD162" s="2">
        <v>20</v>
      </c>
      <c r="AE162" s="2"/>
      <c r="AF162" s="2"/>
      <c r="AG162" s="2"/>
      <c r="AH162" s="2">
        <v>1073</v>
      </c>
      <c r="AI162" s="2"/>
      <c r="AJ162" s="2"/>
      <c r="AK162" s="2"/>
      <c r="AL162" s="2"/>
      <c r="AM162" s="2"/>
      <c r="AN162" s="2"/>
      <c r="AO162" s="2"/>
      <c r="AP162" s="2"/>
      <c r="AQ162" s="3">
        <v>0</v>
      </c>
      <c r="AR162" s="3">
        <v>0</v>
      </c>
      <c r="AS162" s="3">
        <v>0</v>
      </c>
      <c r="AT162" s="3">
        <v>0</v>
      </c>
      <c r="AU162" s="3">
        <v>0</v>
      </c>
      <c r="AV162" s="3">
        <v>0</v>
      </c>
      <c r="AW162" s="3">
        <v>0</v>
      </c>
      <c r="AX162" s="2"/>
      <c r="AY162" s="2"/>
      <c r="AZ162" s="2"/>
      <c r="BA162" s="2"/>
      <c r="BB162" s="2"/>
      <c r="BC162" s="2">
        <v>0</v>
      </c>
      <c r="BD162" s="2"/>
    </row>
    <row r="163" spans="1:56" x14ac:dyDescent="0.3">
      <c r="A163" s="2" t="s">
        <v>77</v>
      </c>
      <c r="B163" s="2"/>
      <c r="C163" s="2" t="s">
        <v>57</v>
      </c>
      <c r="D163" s="2" t="s">
        <v>58</v>
      </c>
      <c r="E163" s="2" t="s">
        <v>95</v>
      </c>
      <c r="F163" s="2" t="s">
        <v>110</v>
      </c>
      <c r="G163" s="2" t="s">
        <v>105</v>
      </c>
      <c r="H163" s="2" t="s">
        <v>106</v>
      </c>
      <c r="I163" s="2" t="s">
        <v>63</v>
      </c>
      <c r="J163" s="2" t="s">
        <v>75</v>
      </c>
      <c r="K163" s="2" t="s">
        <v>73</v>
      </c>
      <c r="L163" s="2" t="s">
        <v>66</v>
      </c>
      <c r="M163" s="2" t="s">
        <v>67</v>
      </c>
      <c r="N163" s="2"/>
      <c r="O163" s="2"/>
      <c r="P163" s="2">
        <v>0</v>
      </c>
      <c r="Q163" s="2" t="s">
        <v>107</v>
      </c>
      <c r="R163" s="2"/>
      <c r="S163" s="2"/>
      <c r="T163" s="2"/>
      <c r="U163" s="2"/>
      <c r="V163" s="2"/>
      <c r="W163" s="2"/>
      <c r="X163" s="2"/>
      <c r="Y163" s="2">
        <v>4171.3599999999997</v>
      </c>
      <c r="Z163" s="2">
        <v>3118.02</v>
      </c>
      <c r="AA163" s="2">
        <v>1053.3399999999997</v>
      </c>
      <c r="AB163" s="2">
        <v>0.25251716466572049</v>
      </c>
      <c r="AC163" s="2"/>
      <c r="AD163" s="2">
        <v>20</v>
      </c>
      <c r="AE163" s="2"/>
      <c r="AF163" s="2"/>
      <c r="AG163" s="2"/>
      <c r="AH163" s="2">
        <v>1053.3399999999997</v>
      </c>
      <c r="AI163" s="2"/>
      <c r="AJ163" s="2"/>
      <c r="AK163" s="2"/>
      <c r="AL163" s="2"/>
      <c r="AM163" s="2"/>
      <c r="AN163" s="2"/>
      <c r="AO163" s="2"/>
      <c r="AP163" s="2"/>
      <c r="AQ163" s="3">
        <v>0</v>
      </c>
      <c r="AR163" s="3">
        <v>0</v>
      </c>
      <c r="AS163" s="3">
        <v>0</v>
      </c>
      <c r="AT163" s="3">
        <v>0</v>
      </c>
      <c r="AU163" s="3">
        <v>0</v>
      </c>
      <c r="AV163" s="3">
        <v>0</v>
      </c>
      <c r="AW163" s="3">
        <v>0</v>
      </c>
      <c r="AX163" s="2"/>
      <c r="AY163" s="2"/>
      <c r="AZ163" s="2"/>
      <c r="BA163" s="2"/>
      <c r="BB163" s="2"/>
      <c r="BC163" s="2">
        <v>0</v>
      </c>
      <c r="BD163" s="2"/>
    </row>
    <row r="164" spans="1:56" x14ac:dyDescent="0.3">
      <c r="A164" s="2" t="s">
        <v>94</v>
      </c>
      <c r="B164" s="2"/>
      <c r="C164" s="2" t="s">
        <v>57</v>
      </c>
      <c r="D164" s="2" t="s">
        <v>58</v>
      </c>
      <c r="E164" s="2" t="s">
        <v>95</v>
      </c>
      <c r="F164" s="2" t="s">
        <v>111</v>
      </c>
      <c r="G164" s="2" t="s">
        <v>112</v>
      </c>
      <c r="H164" s="2" t="s">
        <v>106</v>
      </c>
      <c r="I164" s="2" t="s">
        <v>63</v>
      </c>
      <c r="J164" s="2" t="s">
        <v>99</v>
      </c>
      <c r="K164" s="2" t="s">
        <v>65</v>
      </c>
      <c r="L164" s="2" t="s">
        <v>66</v>
      </c>
      <c r="M164" s="2" t="s">
        <v>78</v>
      </c>
      <c r="N164" s="2"/>
      <c r="O164" s="2"/>
      <c r="P164" s="2">
        <v>0</v>
      </c>
      <c r="Q164" s="2" t="s">
        <v>107</v>
      </c>
      <c r="R164" s="2"/>
      <c r="S164" s="2"/>
      <c r="T164" s="2"/>
      <c r="U164" s="2"/>
      <c r="V164" s="2"/>
      <c r="W164" s="2"/>
      <c r="X164" s="2"/>
      <c r="Y164" s="2">
        <v>3083</v>
      </c>
      <c r="Z164" s="2">
        <v>3021</v>
      </c>
      <c r="AA164" s="2">
        <v>62</v>
      </c>
      <c r="AB164" s="2">
        <v>2.0110282192669478E-2</v>
      </c>
      <c r="AC164" s="2"/>
      <c r="AD164" s="2">
        <v>20</v>
      </c>
      <c r="AE164" s="2"/>
      <c r="AF164" s="2"/>
      <c r="AG164" s="2"/>
      <c r="AH164" s="2">
        <v>62</v>
      </c>
      <c r="AI164" s="2"/>
      <c r="AJ164" s="2"/>
      <c r="AK164" s="2"/>
      <c r="AL164" s="2"/>
      <c r="AM164" s="2"/>
      <c r="AN164" s="2"/>
      <c r="AO164" s="2"/>
      <c r="AP164" s="2"/>
      <c r="AQ164" s="3">
        <v>0</v>
      </c>
      <c r="AR164" s="3">
        <v>0</v>
      </c>
      <c r="AS164" s="3">
        <v>0</v>
      </c>
      <c r="AT164" s="3">
        <v>0</v>
      </c>
      <c r="AU164" s="3">
        <v>0</v>
      </c>
      <c r="AV164" s="3">
        <v>0</v>
      </c>
      <c r="AW164" s="3">
        <v>0</v>
      </c>
      <c r="AX164" s="2"/>
      <c r="AY164" s="2"/>
      <c r="AZ164" s="2"/>
      <c r="BA164" s="2"/>
      <c r="BB164" s="2"/>
      <c r="BC164" s="2">
        <v>0</v>
      </c>
      <c r="BD164" s="2"/>
    </row>
    <row r="165" spans="1:56" x14ac:dyDescent="0.3">
      <c r="A165" s="2" t="s">
        <v>101</v>
      </c>
      <c r="B165" s="2"/>
      <c r="C165" s="2" t="s">
        <v>57</v>
      </c>
      <c r="D165" s="2" t="s">
        <v>58</v>
      </c>
      <c r="E165" s="2" t="s">
        <v>95</v>
      </c>
      <c r="F165" s="2" t="s">
        <v>111</v>
      </c>
      <c r="G165" s="2" t="s">
        <v>112</v>
      </c>
      <c r="H165" s="2" t="s">
        <v>106</v>
      </c>
      <c r="I165" s="2" t="s">
        <v>63</v>
      </c>
      <c r="J165" s="2" t="s">
        <v>99</v>
      </c>
      <c r="K165" s="2" t="s">
        <v>71</v>
      </c>
      <c r="L165" s="2" t="s">
        <v>66</v>
      </c>
      <c r="M165" s="2" t="s">
        <v>78</v>
      </c>
      <c r="N165" s="2"/>
      <c r="O165" s="2"/>
      <c r="P165" s="2">
        <v>0</v>
      </c>
      <c r="Q165" s="2" t="s">
        <v>107</v>
      </c>
      <c r="R165" s="2"/>
      <c r="S165" s="2"/>
      <c r="T165" s="2"/>
      <c r="U165" s="2"/>
      <c r="V165" s="2"/>
      <c r="W165" s="2"/>
      <c r="X165" s="2"/>
      <c r="Y165" s="2">
        <v>1025</v>
      </c>
      <c r="Z165" s="2">
        <v>991</v>
      </c>
      <c r="AA165" s="2">
        <v>34</v>
      </c>
      <c r="AB165" s="2">
        <v>3.3170731707317075E-2</v>
      </c>
      <c r="AC165" s="2"/>
      <c r="AD165" s="2">
        <v>20</v>
      </c>
      <c r="AE165" s="2"/>
      <c r="AF165" s="2"/>
      <c r="AG165" s="2"/>
      <c r="AH165" s="2">
        <v>34</v>
      </c>
      <c r="AI165" s="2"/>
      <c r="AJ165" s="2"/>
      <c r="AK165" s="2"/>
      <c r="AL165" s="2"/>
      <c r="AM165" s="2"/>
      <c r="AN165" s="2"/>
      <c r="AO165" s="2"/>
      <c r="AP165" s="2"/>
      <c r="AQ165" s="3">
        <v>0</v>
      </c>
      <c r="AR165" s="3">
        <v>0</v>
      </c>
      <c r="AS165" s="3">
        <v>0</v>
      </c>
      <c r="AT165" s="3">
        <v>0</v>
      </c>
      <c r="AU165" s="3">
        <v>0</v>
      </c>
      <c r="AV165" s="3">
        <v>0</v>
      </c>
      <c r="AW165" s="3">
        <v>0</v>
      </c>
      <c r="AX165" s="2"/>
      <c r="AY165" s="2"/>
      <c r="AZ165" s="2"/>
      <c r="BA165" s="2"/>
      <c r="BB165" s="2"/>
      <c r="BC165" s="2">
        <v>0</v>
      </c>
      <c r="BD165" s="2"/>
    </row>
    <row r="166" spans="1:56" x14ac:dyDescent="0.3">
      <c r="A166" s="2" t="s">
        <v>102</v>
      </c>
      <c r="B166" s="2"/>
      <c r="C166" s="2" t="s">
        <v>57</v>
      </c>
      <c r="D166" s="2" t="s">
        <v>58</v>
      </c>
      <c r="E166" s="2" t="s">
        <v>95</v>
      </c>
      <c r="F166" s="2" t="s">
        <v>111</v>
      </c>
      <c r="G166" s="2" t="s">
        <v>112</v>
      </c>
      <c r="H166" s="2" t="s">
        <v>106</v>
      </c>
      <c r="I166" s="2" t="s">
        <v>63</v>
      </c>
      <c r="J166" s="2" t="s">
        <v>99</v>
      </c>
      <c r="K166" s="2" t="s">
        <v>73</v>
      </c>
      <c r="L166" s="2" t="s">
        <v>66</v>
      </c>
      <c r="M166" s="2" t="s">
        <v>78</v>
      </c>
      <c r="N166" s="2"/>
      <c r="O166" s="2"/>
      <c r="P166" s="2">
        <v>0</v>
      </c>
      <c r="Q166" s="2" t="s">
        <v>107</v>
      </c>
      <c r="R166" s="2"/>
      <c r="S166" s="2"/>
      <c r="T166" s="2"/>
      <c r="U166" s="2"/>
      <c r="V166" s="2"/>
      <c r="W166" s="2"/>
      <c r="X166" s="2"/>
      <c r="Y166" s="2">
        <v>1087.53</v>
      </c>
      <c r="Z166" s="2">
        <v>1052.3699999999999</v>
      </c>
      <c r="AA166" s="2">
        <v>35.160000000000082</v>
      </c>
      <c r="AB166" s="2">
        <v>3.2330142616755479E-2</v>
      </c>
      <c r="AC166" s="2"/>
      <c r="AD166" s="2">
        <v>20</v>
      </c>
      <c r="AE166" s="2"/>
      <c r="AF166" s="2"/>
      <c r="AG166" s="2"/>
      <c r="AH166" s="2">
        <v>35.160000000000082</v>
      </c>
      <c r="AI166" s="2"/>
      <c r="AJ166" s="2"/>
      <c r="AK166" s="2"/>
      <c r="AL166" s="2"/>
      <c r="AM166" s="2"/>
      <c r="AN166" s="2"/>
      <c r="AO166" s="2"/>
      <c r="AP166" s="2"/>
      <c r="AQ166" s="3">
        <v>0</v>
      </c>
      <c r="AR166" s="3">
        <v>0</v>
      </c>
      <c r="AS166" s="3">
        <v>0</v>
      </c>
      <c r="AT166" s="3">
        <v>0</v>
      </c>
      <c r="AU166" s="3">
        <v>0</v>
      </c>
      <c r="AV166" s="3">
        <v>0</v>
      </c>
      <c r="AW166" s="3">
        <v>0</v>
      </c>
      <c r="AX166" s="2"/>
      <c r="AY166" s="2"/>
      <c r="AZ166" s="2"/>
      <c r="BA166" s="2"/>
      <c r="BB166" s="2"/>
      <c r="BC166" s="2">
        <v>0</v>
      </c>
      <c r="BD166" s="2"/>
    </row>
    <row r="167" spans="1:56" x14ac:dyDescent="0.3">
      <c r="A167" s="2" t="s">
        <v>74</v>
      </c>
      <c r="B167" s="2"/>
      <c r="C167" s="2" t="s">
        <v>57</v>
      </c>
      <c r="D167" s="2" t="s">
        <v>58</v>
      </c>
      <c r="E167" s="2" t="s">
        <v>95</v>
      </c>
      <c r="F167" s="2" t="s">
        <v>111</v>
      </c>
      <c r="G167" s="2" t="s">
        <v>112</v>
      </c>
      <c r="H167" s="2" t="s">
        <v>106</v>
      </c>
      <c r="I167" s="2" t="s">
        <v>63</v>
      </c>
      <c r="J167" s="2" t="s">
        <v>75</v>
      </c>
      <c r="K167" s="2" t="s">
        <v>65</v>
      </c>
      <c r="L167" s="2" t="s">
        <v>66</v>
      </c>
      <c r="M167" s="2" t="s">
        <v>78</v>
      </c>
      <c r="N167" s="2"/>
      <c r="O167" s="2"/>
      <c r="P167" s="2">
        <v>0</v>
      </c>
      <c r="Q167" s="2" t="s">
        <v>107</v>
      </c>
      <c r="R167" s="2"/>
      <c r="S167" s="2"/>
      <c r="T167" s="2"/>
      <c r="U167" s="2"/>
      <c r="V167" s="2"/>
      <c r="W167" s="2"/>
      <c r="X167" s="2"/>
      <c r="Y167" s="2">
        <v>3083</v>
      </c>
      <c r="Z167" s="2">
        <v>3021</v>
      </c>
      <c r="AA167" s="2">
        <v>62</v>
      </c>
      <c r="AB167" s="2">
        <v>2.0110282192669478E-2</v>
      </c>
      <c r="AC167" s="2"/>
      <c r="AD167" s="2">
        <v>20</v>
      </c>
      <c r="AE167" s="2"/>
      <c r="AF167" s="2"/>
      <c r="AG167" s="2"/>
      <c r="AH167" s="2">
        <v>62</v>
      </c>
      <c r="AI167" s="2"/>
      <c r="AJ167" s="2"/>
      <c r="AK167" s="2"/>
      <c r="AL167" s="2"/>
      <c r="AM167" s="2"/>
      <c r="AN167" s="2"/>
      <c r="AO167" s="2"/>
      <c r="AP167" s="2"/>
      <c r="AQ167" s="3">
        <v>0</v>
      </c>
      <c r="AR167" s="3">
        <v>0</v>
      </c>
      <c r="AS167" s="3">
        <v>0</v>
      </c>
      <c r="AT167" s="3">
        <v>0</v>
      </c>
      <c r="AU167" s="3">
        <v>0</v>
      </c>
      <c r="AV167" s="3">
        <v>0</v>
      </c>
      <c r="AW167" s="3">
        <v>0</v>
      </c>
      <c r="AX167" s="2"/>
      <c r="AY167" s="2"/>
      <c r="AZ167" s="2"/>
      <c r="BA167" s="2"/>
      <c r="BB167" s="2"/>
      <c r="BC167" s="2">
        <v>0</v>
      </c>
      <c r="BD167" s="2"/>
    </row>
    <row r="168" spans="1:56" x14ac:dyDescent="0.3">
      <c r="A168" s="2" t="s">
        <v>76</v>
      </c>
      <c r="B168" s="2"/>
      <c r="C168" s="2" t="s">
        <v>57</v>
      </c>
      <c r="D168" s="2" t="s">
        <v>58</v>
      </c>
      <c r="E168" s="2" t="s">
        <v>95</v>
      </c>
      <c r="F168" s="2" t="s">
        <v>111</v>
      </c>
      <c r="G168" s="2" t="s">
        <v>112</v>
      </c>
      <c r="H168" s="2" t="s">
        <v>106</v>
      </c>
      <c r="I168" s="2" t="s">
        <v>63</v>
      </c>
      <c r="J168" s="2" t="s">
        <v>75</v>
      </c>
      <c r="K168" s="2" t="s">
        <v>71</v>
      </c>
      <c r="L168" s="2" t="s">
        <v>66</v>
      </c>
      <c r="M168" s="2" t="s">
        <v>78</v>
      </c>
      <c r="N168" s="2"/>
      <c r="O168" s="2"/>
      <c r="P168" s="2">
        <v>0</v>
      </c>
      <c r="Q168" s="2" t="s">
        <v>107</v>
      </c>
      <c r="R168" s="2"/>
      <c r="S168" s="2"/>
      <c r="T168" s="2"/>
      <c r="U168" s="2"/>
      <c r="V168" s="2"/>
      <c r="W168" s="2"/>
      <c r="X168" s="2"/>
      <c r="Y168" s="2">
        <v>1025</v>
      </c>
      <c r="Z168" s="2">
        <v>991</v>
      </c>
      <c r="AA168" s="2">
        <v>34</v>
      </c>
      <c r="AB168" s="2">
        <v>3.3170731707317075E-2</v>
      </c>
      <c r="AC168" s="2"/>
      <c r="AD168" s="2">
        <v>20</v>
      </c>
      <c r="AE168" s="2"/>
      <c r="AF168" s="2"/>
      <c r="AG168" s="2"/>
      <c r="AH168" s="2">
        <v>34</v>
      </c>
      <c r="AI168" s="2"/>
      <c r="AJ168" s="2"/>
      <c r="AK168" s="2"/>
      <c r="AL168" s="2"/>
      <c r="AM168" s="2"/>
      <c r="AN168" s="2"/>
      <c r="AO168" s="2"/>
      <c r="AP168" s="2"/>
      <c r="AQ168" s="3">
        <v>0</v>
      </c>
      <c r="AR168" s="3">
        <v>0</v>
      </c>
      <c r="AS168" s="3">
        <v>0</v>
      </c>
      <c r="AT168" s="3">
        <v>0</v>
      </c>
      <c r="AU168" s="3">
        <v>0</v>
      </c>
      <c r="AV168" s="3">
        <v>0</v>
      </c>
      <c r="AW168" s="3">
        <v>0</v>
      </c>
      <c r="AX168" s="2"/>
      <c r="AY168" s="2"/>
      <c r="AZ168" s="2"/>
      <c r="BA168" s="2"/>
      <c r="BB168" s="2"/>
      <c r="BC168" s="2">
        <v>0</v>
      </c>
      <c r="BD168" s="2"/>
    </row>
    <row r="169" spans="1:56" x14ac:dyDescent="0.3">
      <c r="A169" s="2" t="s">
        <v>77</v>
      </c>
      <c r="B169" s="2"/>
      <c r="C169" s="2" t="s">
        <v>57</v>
      </c>
      <c r="D169" s="2" t="s">
        <v>58</v>
      </c>
      <c r="E169" s="2" t="s">
        <v>95</v>
      </c>
      <c r="F169" s="2" t="s">
        <v>111</v>
      </c>
      <c r="G169" s="2" t="s">
        <v>112</v>
      </c>
      <c r="H169" s="2" t="s">
        <v>106</v>
      </c>
      <c r="I169" s="2" t="s">
        <v>63</v>
      </c>
      <c r="J169" s="2" t="s">
        <v>75</v>
      </c>
      <c r="K169" s="2" t="s">
        <v>73</v>
      </c>
      <c r="L169" s="2" t="s">
        <v>66</v>
      </c>
      <c r="M169" s="2" t="s">
        <v>78</v>
      </c>
      <c r="N169" s="2"/>
      <c r="O169" s="2"/>
      <c r="P169" s="2">
        <v>0</v>
      </c>
      <c r="Q169" s="2" t="s">
        <v>107</v>
      </c>
      <c r="R169" s="2"/>
      <c r="S169" s="2"/>
      <c r="T169" s="2"/>
      <c r="U169" s="2"/>
      <c r="V169" s="2"/>
      <c r="W169" s="2"/>
      <c r="X169" s="2"/>
      <c r="Y169" s="2">
        <v>1087.53</v>
      </c>
      <c r="Z169" s="2">
        <v>1052.3699999999999</v>
      </c>
      <c r="AA169" s="2">
        <v>35.160000000000082</v>
      </c>
      <c r="AB169" s="2">
        <v>3.2330142616755479E-2</v>
      </c>
      <c r="AC169" s="2"/>
      <c r="AD169" s="2">
        <v>20</v>
      </c>
      <c r="AE169" s="2"/>
      <c r="AF169" s="2"/>
      <c r="AG169" s="2"/>
      <c r="AH169" s="2">
        <v>35.160000000000082</v>
      </c>
      <c r="AI169" s="2"/>
      <c r="AJ169" s="2"/>
      <c r="AK169" s="2"/>
      <c r="AL169" s="2"/>
      <c r="AM169" s="2"/>
      <c r="AN169" s="2"/>
      <c r="AO169" s="2"/>
      <c r="AP169" s="2"/>
      <c r="AQ169" s="3">
        <v>0</v>
      </c>
      <c r="AR169" s="3">
        <v>0</v>
      </c>
      <c r="AS169" s="3">
        <v>0</v>
      </c>
      <c r="AT169" s="3">
        <v>0</v>
      </c>
      <c r="AU169" s="3">
        <v>0</v>
      </c>
      <c r="AV169" s="3">
        <v>0</v>
      </c>
      <c r="AW169" s="3">
        <v>0</v>
      </c>
      <c r="AX169" s="2"/>
      <c r="AY169" s="2"/>
      <c r="AZ169" s="2"/>
      <c r="BA169" s="2"/>
      <c r="BB169" s="2"/>
      <c r="BC169" s="2">
        <v>0</v>
      </c>
      <c r="BD169" s="2"/>
    </row>
    <row r="170" spans="1:56" x14ac:dyDescent="0.3">
      <c r="A170" s="2" t="s">
        <v>94</v>
      </c>
      <c r="B170" s="2"/>
      <c r="C170" s="2" t="s">
        <v>57</v>
      </c>
      <c r="D170" s="2" t="s">
        <v>58</v>
      </c>
      <c r="E170" s="2" t="s">
        <v>95</v>
      </c>
      <c r="F170" s="2" t="s">
        <v>111</v>
      </c>
      <c r="G170" s="2" t="s">
        <v>112</v>
      </c>
      <c r="H170" s="2" t="s">
        <v>106</v>
      </c>
      <c r="I170" s="2" t="s">
        <v>63</v>
      </c>
      <c r="J170" s="2" t="s">
        <v>99</v>
      </c>
      <c r="K170" s="2" t="s">
        <v>65</v>
      </c>
      <c r="L170" s="2" t="s">
        <v>66</v>
      </c>
      <c r="M170" s="2" t="s">
        <v>67</v>
      </c>
      <c r="N170" s="2"/>
      <c r="O170" s="2"/>
      <c r="P170" s="2">
        <v>0</v>
      </c>
      <c r="Q170" s="2" t="s">
        <v>107</v>
      </c>
      <c r="R170" s="2"/>
      <c r="S170" s="2"/>
      <c r="T170" s="2"/>
      <c r="U170" s="2"/>
      <c r="V170" s="2"/>
      <c r="W170" s="2"/>
      <c r="X170" s="2"/>
      <c r="Y170" s="2">
        <v>4261</v>
      </c>
      <c r="Z170" s="2">
        <v>4200</v>
      </c>
      <c r="AA170" s="2">
        <v>61</v>
      </c>
      <c r="AB170" s="2">
        <v>1.4315888289134006E-2</v>
      </c>
      <c r="AC170" s="2"/>
      <c r="AD170" s="2">
        <v>20</v>
      </c>
      <c r="AE170" s="2"/>
      <c r="AF170" s="2"/>
      <c r="AG170" s="2"/>
      <c r="AH170" s="2">
        <v>61</v>
      </c>
      <c r="AI170" s="2"/>
      <c r="AJ170" s="2"/>
      <c r="AK170" s="2"/>
      <c r="AL170" s="2"/>
      <c r="AM170" s="2"/>
      <c r="AN170" s="2"/>
      <c r="AO170" s="2"/>
      <c r="AP170" s="2"/>
      <c r="AQ170" s="3">
        <v>0</v>
      </c>
      <c r="AR170" s="3">
        <v>0</v>
      </c>
      <c r="AS170" s="3">
        <v>0</v>
      </c>
      <c r="AT170" s="3">
        <v>0</v>
      </c>
      <c r="AU170" s="3">
        <v>0</v>
      </c>
      <c r="AV170" s="3">
        <v>0</v>
      </c>
      <c r="AW170" s="3">
        <v>0</v>
      </c>
      <c r="AX170" s="2"/>
      <c r="AY170" s="2"/>
      <c r="AZ170" s="2"/>
      <c r="BA170" s="2"/>
      <c r="BB170" s="2"/>
      <c r="BC170" s="2">
        <v>0</v>
      </c>
      <c r="BD170" s="2"/>
    </row>
    <row r="171" spans="1:56" x14ac:dyDescent="0.3">
      <c r="A171" s="2" t="s">
        <v>101</v>
      </c>
      <c r="B171" s="2"/>
      <c r="C171" s="2" t="s">
        <v>57</v>
      </c>
      <c r="D171" s="2" t="s">
        <v>58</v>
      </c>
      <c r="E171" s="2" t="s">
        <v>95</v>
      </c>
      <c r="F171" s="2" t="s">
        <v>111</v>
      </c>
      <c r="G171" s="2" t="s">
        <v>112</v>
      </c>
      <c r="H171" s="2" t="s">
        <v>106</v>
      </c>
      <c r="I171" s="2" t="s">
        <v>63</v>
      </c>
      <c r="J171" s="2" t="s">
        <v>99</v>
      </c>
      <c r="K171" s="2" t="s">
        <v>71</v>
      </c>
      <c r="L171" s="2" t="s">
        <v>66</v>
      </c>
      <c r="M171" s="2" t="s">
        <v>67</v>
      </c>
      <c r="N171" s="2"/>
      <c r="O171" s="2"/>
      <c r="P171" s="2">
        <v>0</v>
      </c>
      <c r="Q171" s="2" t="s">
        <v>107</v>
      </c>
      <c r="R171" s="2"/>
      <c r="S171" s="2"/>
      <c r="T171" s="2"/>
      <c r="U171" s="2"/>
      <c r="V171" s="2"/>
      <c r="W171" s="2"/>
      <c r="X171" s="2"/>
      <c r="Y171" s="2">
        <v>2035</v>
      </c>
      <c r="Z171" s="2">
        <v>1994</v>
      </c>
      <c r="AA171" s="2">
        <v>41</v>
      </c>
      <c r="AB171" s="2">
        <v>2.0147420147420148E-2</v>
      </c>
      <c r="AC171" s="2"/>
      <c r="AD171" s="2">
        <v>20</v>
      </c>
      <c r="AE171" s="2"/>
      <c r="AF171" s="2"/>
      <c r="AG171" s="2"/>
      <c r="AH171" s="2">
        <v>41</v>
      </c>
      <c r="AI171" s="2"/>
      <c r="AJ171" s="2"/>
      <c r="AK171" s="2"/>
      <c r="AL171" s="2"/>
      <c r="AM171" s="2"/>
      <c r="AN171" s="2"/>
      <c r="AO171" s="2"/>
      <c r="AP171" s="2"/>
      <c r="AQ171" s="3">
        <v>0</v>
      </c>
      <c r="AR171" s="3">
        <v>0</v>
      </c>
      <c r="AS171" s="3">
        <v>0</v>
      </c>
      <c r="AT171" s="3">
        <v>0</v>
      </c>
      <c r="AU171" s="3">
        <v>0</v>
      </c>
      <c r="AV171" s="3">
        <v>0</v>
      </c>
      <c r="AW171" s="3">
        <v>0</v>
      </c>
      <c r="AX171" s="2"/>
      <c r="AY171" s="2"/>
      <c r="AZ171" s="2"/>
      <c r="BA171" s="2"/>
      <c r="BB171" s="2"/>
      <c r="BC171" s="2">
        <v>0</v>
      </c>
      <c r="BD171" s="2"/>
    </row>
    <row r="172" spans="1:56" x14ac:dyDescent="0.3">
      <c r="A172" s="2" t="s">
        <v>102</v>
      </c>
      <c r="B172" s="2"/>
      <c r="C172" s="2" t="s">
        <v>57</v>
      </c>
      <c r="D172" s="2" t="s">
        <v>58</v>
      </c>
      <c r="E172" s="2" t="s">
        <v>95</v>
      </c>
      <c r="F172" s="2" t="s">
        <v>111</v>
      </c>
      <c r="G172" s="2" t="s">
        <v>112</v>
      </c>
      <c r="H172" s="2" t="s">
        <v>106</v>
      </c>
      <c r="I172" s="2" t="s">
        <v>63</v>
      </c>
      <c r="J172" s="2" t="s">
        <v>99</v>
      </c>
      <c r="K172" s="2" t="s">
        <v>73</v>
      </c>
      <c r="L172" s="2" t="s">
        <v>66</v>
      </c>
      <c r="M172" s="2" t="s">
        <v>67</v>
      </c>
      <c r="N172" s="2"/>
      <c r="O172" s="2"/>
      <c r="P172" s="2">
        <v>0</v>
      </c>
      <c r="Q172" s="2" t="s">
        <v>107</v>
      </c>
      <c r="R172" s="2"/>
      <c r="S172" s="2"/>
      <c r="T172" s="2"/>
      <c r="U172" s="2"/>
      <c r="V172" s="2"/>
      <c r="W172" s="2"/>
      <c r="X172" s="2"/>
      <c r="Y172" s="2">
        <v>3232.9100000000003</v>
      </c>
      <c r="Z172" s="2">
        <v>3196.37</v>
      </c>
      <c r="AA172" s="2">
        <v>36.540000000000418</v>
      </c>
      <c r="AB172" s="2">
        <v>1.1302510741097159E-2</v>
      </c>
      <c r="AC172" s="2"/>
      <c r="AD172" s="2">
        <v>20</v>
      </c>
      <c r="AE172" s="2"/>
      <c r="AF172" s="2"/>
      <c r="AG172" s="2"/>
      <c r="AH172" s="2">
        <v>36.540000000000418</v>
      </c>
      <c r="AI172" s="2"/>
      <c r="AJ172" s="2"/>
      <c r="AK172" s="2"/>
      <c r="AL172" s="2"/>
      <c r="AM172" s="2"/>
      <c r="AN172" s="2"/>
      <c r="AO172" s="2"/>
      <c r="AP172" s="2"/>
      <c r="AQ172" s="3">
        <v>0</v>
      </c>
      <c r="AR172" s="3">
        <v>0</v>
      </c>
      <c r="AS172" s="3">
        <v>0</v>
      </c>
      <c r="AT172" s="3">
        <v>0</v>
      </c>
      <c r="AU172" s="3">
        <v>0</v>
      </c>
      <c r="AV172" s="3">
        <v>0</v>
      </c>
      <c r="AW172" s="3">
        <v>0</v>
      </c>
      <c r="AX172" s="2"/>
      <c r="AY172" s="2"/>
      <c r="AZ172" s="2"/>
      <c r="BA172" s="2"/>
      <c r="BB172" s="2"/>
      <c r="BC172" s="2">
        <v>0</v>
      </c>
      <c r="BD172" s="2"/>
    </row>
    <row r="173" spans="1:56" x14ac:dyDescent="0.3">
      <c r="A173" s="2" t="s">
        <v>74</v>
      </c>
      <c r="B173" s="2"/>
      <c r="C173" s="2" t="s">
        <v>57</v>
      </c>
      <c r="D173" s="2" t="s">
        <v>58</v>
      </c>
      <c r="E173" s="2" t="s">
        <v>95</v>
      </c>
      <c r="F173" s="2" t="s">
        <v>111</v>
      </c>
      <c r="G173" s="2" t="s">
        <v>112</v>
      </c>
      <c r="H173" s="2" t="s">
        <v>106</v>
      </c>
      <c r="I173" s="2" t="s">
        <v>63</v>
      </c>
      <c r="J173" s="2" t="s">
        <v>75</v>
      </c>
      <c r="K173" s="2" t="s">
        <v>65</v>
      </c>
      <c r="L173" s="2" t="s">
        <v>66</v>
      </c>
      <c r="M173" s="2" t="s">
        <v>67</v>
      </c>
      <c r="N173" s="2"/>
      <c r="O173" s="2"/>
      <c r="P173" s="2">
        <v>0</v>
      </c>
      <c r="Q173" s="2" t="s">
        <v>107</v>
      </c>
      <c r="R173" s="2"/>
      <c r="S173" s="2"/>
      <c r="T173" s="2"/>
      <c r="U173" s="2"/>
      <c r="V173" s="2"/>
      <c r="W173" s="2"/>
      <c r="X173" s="2"/>
      <c r="Y173" s="2">
        <v>4261</v>
      </c>
      <c r="Z173" s="2">
        <v>4200</v>
      </c>
      <c r="AA173" s="2">
        <v>61</v>
      </c>
      <c r="AB173" s="2">
        <v>1.4315888289134006E-2</v>
      </c>
      <c r="AC173" s="2"/>
      <c r="AD173" s="2">
        <v>20</v>
      </c>
      <c r="AE173" s="2"/>
      <c r="AF173" s="2"/>
      <c r="AG173" s="2"/>
      <c r="AH173" s="2">
        <v>61</v>
      </c>
      <c r="AI173" s="2"/>
      <c r="AJ173" s="2"/>
      <c r="AK173" s="2"/>
      <c r="AL173" s="2"/>
      <c r="AM173" s="2"/>
      <c r="AN173" s="2"/>
      <c r="AO173" s="2"/>
      <c r="AP173" s="2"/>
      <c r="AQ173" s="3">
        <v>0</v>
      </c>
      <c r="AR173" s="3">
        <v>0</v>
      </c>
      <c r="AS173" s="3">
        <v>0</v>
      </c>
      <c r="AT173" s="3">
        <v>0</v>
      </c>
      <c r="AU173" s="3">
        <v>0</v>
      </c>
      <c r="AV173" s="3">
        <v>0</v>
      </c>
      <c r="AW173" s="3">
        <v>0</v>
      </c>
      <c r="AX173" s="2"/>
      <c r="AY173" s="2"/>
      <c r="AZ173" s="2"/>
      <c r="BA173" s="2"/>
      <c r="BB173" s="2"/>
      <c r="BC173" s="2">
        <v>0</v>
      </c>
      <c r="BD173" s="2"/>
    </row>
    <row r="174" spans="1:56" x14ac:dyDescent="0.3">
      <c r="A174" s="2" t="s">
        <v>76</v>
      </c>
      <c r="B174" s="2"/>
      <c r="C174" s="2" t="s">
        <v>57</v>
      </c>
      <c r="D174" s="2" t="s">
        <v>58</v>
      </c>
      <c r="E174" s="2" t="s">
        <v>95</v>
      </c>
      <c r="F174" s="2" t="s">
        <v>111</v>
      </c>
      <c r="G174" s="2" t="s">
        <v>112</v>
      </c>
      <c r="H174" s="2" t="s">
        <v>106</v>
      </c>
      <c r="I174" s="2" t="s">
        <v>63</v>
      </c>
      <c r="J174" s="2" t="s">
        <v>75</v>
      </c>
      <c r="K174" s="2" t="s">
        <v>71</v>
      </c>
      <c r="L174" s="2" t="s">
        <v>66</v>
      </c>
      <c r="M174" s="2" t="s">
        <v>67</v>
      </c>
      <c r="N174" s="2"/>
      <c r="O174" s="2"/>
      <c r="P174" s="2">
        <v>0</v>
      </c>
      <c r="Q174" s="2" t="s">
        <v>107</v>
      </c>
      <c r="R174" s="2"/>
      <c r="S174" s="2"/>
      <c r="T174" s="2"/>
      <c r="U174" s="2"/>
      <c r="V174" s="2"/>
      <c r="W174" s="2"/>
      <c r="X174" s="2"/>
      <c r="Y174" s="2">
        <v>2035</v>
      </c>
      <c r="Z174" s="2">
        <v>1994</v>
      </c>
      <c r="AA174" s="2">
        <v>41</v>
      </c>
      <c r="AB174" s="2">
        <v>2.0147420147420148E-2</v>
      </c>
      <c r="AC174" s="2"/>
      <c r="AD174" s="2">
        <v>20</v>
      </c>
      <c r="AE174" s="2"/>
      <c r="AF174" s="2"/>
      <c r="AG174" s="2"/>
      <c r="AH174" s="2">
        <v>41</v>
      </c>
      <c r="AI174" s="2"/>
      <c r="AJ174" s="2"/>
      <c r="AK174" s="2"/>
      <c r="AL174" s="2"/>
      <c r="AM174" s="2"/>
      <c r="AN174" s="2"/>
      <c r="AO174" s="2"/>
      <c r="AP174" s="2"/>
      <c r="AQ174" s="3">
        <v>0</v>
      </c>
      <c r="AR174" s="3">
        <v>0</v>
      </c>
      <c r="AS174" s="3">
        <v>0</v>
      </c>
      <c r="AT174" s="3">
        <v>0</v>
      </c>
      <c r="AU174" s="3">
        <v>0</v>
      </c>
      <c r="AV174" s="3">
        <v>0</v>
      </c>
      <c r="AW174" s="3">
        <v>0</v>
      </c>
      <c r="AX174" s="2"/>
      <c r="AY174" s="2"/>
      <c r="AZ174" s="2"/>
      <c r="BA174" s="2"/>
      <c r="BB174" s="2"/>
      <c r="BC174" s="2">
        <v>0</v>
      </c>
      <c r="BD174" s="2"/>
    </row>
    <row r="175" spans="1:56" x14ac:dyDescent="0.3">
      <c r="A175" s="2" t="s">
        <v>77</v>
      </c>
      <c r="B175" s="2"/>
      <c r="C175" s="2" t="s">
        <v>57</v>
      </c>
      <c r="D175" s="2" t="s">
        <v>58</v>
      </c>
      <c r="E175" s="2" t="s">
        <v>95</v>
      </c>
      <c r="F175" s="2" t="s">
        <v>111</v>
      </c>
      <c r="G175" s="2" t="s">
        <v>112</v>
      </c>
      <c r="H175" s="2" t="s">
        <v>106</v>
      </c>
      <c r="I175" s="2" t="s">
        <v>63</v>
      </c>
      <c r="J175" s="2" t="s">
        <v>75</v>
      </c>
      <c r="K175" s="2" t="s">
        <v>73</v>
      </c>
      <c r="L175" s="2" t="s">
        <v>66</v>
      </c>
      <c r="M175" s="2" t="s">
        <v>67</v>
      </c>
      <c r="N175" s="2"/>
      <c r="O175" s="2"/>
      <c r="P175" s="2">
        <v>0</v>
      </c>
      <c r="Q175" s="2" t="s">
        <v>107</v>
      </c>
      <c r="R175" s="2"/>
      <c r="S175" s="2"/>
      <c r="T175" s="2"/>
      <c r="U175" s="2"/>
      <c r="V175" s="2"/>
      <c r="W175" s="2"/>
      <c r="X175" s="2"/>
      <c r="Y175" s="2">
        <v>3232.9100000000003</v>
      </c>
      <c r="Z175" s="2">
        <v>3196.37</v>
      </c>
      <c r="AA175" s="2">
        <v>36.540000000000418</v>
      </c>
      <c r="AB175" s="2">
        <v>1.1302510741097159E-2</v>
      </c>
      <c r="AC175" s="2"/>
      <c r="AD175" s="2">
        <v>20</v>
      </c>
      <c r="AE175" s="2"/>
      <c r="AF175" s="2"/>
      <c r="AG175" s="2"/>
      <c r="AH175" s="2">
        <v>36.540000000000418</v>
      </c>
      <c r="AI175" s="2"/>
      <c r="AJ175" s="2"/>
      <c r="AK175" s="2"/>
      <c r="AL175" s="2"/>
      <c r="AM175" s="2"/>
      <c r="AN175" s="2"/>
      <c r="AO175" s="2"/>
      <c r="AP175" s="2"/>
      <c r="AQ175" s="3">
        <v>0</v>
      </c>
      <c r="AR175" s="3">
        <v>0</v>
      </c>
      <c r="AS175" s="3">
        <v>0</v>
      </c>
      <c r="AT175" s="3">
        <v>0</v>
      </c>
      <c r="AU175" s="3">
        <v>0</v>
      </c>
      <c r="AV175" s="3">
        <v>0</v>
      </c>
      <c r="AW175" s="3">
        <v>0</v>
      </c>
      <c r="AX175" s="2"/>
      <c r="AY175" s="2"/>
      <c r="AZ175" s="2"/>
      <c r="BA175" s="2"/>
      <c r="BB175" s="2"/>
      <c r="BC175" s="2">
        <v>0</v>
      </c>
      <c r="BD175" s="2"/>
    </row>
    <row r="176" spans="1:56" x14ac:dyDescent="0.3">
      <c r="A176" s="2" t="s">
        <v>94</v>
      </c>
      <c r="B176" s="2"/>
      <c r="C176" s="2" t="s">
        <v>57</v>
      </c>
      <c r="D176" s="2" t="s">
        <v>58</v>
      </c>
      <c r="E176" s="2" t="s">
        <v>95</v>
      </c>
      <c r="F176" s="2" t="s">
        <v>113</v>
      </c>
      <c r="G176" s="2" t="s">
        <v>114</v>
      </c>
      <c r="H176" s="2" t="s">
        <v>115</v>
      </c>
      <c r="I176" s="2" t="s">
        <v>63</v>
      </c>
      <c r="J176" s="2" t="s">
        <v>99</v>
      </c>
      <c r="K176" s="2" t="s">
        <v>65</v>
      </c>
      <c r="L176" s="2" t="s">
        <v>66</v>
      </c>
      <c r="M176" s="2" t="s">
        <v>67</v>
      </c>
      <c r="N176" s="2"/>
      <c r="O176" s="2"/>
      <c r="P176" s="2">
        <v>0</v>
      </c>
      <c r="Q176" s="2" t="s">
        <v>100</v>
      </c>
      <c r="R176" s="2"/>
      <c r="S176" s="2"/>
      <c r="T176" s="2"/>
      <c r="U176" s="2"/>
      <c r="V176" s="2"/>
      <c r="W176" s="2"/>
      <c r="X176" s="2"/>
      <c r="Y176" s="2">
        <v>3747.04</v>
      </c>
      <c r="Z176" s="2">
        <v>3559.6880000000001</v>
      </c>
      <c r="AA176" s="2">
        <v>187.352</v>
      </c>
      <c r="AB176" s="2">
        <v>0.05</v>
      </c>
      <c r="AC176" s="2"/>
      <c r="AD176" s="2">
        <v>2</v>
      </c>
      <c r="AE176" s="2"/>
      <c r="AF176" s="2"/>
      <c r="AG176" s="2"/>
      <c r="AH176" s="2">
        <v>187.352</v>
      </c>
      <c r="AI176" s="2"/>
      <c r="AJ176" s="2"/>
      <c r="AK176" s="2"/>
      <c r="AL176" s="2"/>
      <c r="AM176" s="2"/>
      <c r="AN176" s="2"/>
      <c r="AO176" s="2"/>
      <c r="AP176" s="2"/>
      <c r="AQ176" s="3">
        <v>0</v>
      </c>
      <c r="AR176" s="3">
        <v>0</v>
      </c>
      <c r="AS176" s="3">
        <v>0</v>
      </c>
      <c r="AT176" s="3">
        <v>0</v>
      </c>
      <c r="AU176" s="3">
        <v>0</v>
      </c>
      <c r="AV176" s="3">
        <v>0</v>
      </c>
      <c r="AW176" s="3">
        <v>0</v>
      </c>
      <c r="AX176" s="2"/>
      <c r="AY176" s="2"/>
      <c r="AZ176" s="2"/>
      <c r="BA176" s="2"/>
      <c r="BB176" s="2"/>
      <c r="BC176" s="2">
        <v>0</v>
      </c>
      <c r="BD176" s="2"/>
    </row>
    <row r="177" spans="1:56" x14ac:dyDescent="0.3">
      <c r="A177" s="2" t="s">
        <v>101</v>
      </c>
      <c r="B177" s="2"/>
      <c r="C177" s="2" t="s">
        <v>57</v>
      </c>
      <c r="D177" s="2" t="s">
        <v>58</v>
      </c>
      <c r="E177" s="2" t="s">
        <v>95</v>
      </c>
      <c r="F177" s="2" t="s">
        <v>113</v>
      </c>
      <c r="G177" s="2" t="s">
        <v>114</v>
      </c>
      <c r="H177" s="2" t="s">
        <v>115</v>
      </c>
      <c r="I177" s="2" t="s">
        <v>63</v>
      </c>
      <c r="J177" s="2" t="s">
        <v>99</v>
      </c>
      <c r="K177" s="2" t="s">
        <v>71</v>
      </c>
      <c r="L177" s="2" t="s">
        <v>66</v>
      </c>
      <c r="M177" s="2" t="s">
        <v>67</v>
      </c>
      <c r="N177" s="2"/>
      <c r="O177" s="2"/>
      <c r="P177" s="2">
        <v>0</v>
      </c>
      <c r="Q177" s="2" t="s">
        <v>100</v>
      </c>
      <c r="R177" s="2"/>
      <c r="S177" s="2"/>
      <c r="T177" s="2"/>
      <c r="U177" s="2"/>
      <c r="V177" s="2"/>
      <c r="W177" s="2"/>
      <c r="X177" s="2"/>
      <c r="Y177" s="2">
        <v>1815</v>
      </c>
      <c r="Z177" s="2">
        <v>1724.25</v>
      </c>
      <c r="AA177" s="2">
        <v>90.75</v>
      </c>
      <c r="AB177" s="2">
        <v>0.05</v>
      </c>
      <c r="AC177" s="2"/>
      <c r="AD177" s="2">
        <v>2</v>
      </c>
      <c r="AE177" s="2"/>
      <c r="AF177" s="2"/>
      <c r="AG177" s="2"/>
      <c r="AH177" s="2">
        <v>90.75</v>
      </c>
      <c r="AI177" s="2"/>
      <c r="AJ177" s="2"/>
      <c r="AK177" s="2"/>
      <c r="AL177" s="2"/>
      <c r="AM177" s="2"/>
      <c r="AN177" s="2"/>
      <c r="AO177" s="2"/>
      <c r="AP177" s="2"/>
      <c r="AQ177" s="3">
        <v>0</v>
      </c>
      <c r="AR177" s="3">
        <v>0</v>
      </c>
      <c r="AS177" s="3">
        <v>0</v>
      </c>
      <c r="AT177" s="3">
        <v>0</v>
      </c>
      <c r="AU177" s="3">
        <v>0</v>
      </c>
      <c r="AV177" s="3">
        <v>0</v>
      </c>
      <c r="AW177" s="3">
        <v>0</v>
      </c>
      <c r="AX177" s="2"/>
      <c r="AY177" s="2"/>
      <c r="AZ177" s="2"/>
      <c r="BA177" s="2"/>
      <c r="BB177" s="2"/>
      <c r="BC177" s="2">
        <v>0</v>
      </c>
      <c r="BD177" s="2"/>
    </row>
    <row r="178" spans="1:56" x14ac:dyDescent="0.3">
      <c r="A178" s="2" t="s">
        <v>102</v>
      </c>
      <c r="B178" s="2"/>
      <c r="C178" s="2" t="s">
        <v>57</v>
      </c>
      <c r="D178" s="2" t="s">
        <v>58</v>
      </c>
      <c r="E178" s="2" t="s">
        <v>95</v>
      </c>
      <c r="F178" s="2" t="s">
        <v>113</v>
      </c>
      <c r="G178" s="2" t="s">
        <v>114</v>
      </c>
      <c r="H178" s="2" t="s">
        <v>115</v>
      </c>
      <c r="I178" s="2" t="s">
        <v>63</v>
      </c>
      <c r="J178" s="2" t="s">
        <v>99</v>
      </c>
      <c r="K178" s="2" t="s">
        <v>73</v>
      </c>
      <c r="L178" s="2" t="s">
        <v>66</v>
      </c>
      <c r="M178" s="2" t="s">
        <v>67</v>
      </c>
      <c r="N178" s="2"/>
      <c r="O178" s="2"/>
      <c r="P178" s="2">
        <v>0</v>
      </c>
      <c r="Q178" s="2" t="s">
        <v>100</v>
      </c>
      <c r="R178" s="2"/>
      <c r="S178" s="2"/>
      <c r="T178" s="2"/>
      <c r="U178" s="2"/>
      <c r="V178" s="2"/>
      <c r="W178" s="2"/>
      <c r="X178" s="2"/>
      <c r="Y178" s="2">
        <v>2493</v>
      </c>
      <c r="Z178" s="2">
        <v>2368.35</v>
      </c>
      <c r="AA178" s="2">
        <v>124.65</v>
      </c>
      <c r="AB178" s="2">
        <v>0.05</v>
      </c>
      <c r="AC178" s="2"/>
      <c r="AD178" s="2">
        <v>2</v>
      </c>
      <c r="AE178" s="2"/>
      <c r="AF178" s="2"/>
      <c r="AG178" s="2"/>
      <c r="AH178" s="2">
        <v>124.65</v>
      </c>
      <c r="AI178" s="2"/>
      <c r="AJ178" s="2"/>
      <c r="AK178" s="2"/>
      <c r="AL178" s="2"/>
      <c r="AM178" s="2"/>
      <c r="AN178" s="2"/>
      <c r="AO178" s="2"/>
      <c r="AP178" s="2"/>
      <c r="AQ178" s="3">
        <v>0</v>
      </c>
      <c r="AR178" s="3">
        <v>0</v>
      </c>
      <c r="AS178" s="3">
        <v>0</v>
      </c>
      <c r="AT178" s="3">
        <v>0</v>
      </c>
      <c r="AU178" s="3">
        <v>0</v>
      </c>
      <c r="AV178" s="3">
        <v>0</v>
      </c>
      <c r="AW178" s="3">
        <v>0</v>
      </c>
      <c r="AX178" s="2"/>
      <c r="AY178" s="2"/>
      <c r="AZ178" s="2"/>
      <c r="BA178" s="2"/>
      <c r="BB178" s="2"/>
      <c r="BC178" s="2">
        <v>0</v>
      </c>
      <c r="BD178" s="2"/>
    </row>
    <row r="179" spans="1:56" x14ac:dyDescent="0.3">
      <c r="A179" s="2" t="s">
        <v>74</v>
      </c>
      <c r="B179" s="2"/>
      <c r="C179" s="2" t="s">
        <v>57</v>
      </c>
      <c r="D179" s="2" t="s">
        <v>58</v>
      </c>
      <c r="E179" s="2" t="s">
        <v>95</v>
      </c>
      <c r="F179" s="2" t="s">
        <v>113</v>
      </c>
      <c r="G179" s="2" t="s">
        <v>114</v>
      </c>
      <c r="H179" s="2" t="s">
        <v>116</v>
      </c>
      <c r="I179" s="2" t="s">
        <v>63</v>
      </c>
      <c r="J179" s="2" t="s">
        <v>75</v>
      </c>
      <c r="K179" s="2" t="s">
        <v>65</v>
      </c>
      <c r="L179" s="2" t="s">
        <v>66</v>
      </c>
      <c r="M179" s="2" t="s">
        <v>67</v>
      </c>
      <c r="N179" s="2"/>
      <c r="O179" s="2"/>
      <c r="P179" s="2">
        <v>0</v>
      </c>
      <c r="Q179" s="2" t="s">
        <v>100</v>
      </c>
      <c r="R179" s="2"/>
      <c r="S179" s="2"/>
      <c r="T179" s="2"/>
      <c r="U179" s="2"/>
      <c r="V179" s="2"/>
      <c r="W179" s="2"/>
      <c r="X179" s="2"/>
      <c r="Y179" s="2">
        <v>0</v>
      </c>
      <c r="Z179" s="2">
        <v>0</v>
      </c>
      <c r="AA179" s="2">
        <v>0</v>
      </c>
      <c r="AB179" s="2">
        <v>0</v>
      </c>
      <c r="AC179" s="2"/>
      <c r="AD179" s="2">
        <v>2</v>
      </c>
      <c r="AE179" s="2"/>
      <c r="AF179" s="2"/>
      <c r="AG179" s="2"/>
      <c r="AH179" s="2">
        <v>0</v>
      </c>
      <c r="AI179" s="2"/>
      <c r="AJ179" s="2"/>
      <c r="AK179" s="2"/>
      <c r="AL179" s="2"/>
      <c r="AM179" s="2"/>
      <c r="AN179" s="2"/>
      <c r="AO179" s="2"/>
      <c r="AP179" s="2"/>
      <c r="AQ179" s="3">
        <v>0</v>
      </c>
      <c r="AR179" s="3">
        <v>0</v>
      </c>
      <c r="AS179" s="3">
        <v>0</v>
      </c>
      <c r="AT179" s="3">
        <v>0</v>
      </c>
      <c r="AU179" s="3">
        <v>0</v>
      </c>
      <c r="AV179" s="3">
        <v>0</v>
      </c>
      <c r="AW179" s="3">
        <v>0</v>
      </c>
      <c r="AX179" s="2"/>
      <c r="AY179" s="2"/>
      <c r="AZ179" s="2"/>
      <c r="BA179" s="2"/>
      <c r="BB179" s="2"/>
      <c r="BC179" s="2">
        <v>0</v>
      </c>
      <c r="BD179" s="2"/>
    </row>
    <row r="180" spans="1:56" x14ac:dyDescent="0.3">
      <c r="A180" s="2" t="s">
        <v>76</v>
      </c>
      <c r="B180" s="2"/>
      <c r="C180" s="2" t="s">
        <v>57</v>
      </c>
      <c r="D180" s="2" t="s">
        <v>58</v>
      </c>
      <c r="E180" s="2" t="s">
        <v>95</v>
      </c>
      <c r="F180" s="2" t="s">
        <v>113</v>
      </c>
      <c r="G180" s="2" t="s">
        <v>114</v>
      </c>
      <c r="H180" s="2" t="s">
        <v>116</v>
      </c>
      <c r="I180" s="2" t="s">
        <v>63</v>
      </c>
      <c r="J180" s="2" t="s">
        <v>75</v>
      </c>
      <c r="K180" s="2" t="s">
        <v>71</v>
      </c>
      <c r="L180" s="2" t="s">
        <v>66</v>
      </c>
      <c r="M180" s="2" t="s">
        <v>67</v>
      </c>
      <c r="N180" s="2"/>
      <c r="O180" s="2"/>
      <c r="P180" s="2">
        <v>0</v>
      </c>
      <c r="Q180" s="2" t="s">
        <v>100</v>
      </c>
      <c r="R180" s="2"/>
      <c r="S180" s="2"/>
      <c r="T180" s="2"/>
      <c r="U180" s="2"/>
      <c r="V180" s="2"/>
      <c r="W180" s="2"/>
      <c r="X180" s="2"/>
      <c r="Y180" s="2">
        <v>0</v>
      </c>
      <c r="Z180" s="2">
        <v>0</v>
      </c>
      <c r="AA180" s="2">
        <v>0</v>
      </c>
      <c r="AB180" s="2">
        <v>0</v>
      </c>
      <c r="AC180" s="2"/>
      <c r="AD180" s="2">
        <v>2</v>
      </c>
      <c r="AE180" s="2"/>
      <c r="AF180" s="2"/>
      <c r="AG180" s="2"/>
      <c r="AH180" s="2">
        <v>0</v>
      </c>
      <c r="AI180" s="2"/>
      <c r="AJ180" s="2"/>
      <c r="AK180" s="2"/>
      <c r="AL180" s="2"/>
      <c r="AM180" s="2"/>
      <c r="AN180" s="2"/>
      <c r="AO180" s="2"/>
      <c r="AP180" s="2"/>
      <c r="AQ180" s="3">
        <v>0</v>
      </c>
      <c r="AR180" s="3">
        <v>0</v>
      </c>
      <c r="AS180" s="3">
        <v>0</v>
      </c>
      <c r="AT180" s="3">
        <v>0</v>
      </c>
      <c r="AU180" s="3">
        <v>0</v>
      </c>
      <c r="AV180" s="3">
        <v>0</v>
      </c>
      <c r="AW180" s="3">
        <v>0</v>
      </c>
      <c r="AX180" s="2"/>
      <c r="AY180" s="2"/>
      <c r="AZ180" s="2"/>
      <c r="BA180" s="2"/>
      <c r="BB180" s="2"/>
      <c r="BC180" s="2">
        <v>0</v>
      </c>
      <c r="BD180" s="2"/>
    </row>
    <row r="181" spans="1:56" x14ac:dyDescent="0.3">
      <c r="A181" s="2" t="s">
        <v>77</v>
      </c>
      <c r="B181" s="2"/>
      <c r="C181" s="2" t="s">
        <v>57</v>
      </c>
      <c r="D181" s="2" t="s">
        <v>58</v>
      </c>
      <c r="E181" s="2" t="s">
        <v>95</v>
      </c>
      <c r="F181" s="2" t="s">
        <v>113</v>
      </c>
      <c r="G181" s="2" t="s">
        <v>114</v>
      </c>
      <c r="H181" s="2" t="s">
        <v>116</v>
      </c>
      <c r="I181" s="2" t="s">
        <v>63</v>
      </c>
      <c r="J181" s="2" t="s">
        <v>75</v>
      </c>
      <c r="K181" s="2" t="s">
        <v>73</v>
      </c>
      <c r="L181" s="2" t="s">
        <v>66</v>
      </c>
      <c r="M181" s="2" t="s">
        <v>67</v>
      </c>
      <c r="N181" s="2"/>
      <c r="O181" s="2"/>
      <c r="P181" s="2">
        <v>0</v>
      </c>
      <c r="Q181" s="2" t="s">
        <v>100</v>
      </c>
      <c r="R181" s="2"/>
      <c r="S181" s="2"/>
      <c r="T181" s="2"/>
      <c r="U181" s="2"/>
      <c r="V181" s="2"/>
      <c r="W181" s="2"/>
      <c r="X181" s="2"/>
      <c r="Y181" s="2">
        <v>0</v>
      </c>
      <c r="Z181" s="2">
        <v>0</v>
      </c>
      <c r="AA181" s="2">
        <v>0</v>
      </c>
      <c r="AB181" s="2">
        <v>0</v>
      </c>
      <c r="AC181" s="2"/>
      <c r="AD181" s="2">
        <v>2</v>
      </c>
      <c r="AE181" s="2"/>
      <c r="AF181" s="2"/>
      <c r="AG181" s="2"/>
      <c r="AH181" s="2">
        <v>0</v>
      </c>
      <c r="AI181" s="2"/>
      <c r="AJ181" s="2"/>
      <c r="AK181" s="2"/>
      <c r="AL181" s="2"/>
      <c r="AM181" s="2"/>
      <c r="AN181" s="2"/>
      <c r="AO181" s="2"/>
      <c r="AP181" s="2"/>
      <c r="AQ181" s="3">
        <v>0</v>
      </c>
      <c r="AR181" s="3">
        <v>0</v>
      </c>
      <c r="AS181" s="3">
        <v>0</v>
      </c>
      <c r="AT181" s="3">
        <v>0</v>
      </c>
      <c r="AU181" s="3">
        <v>0</v>
      </c>
      <c r="AV181" s="3">
        <v>0</v>
      </c>
      <c r="AW181" s="3">
        <v>0</v>
      </c>
      <c r="AX181" s="2"/>
      <c r="AY181" s="2"/>
      <c r="AZ181" s="2"/>
      <c r="BA181" s="2"/>
      <c r="BB181" s="2"/>
      <c r="BC181" s="2">
        <v>0</v>
      </c>
      <c r="BD181" s="2"/>
    </row>
    <row r="182" spans="1:56" x14ac:dyDescent="0.3">
      <c r="A182" s="2" t="s">
        <v>56</v>
      </c>
      <c r="B182" s="2"/>
      <c r="C182" s="2" t="s">
        <v>57</v>
      </c>
      <c r="D182" s="2" t="s">
        <v>58</v>
      </c>
      <c r="E182" s="2" t="s">
        <v>59</v>
      </c>
      <c r="F182" s="2" t="s">
        <v>117</v>
      </c>
      <c r="G182" s="2" t="s">
        <v>118</v>
      </c>
      <c r="H182" s="2" t="s">
        <v>119</v>
      </c>
      <c r="I182" s="2" t="s">
        <v>63</v>
      </c>
      <c r="J182" s="2" t="s">
        <v>64</v>
      </c>
      <c r="K182" s="2" t="s">
        <v>65</v>
      </c>
      <c r="L182" s="2" t="s">
        <v>66</v>
      </c>
      <c r="M182" s="2" t="s">
        <v>120</v>
      </c>
      <c r="N182" s="2" t="s">
        <v>121</v>
      </c>
      <c r="O182" s="2"/>
      <c r="P182" s="2">
        <v>0</v>
      </c>
      <c r="Q182" s="2" t="s">
        <v>122</v>
      </c>
      <c r="R182" s="2"/>
      <c r="S182" s="2"/>
      <c r="T182" s="2"/>
      <c r="U182" s="2"/>
      <c r="V182" s="2"/>
      <c r="W182" s="2"/>
      <c r="X182" s="2"/>
      <c r="Y182" s="2">
        <v>61.685000000000002</v>
      </c>
      <c r="Z182" s="2">
        <v>14.234999999999999</v>
      </c>
      <c r="AA182" s="2">
        <v>47.45</v>
      </c>
      <c r="AB182" s="2">
        <v>0.76923076923076927</v>
      </c>
      <c r="AC182" s="2"/>
      <c r="AD182" s="2">
        <v>7.8</v>
      </c>
      <c r="AE182" s="2"/>
      <c r="AF182" s="2"/>
      <c r="AG182" s="2"/>
      <c r="AH182" s="2">
        <v>47.45</v>
      </c>
      <c r="AI182" s="2"/>
      <c r="AJ182" s="2"/>
      <c r="AK182" s="2"/>
      <c r="AL182" s="2"/>
      <c r="AM182" s="2"/>
      <c r="AN182" s="2"/>
      <c r="AO182" s="2"/>
      <c r="AP182" s="2"/>
      <c r="AQ182" s="3">
        <v>0</v>
      </c>
      <c r="AR182" s="3">
        <v>0</v>
      </c>
      <c r="AS182" s="3">
        <v>0</v>
      </c>
      <c r="AT182" s="3">
        <v>0</v>
      </c>
      <c r="AU182" s="3">
        <v>0</v>
      </c>
      <c r="AV182" s="3">
        <v>0</v>
      </c>
      <c r="AW182" s="3">
        <v>0</v>
      </c>
      <c r="AX182" s="2"/>
      <c r="AY182" s="2"/>
      <c r="AZ182" s="2"/>
      <c r="BA182" s="2"/>
      <c r="BB182" s="2"/>
      <c r="BC182" s="2">
        <v>0</v>
      </c>
      <c r="BD182" s="2"/>
    </row>
    <row r="183" spans="1:56" x14ac:dyDescent="0.3">
      <c r="A183" s="2" t="s">
        <v>70</v>
      </c>
      <c r="B183" s="2"/>
      <c r="C183" s="2" t="s">
        <v>57</v>
      </c>
      <c r="D183" s="2" t="s">
        <v>58</v>
      </c>
      <c r="E183" s="2" t="s">
        <v>59</v>
      </c>
      <c r="F183" s="2" t="s">
        <v>117</v>
      </c>
      <c r="G183" s="2" t="s">
        <v>118</v>
      </c>
      <c r="H183" s="2" t="s">
        <v>119</v>
      </c>
      <c r="I183" s="2" t="s">
        <v>63</v>
      </c>
      <c r="J183" s="2" t="s">
        <v>64</v>
      </c>
      <c r="K183" s="2" t="s">
        <v>71</v>
      </c>
      <c r="L183" s="2" t="s">
        <v>66</v>
      </c>
      <c r="M183" s="2" t="s">
        <v>120</v>
      </c>
      <c r="N183" s="2" t="s">
        <v>121</v>
      </c>
      <c r="O183" s="2"/>
      <c r="P183" s="2">
        <v>0</v>
      </c>
      <c r="Q183" s="2" t="s">
        <v>122</v>
      </c>
      <c r="R183" s="2"/>
      <c r="S183" s="2"/>
      <c r="T183" s="2"/>
      <c r="U183" s="2"/>
      <c r="V183" s="2"/>
      <c r="W183" s="2"/>
      <c r="X183" s="2"/>
      <c r="Y183" s="2">
        <v>61.685000000000002</v>
      </c>
      <c r="Z183" s="2">
        <v>14.234999999999999</v>
      </c>
      <c r="AA183" s="2">
        <v>47.45</v>
      </c>
      <c r="AB183" s="2">
        <v>0.76923076923076927</v>
      </c>
      <c r="AC183" s="2"/>
      <c r="AD183" s="2">
        <v>7.8</v>
      </c>
      <c r="AE183" s="2"/>
      <c r="AF183" s="2"/>
      <c r="AG183" s="2"/>
      <c r="AH183" s="2">
        <v>47.45</v>
      </c>
      <c r="AI183" s="2"/>
      <c r="AJ183" s="2"/>
      <c r="AK183" s="2"/>
      <c r="AL183" s="2"/>
      <c r="AM183" s="2"/>
      <c r="AN183" s="2"/>
      <c r="AO183" s="2"/>
      <c r="AP183" s="2"/>
      <c r="AQ183" s="3">
        <v>0</v>
      </c>
      <c r="AR183" s="3">
        <v>0</v>
      </c>
      <c r="AS183" s="3">
        <v>0</v>
      </c>
      <c r="AT183" s="3">
        <v>0</v>
      </c>
      <c r="AU183" s="3">
        <v>0</v>
      </c>
      <c r="AV183" s="3">
        <v>0</v>
      </c>
      <c r="AW183" s="3">
        <v>0</v>
      </c>
      <c r="AX183" s="2"/>
      <c r="AY183" s="2"/>
      <c r="AZ183" s="2"/>
      <c r="BA183" s="2"/>
      <c r="BB183" s="2"/>
      <c r="BC183" s="2">
        <v>0</v>
      </c>
      <c r="BD183" s="2"/>
    </row>
    <row r="184" spans="1:56" x14ac:dyDescent="0.3">
      <c r="A184" s="2" t="s">
        <v>72</v>
      </c>
      <c r="B184" s="2"/>
      <c r="C184" s="2" t="s">
        <v>57</v>
      </c>
      <c r="D184" s="2" t="s">
        <v>58</v>
      </c>
      <c r="E184" s="2" t="s">
        <v>59</v>
      </c>
      <c r="F184" s="2" t="s">
        <v>117</v>
      </c>
      <c r="G184" s="2" t="s">
        <v>118</v>
      </c>
      <c r="H184" s="2" t="s">
        <v>119</v>
      </c>
      <c r="I184" s="2" t="s">
        <v>63</v>
      </c>
      <c r="J184" s="2" t="s">
        <v>64</v>
      </c>
      <c r="K184" s="2" t="s">
        <v>73</v>
      </c>
      <c r="L184" s="2" t="s">
        <v>66</v>
      </c>
      <c r="M184" s="2" t="s">
        <v>120</v>
      </c>
      <c r="N184" s="2" t="s">
        <v>121</v>
      </c>
      <c r="O184" s="2"/>
      <c r="P184" s="2">
        <v>0</v>
      </c>
      <c r="Q184" s="2" t="s">
        <v>122</v>
      </c>
      <c r="R184" s="2"/>
      <c r="S184" s="2"/>
      <c r="T184" s="2"/>
      <c r="U184" s="2"/>
      <c r="V184" s="2"/>
      <c r="W184" s="2"/>
      <c r="X184" s="2"/>
      <c r="Y184" s="2">
        <v>61.685000000000002</v>
      </c>
      <c r="Z184" s="2">
        <v>14.234999999999999</v>
      </c>
      <c r="AA184" s="2">
        <v>47.45</v>
      </c>
      <c r="AB184" s="2">
        <v>0.76923076923076927</v>
      </c>
      <c r="AC184" s="2"/>
      <c r="AD184" s="2">
        <v>7.8</v>
      </c>
      <c r="AE184" s="2"/>
      <c r="AF184" s="2"/>
      <c r="AG184" s="2"/>
      <c r="AH184" s="2">
        <v>47.45</v>
      </c>
      <c r="AI184" s="2"/>
      <c r="AJ184" s="2"/>
      <c r="AK184" s="2"/>
      <c r="AL184" s="2"/>
      <c r="AM184" s="2"/>
      <c r="AN184" s="2"/>
      <c r="AO184" s="2"/>
      <c r="AP184" s="2"/>
      <c r="AQ184" s="3">
        <v>0</v>
      </c>
      <c r="AR184" s="3">
        <v>0</v>
      </c>
      <c r="AS184" s="3">
        <v>0</v>
      </c>
      <c r="AT184" s="3">
        <v>0</v>
      </c>
      <c r="AU184" s="3">
        <v>0</v>
      </c>
      <c r="AV184" s="3">
        <v>0</v>
      </c>
      <c r="AW184" s="3">
        <v>0</v>
      </c>
      <c r="AX184" s="2"/>
      <c r="AY184" s="2"/>
      <c r="AZ184" s="2"/>
      <c r="BA184" s="2"/>
      <c r="BB184" s="2"/>
      <c r="BC184" s="2">
        <v>0</v>
      </c>
      <c r="BD184" s="2"/>
    </row>
    <row r="185" spans="1:56" x14ac:dyDescent="0.3">
      <c r="A185" s="2" t="s">
        <v>74</v>
      </c>
      <c r="B185" s="2"/>
      <c r="C185" s="2" t="s">
        <v>57</v>
      </c>
      <c r="D185" s="2" t="s">
        <v>58</v>
      </c>
      <c r="E185" s="2" t="s">
        <v>59</v>
      </c>
      <c r="F185" s="2" t="s">
        <v>117</v>
      </c>
      <c r="G185" s="2" t="s">
        <v>118</v>
      </c>
      <c r="H185" s="2" t="s">
        <v>119</v>
      </c>
      <c r="I185" s="2" t="s">
        <v>63</v>
      </c>
      <c r="J185" s="2" t="s">
        <v>75</v>
      </c>
      <c r="K185" s="2" t="s">
        <v>65</v>
      </c>
      <c r="L185" s="2" t="s">
        <v>66</v>
      </c>
      <c r="M185" s="2" t="s">
        <v>120</v>
      </c>
      <c r="N185" s="2" t="s">
        <v>121</v>
      </c>
      <c r="O185" s="2"/>
      <c r="P185" s="2">
        <v>0</v>
      </c>
      <c r="Q185" s="2" t="s">
        <v>122</v>
      </c>
      <c r="R185" s="2"/>
      <c r="S185" s="2"/>
      <c r="T185" s="2"/>
      <c r="U185" s="2"/>
      <c r="V185" s="2"/>
      <c r="W185" s="2"/>
      <c r="X185" s="2"/>
      <c r="Y185" s="2">
        <v>61.685000000000002</v>
      </c>
      <c r="Z185" s="2">
        <v>14.234999999999999</v>
      </c>
      <c r="AA185" s="2">
        <v>47.45</v>
      </c>
      <c r="AB185" s="2">
        <v>0.76923076923076927</v>
      </c>
      <c r="AC185" s="2"/>
      <c r="AD185" s="2">
        <v>7.8</v>
      </c>
      <c r="AE185" s="2"/>
      <c r="AF185" s="2"/>
      <c r="AG185" s="2"/>
      <c r="AH185" s="2">
        <v>47.45</v>
      </c>
      <c r="AI185" s="2"/>
      <c r="AJ185" s="2"/>
      <c r="AK185" s="2"/>
      <c r="AL185" s="2"/>
      <c r="AM185" s="2"/>
      <c r="AN185" s="2"/>
      <c r="AO185" s="2"/>
      <c r="AP185" s="2"/>
      <c r="AQ185" s="3">
        <v>0</v>
      </c>
      <c r="AR185" s="3">
        <v>0</v>
      </c>
      <c r="AS185" s="3">
        <v>0</v>
      </c>
      <c r="AT185" s="3">
        <v>0</v>
      </c>
      <c r="AU185" s="3">
        <v>0</v>
      </c>
      <c r="AV185" s="3">
        <v>0</v>
      </c>
      <c r="AW185" s="3">
        <v>0</v>
      </c>
      <c r="AX185" s="2"/>
      <c r="AY185" s="2"/>
      <c r="AZ185" s="2"/>
      <c r="BA185" s="2"/>
      <c r="BB185" s="2"/>
      <c r="BC185" s="2">
        <v>0</v>
      </c>
      <c r="BD185" s="2"/>
    </row>
    <row r="186" spans="1:56" x14ac:dyDescent="0.3">
      <c r="A186" s="2" t="s">
        <v>76</v>
      </c>
      <c r="B186" s="2"/>
      <c r="C186" s="2" t="s">
        <v>57</v>
      </c>
      <c r="D186" s="2" t="s">
        <v>58</v>
      </c>
      <c r="E186" s="2" t="s">
        <v>59</v>
      </c>
      <c r="F186" s="2" t="s">
        <v>117</v>
      </c>
      <c r="G186" s="2" t="s">
        <v>118</v>
      </c>
      <c r="H186" s="2" t="s">
        <v>119</v>
      </c>
      <c r="I186" s="2" t="s">
        <v>63</v>
      </c>
      <c r="J186" s="2" t="s">
        <v>75</v>
      </c>
      <c r="K186" s="2" t="s">
        <v>71</v>
      </c>
      <c r="L186" s="2" t="s">
        <v>66</v>
      </c>
      <c r="M186" s="2" t="s">
        <v>120</v>
      </c>
      <c r="N186" s="2" t="s">
        <v>121</v>
      </c>
      <c r="O186" s="2"/>
      <c r="P186" s="2">
        <v>0</v>
      </c>
      <c r="Q186" s="2" t="s">
        <v>122</v>
      </c>
      <c r="R186" s="2"/>
      <c r="S186" s="2"/>
      <c r="T186" s="2"/>
      <c r="U186" s="2"/>
      <c r="V186" s="2"/>
      <c r="W186" s="2"/>
      <c r="X186" s="2"/>
      <c r="Y186" s="2">
        <v>61.685000000000002</v>
      </c>
      <c r="Z186" s="2">
        <v>14.234999999999999</v>
      </c>
      <c r="AA186" s="2">
        <v>47.45</v>
      </c>
      <c r="AB186" s="2">
        <v>0.76923076923076927</v>
      </c>
      <c r="AC186" s="2"/>
      <c r="AD186" s="2">
        <v>7.8</v>
      </c>
      <c r="AE186" s="2"/>
      <c r="AF186" s="2"/>
      <c r="AG186" s="2"/>
      <c r="AH186" s="2">
        <v>47.45</v>
      </c>
      <c r="AI186" s="2"/>
      <c r="AJ186" s="2"/>
      <c r="AK186" s="2"/>
      <c r="AL186" s="2"/>
      <c r="AM186" s="2"/>
      <c r="AN186" s="2"/>
      <c r="AO186" s="2"/>
      <c r="AP186" s="2"/>
      <c r="AQ186" s="3">
        <v>0</v>
      </c>
      <c r="AR186" s="3">
        <v>0</v>
      </c>
      <c r="AS186" s="3">
        <v>0</v>
      </c>
      <c r="AT186" s="3">
        <v>0</v>
      </c>
      <c r="AU186" s="3">
        <v>0</v>
      </c>
      <c r="AV186" s="3">
        <v>0</v>
      </c>
      <c r="AW186" s="3">
        <v>0</v>
      </c>
      <c r="AX186" s="2"/>
      <c r="AY186" s="2"/>
      <c r="AZ186" s="2"/>
      <c r="BA186" s="2"/>
      <c r="BB186" s="2"/>
      <c r="BC186" s="2">
        <v>0</v>
      </c>
      <c r="BD186" s="2"/>
    </row>
    <row r="187" spans="1:56" x14ac:dyDescent="0.3">
      <c r="A187" s="2" t="s">
        <v>77</v>
      </c>
      <c r="B187" s="2"/>
      <c r="C187" s="2" t="s">
        <v>57</v>
      </c>
      <c r="D187" s="2" t="s">
        <v>58</v>
      </c>
      <c r="E187" s="2" t="s">
        <v>59</v>
      </c>
      <c r="F187" s="2" t="s">
        <v>117</v>
      </c>
      <c r="G187" s="2" t="s">
        <v>118</v>
      </c>
      <c r="H187" s="2" t="s">
        <v>119</v>
      </c>
      <c r="I187" s="2" t="s">
        <v>63</v>
      </c>
      <c r="J187" s="2" t="s">
        <v>75</v>
      </c>
      <c r="K187" s="2" t="s">
        <v>73</v>
      </c>
      <c r="L187" s="2" t="s">
        <v>66</v>
      </c>
      <c r="M187" s="2" t="s">
        <v>120</v>
      </c>
      <c r="N187" s="2" t="s">
        <v>121</v>
      </c>
      <c r="O187" s="2"/>
      <c r="P187" s="2">
        <v>0</v>
      </c>
      <c r="Q187" s="2" t="s">
        <v>122</v>
      </c>
      <c r="R187" s="2"/>
      <c r="S187" s="2"/>
      <c r="T187" s="2"/>
      <c r="U187" s="2"/>
      <c r="V187" s="2"/>
      <c r="W187" s="2"/>
      <c r="X187" s="2"/>
      <c r="Y187" s="2">
        <v>61.685000000000002</v>
      </c>
      <c r="Z187" s="2">
        <v>14.234999999999999</v>
      </c>
      <c r="AA187" s="2">
        <v>47.45</v>
      </c>
      <c r="AB187" s="2">
        <v>0.76923076923076927</v>
      </c>
      <c r="AC187" s="2"/>
      <c r="AD187" s="2">
        <v>7.8</v>
      </c>
      <c r="AE187" s="2"/>
      <c r="AF187" s="2"/>
      <c r="AG187" s="2"/>
      <c r="AH187" s="2">
        <v>47.45</v>
      </c>
      <c r="AI187" s="2"/>
      <c r="AJ187" s="2"/>
      <c r="AK187" s="2"/>
      <c r="AL187" s="2"/>
      <c r="AM187" s="2"/>
      <c r="AN187" s="2"/>
      <c r="AO187" s="2"/>
      <c r="AP187" s="2"/>
      <c r="AQ187" s="3">
        <v>0</v>
      </c>
      <c r="AR187" s="3">
        <v>0</v>
      </c>
      <c r="AS187" s="3">
        <v>0</v>
      </c>
      <c r="AT187" s="3">
        <v>0</v>
      </c>
      <c r="AU187" s="3">
        <v>0</v>
      </c>
      <c r="AV187" s="3">
        <v>0</v>
      </c>
      <c r="AW187" s="3">
        <v>0</v>
      </c>
      <c r="AX187" s="2"/>
      <c r="AY187" s="2"/>
      <c r="AZ187" s="2"/>
      <c r="BA187" s="2"/>
      <c r="BB187" s="2"/>
      <c r="BC187" s="2">
        <v>0</v>
      </c>
      <c r="BD187" s="2"/>
    </row>
    <row r="188" spans="1:56" x14ac:dyDescent="0.3">
      <c r="A188" s="2" t="s">
        <v>56</v>
      </c>
      <c r="B188" s="2"/>
      <c r="C188" s="2" t="s">
        <v>57</v>
      </c>
      <c r="D188" s="2" t="s">
        <v>58</v>
      </c>
      <c r="E188" s="2" t="s">
        <v>59</v>
      </c>
      <c r="F188" s="2" t="s">
        <v>123</v>
      </c>
      <c r="G188" s="2" t="s">
        <v>118</v>
      </c>
      <c r="H188" s="2" t="s">
        <v>119</v>
      </c>
      <c r="I188" s="2" t="s">
        <v>63</v>
      </c>
      <c r="J188" s="2" t="s">
        <v>64</v>
      </c>
      <c r="K188" s="2" t="s">
        <v>65</v>
      </c>
      <c r="L188" s="2" t="s">
        <v>66</v>
      </c>
      <c r="M188" s="2" t="s">
        <v>120</v>
      </c>
      <c r="N188" s="2" t="s">
        <v>124</v>
      </c>
      <c r="O188" s="2"/>
      <c r="P188" s="2">
        <v>0</v>
      </c>
      <c r="Q188" s="2" t="s">
        <v>122</v>
      </c>
      <c r="R188" s="2"/>
      <c r="S188" s="2"/>
      <c r="T188" s="2"/>
      <c r="U188" s="2"/>
      <c r="V188" s="2"/>
      <c r="W188" s="2"/>
      <c r="X188" s="2"/>
      <c r="Y188" s="2">
        <v>20.629384285714284</v>
      </c>
      <c r="Z188" s="2">
        <v>15.868757142857143</v>
      </c>
      <c r="AA188" s="2">
        <v>4.7606271428571407</v>
      </c>
      <c r="AB188" s="2">
        <v>0.23076923076923067</v>
      </c>
      <c r="AC188" s="2"/>
      <c r="AD188" s="2">
        <v>7.8</v>
      </c>
      <c r="AE188" s="2"/>
      <c r="AF188" s="2"/>
      <c r="AG188" s="2"/>
      <c r="AH188" s="2">
        <v>4.7606271428571407</v>
      </c>
      <c r="AI188" s="2"/>
      <c r="AJ188" s="2"/>
      <c r="AK188" s="2"/>
      <c r="AL188" s="2"/>
      <c r="AM188" s="2"/>
      <c r="AN188" s="2"/>
      <c r="AO188" s="2"/>
      <c r="AP188" s="2"/>
      <c r="AQ188" s="3">
        <v>0</v>
      </c>
      <c r="AR188" s="3">
        <v>0</v>
      </c>
      <c r="AS188" s="3">
        <v>0</v>
      </c>
      <c r="AT188" s="3">
        <v>0</v>
      </c>
      <c r="AU188" s="3">
        <v>0</v>
      </c>
      <c r="AV188" s="3">
        <v>0</v>
      </c>
      <c r="AW188" s="3">
        <v>0</v>
      </c>
      <c r="AX188" s="2"/>
      <c r="AY188" s="2"/>
      <c r="AZ188" s="2"/>
      <c r="BA188" s="2"/>
      <c r="BB188" s="2"/>
      <c r="BC188" s="2">
        <v>0</v>
      </c>
      <c r="BD188" s="2"/>
    </row>
    <row r="189" spans="1:56" x14ac:dyDescent="0.3">
      <c r="A189" s="2" t="s">
        <v>70</v>
      </c>
      <c r="B189" s="2"/>
      <c r="C189" s="2" t="s">
        <v>57</v>
      </c>
      <c r="D189" s="2" t="s">
        <v>58</v>
      </c>
      <c r="E189" s="2" t="s">
        <v>59</v>
      </c>
      <c r="F189" s="2" t="s">
        <v>123</v>
      </c>
      <c r="G189" s="2" t="s">
        <v>118</v>
      </c>
      <c r="H189" s="2" t="s">
        <v>119</v>
      </c>
      <c r="I189" s="2" t="s">
        <v>63</v>
      </c>
      <c r="J189" s="2" t="s">
        <v>64</v>
      </c>
      <c r="K189" s="2" t="s">
        <v>71</v>
      </c>
      <c r="L189" s="2" t="s">
        <v>66</v>
      </c>
      <c r="M189" s="2" t="s">
        <v>120</v>
      </c>
      <c r="N189" s="2" t="s">
        <v>124</v>
      </c>
      <c r="O189" s="2"/>
      <c r="P189" s="2">
        <v>0</v>
      </c>
      <c r="Q189" s="2" t="s">
        <v>122</v>
      </c>
      <c r="R189" s="2"/>
      <c r="S189" s="2"/>
      <c r="T189" s="2"/>
      <c r="U189" s="2"/>
      <c r="V189" s="2"/>
      <c r="W189" s="2"/>
      <c r="X189" s="2"/>
      <c r="Y189" s="2">
        <v>20.629384285714284</v>
      </c>
      <c r="Z189" s="2">
        <v>15.868757142857143</v>
      </c>
      <c r="AA189" s="2">
        <v>4.7606271428571407</v>
      </c>
      <c r="AB189" s="2">
        <v>0.23076923076923067</v>
      </c>
      <c r="AC189" s="2"/>
      <c r="AD189" s="2">
        <v>7.8</v>
      </c>
      <c r="AE189" s="2"/>
      <c r="AF189" s="2"/>
      <c r="AG189" s="2"/>
      <c r="AH189" s="2">
        <v>4.7606271428571407</v>
      </c>
      <c r="AI189" s="2"/>
      <c r="AJ189" s="2"/>
      <c r="AK189" s="2"/>
      <c r="AL189" s="2"/>
      <c r="AM189" s="2"/>
      <c r="AN189" s="2"/>
      <c r="AO189" s="2"/>
      <c r="AP189" s="2"/>
      <c r="AQ189" s="3">
        <v>0</v>
      </c>
      <c r="AR189" s="3">
        <v>0</v>
      </c>
      <c r="AS189" s="3">
        <v>0</v>
      </c>
      <c r="AT189" s="3">
        <v>0</v>
      </c>
      <c r="AU189" s="3">
        <v>0</v>
      </c>
      <c r="AV189" s="3">
        <v>0</v>
      </c>
      <c r="AW189" s="3">
        <v>0</v>
      </c>
      <c r="AX189" s="2"/>
      <c r="AY189" s="2"/>
      <c r="AZ189" s="2"/>
      <c r="BA189" s="2"/>
      <c r="BB189" s="2"/>
      <c r="BC189" s="2">
        <v>0</v>
      </c>
      <c r="BD189" s="2"/>
    </row>
    <row r="190" spans="1:56" x14ac:dyDescent="0.3">
      <c r="A190" s="2" t="s">
        <v>72</v>
      </c>
      <c r="B190" s="2"/>
      <c r="C190" s="2" t="s">
        <v>57</v>
      </c>
      <c r="D190" s="2" t="s">
        <v>58</v>
      </c>
      <c r="E190" s="2" t="s">
        <v>59</v>
      </c>
      <c r="F190" s="2" t="s">
        <v>123</v>
      </c>
      <c r="G190" s="2" t="s">
        <v>118</v>
      </c>
      <c r="H190" s="2" t="s">
        <v>119</v>
      </c>
      <c r="I190" s="2" t="s">
        <v>63</v>
      </c>
      <c r="J190" s="2" t="s">
        <v>64</v>
      </c>
      <c r="K190" s="2" t="s">
        <v>73</v>
      </c>
      <c r="L190" s="2" t="s">
        <v>66</v>
      </c>
      <c r="M190" s="2" t="s">
        <v>120</v>
      </c>
      <c r="N190" s="2" t="s">
        <v>124</v>
      </c>
      <c r="O190" s="2"/>
      <c r="P190" s="2">
        <v>0</v>
      </c>
      <c r="Q190" s="2" t="s">
        <v>122</v>
      </c>
      <c r="R190" s="2"/>
      <c r="S190" s="2"/>
      <c r="T190" s="2"/>
      <c r="U190" s="2"/>
      <c r="V190" s="2"/>
      <c r="W190" s="2"/>
      <c r="X190" s="2"/>
      <c r="Y190" s="2">
        <v>20.629384285714284</v>
      </c>
      <c r="Z190" s="2">
        <v>15.868757142857143</v>
      </c>
      <c r="AA190" s="2">
        <v>4.7606271428571407</v>
      </c>
      <c r="AB190" s="2">
        <v>0.23076923076923067</v>
      </c>
      <c r="AC190" s="2"/>
      <c r="AD190" s="2">
        <v>7.8</v>
      </c>
      <c r="AE190" s="2"/>
      <c r="AF190" s="2"/>
      <c r="AG190" s="2"/>
      <c r="AH190" s="2">
        <v>4.7606271428571407</v>
      </c>
      <c r="AI190" s="2"/>
      <c r="AJ190" s="2"/>
      <c r="AK190" s="2"/>
      <c r="AL190" s="2"/>
      <c r="AM190" s="2"/>
      <c r="AN190" s="2"/>
      <c r="AO190" s="2"/>
      <c r="AP190" s="2"/>
      <c r="AQ190" s="3">
        <v>0</v>
      </c>
      <c r="AR190" s="3">
        <v>0</v>
      </c>
      <c r="AS190" s="3">
        <v>0</v>
      </c>
      <c r="AT190" s="3">
        <v>0</v>
      </c>
      <c r="AU190" s="3">
        <v>0</v>
      </c>
      <c r="AV190" s="3">
        <v>0</v>
      </c>
      <c r="AW190" s="3">
        <v>0</v>
      </c>
      <c r="AX190" s="2"/>
      <c r="AY190" s="2"/>
      <c r="AZ190" s="2"/>
      <c r="BA190" s="2"/>
      <c r="BB190" s="2"/>
      <c r="BC190" s="2">
        <v>0</v>
      </c>
      <c r="BD190" s="2"/>
    </row>
    <row r="191" spans="1:56" x14ac:dyDescent="0.3">
      <c r="A191" s="2" t="s">
        <v>74</v>
      </c>
      <c r="B191" s="2"/>
      <c r="C191" s="2" t="s">
        <v>57</v>
      </c>
      <c r="D191" s="2" t="s">
        <v>58</v>
      </c>
      <c r="E191" s="2" t="s">
        <v>59</v>
      </c>
      <c r="F191" s="2" t="s">
        <v>123</v>
      </c>
      <c r="G191" s="2" t="s">
        <v>118</v>
      </c>
      <c r="H191" s="2" t="s">
        <v>119</v>
      </c>
      <c r="I191" s="2" t="s">
        <v>63</v>
      </c>
      <c r="J191" s="2" t="s">
        <v>75</v>
      </c>
      <c r="K191" s="2" t="s">
        <v>65</v>
      </c>
      <c r="L191" s="2" t="s">
        <v>66</v>
      </c>
      <c r="M191" s="2" t="s">
        <v>120</v>
      </c>
      <c r="N191" s="2" t="s">
        <v>124</v>
      </c>
      <c r="O191" s="2"/>
      <c r="P191" s="2">
        <v>0</v>
      </c>
      <c r="Q191" s="2" t="s">
        <v>122</v>
      </c>
      <c r="R191" s="2"/>
      <c r="S191" s="2"/>
      <c r="T191" s="2"/>
      <c r="U191" s="2"/>
      <c r="V191" s="2"/>
      <c r="W191" s="2"/>
      <c r="X191" s="2"/>
      <c r="Y191" s="2">
        <v>20.629384285714284</v>
      </c>
      <c r="Z191" s="2">
        <v>15.868757142857143</v>
      </c>
      <c r="AA191" s="2">
        <v>4.7606271428571407</v>
      </c>
      <c r="AB191" s="2">
        <v>0.23076923076923067</v>
      </c>
      <c r="AC191" s="2"/>
      <c r="AD191" s="2">
        <v>7.8</v>
      </c>
      <c r="AE191" s="2"/>
      <c r="AF191" s="2"/>
      <c r="AG191" s="2"/>
      <c r="AH191" s="2">
        <v>4.7606271428571407</v>
      </c>
      <c r="AI191" s="2"/>
      <c r="AJ191" s="2"/>
      <c r="AK191" s="2"/>
      <c r="AL191" s="2"/>
      <c r="AM191" s="2"/>
      <c r="AN191" s="2"/>
      <c r="AO191" s="2"/>
      <c r="AP191" s="2"/>
      <c r="AQ191" s="3">
        <v>0</v>
      </c>
      <c r="AR191" s="3">
        <v>0</v>
      </c>
      <c r="AS191" s="3">
        <v>0</v>
      </c>
      <c r="AT191" s="3">
        <v>0</v>
      </c>
      <c r="AU191" s="3">
        <v>0</v>
      </c>
      <c r="AV191" s="3">
        <v>0</v>
      </c>
      <c r="AW191" s="3">
        <v>0</v>
      </c>
      <c r="AX191" s="2"/>
      <c r="AY191" s="2"/>
      <c r="AZ191" s="2"/>
      <c r="BA191" s="2"/>
      <c r="BB191" s="2"/>
      <c r="BC191" s="2">
        <v>0</v>
      </c>
      <c r="BD191" s="2"/>
    </row>
    <row r="192" spans="1:56" x14ac:dyDescent="0.3">
      <c r="A192" s="2" t="s">
        <v>76</v>
      </c>
      <c r="B192" s="2"/>
      <c r="C192" s="2" t="s">
        <v>57</v>
      </c>
      <c r="D192" s="2" t="s">
        <v>58</v>
      </c>
      <c r="E192" s="2" t="s">
        <v>59</v>
      </c>
      <c r="F192" s="2" t="s">
        <v>123</v>
      </c>
      <c r="G192" s="2" t="s">
        <v>118</v>
      </c>
      <c r="H192" s="2" t="s">
        <v>119</v>
      </c>
      <c r="I192" s="2" t="s">
        <v>63</v>
      </c>
      <c r="J192" s="2" t="s">
        <v>75</v>
      </c>
      <c r="K192" s="2" t="s">
        <v>71</v>
      </c>
      <c r="L192" s="2" t="s">
        <v>66</v>
      </c>
      <c r="M192" s="2" t="s">
        <v>120</v>
      </c>
      <c r="N192" s="2" t="s">
        <v>124</v>
      </c>
      <c r="O192" s="2"/>
      <c r="P192" s="2">
        <v>0</v>
      </c>
      <c r="Q192" s="2" t="s">
        <v>122</v>
      </c>
      <c r="R192" s="2"/>
      <c r="S192" s="2"/>
      <c r="T192" s="2"/>
      <c r="U192" s="2"/>
      <c r="V192" s="2"/>
      <c r="W192" s="2"/>
      <c r="X192" s="2"/>
      <c r="Y192" s="2">
        <v>20.629384285714284</v>
      </c>
      <c r="Z192" s="2">
        <v>15.868757142857143</v>
      </c>
      <c r="AA192" s="2">
        <v>4.7606271428571407</v>
      </c>
      <c r="AB192" s="2">
        <v>0.23076923076923067</v>
      </c>
      <c r="AC192" s="2"/>
      <c r="AD192" s="2">
        <v>7.8</v>
      </c>
      <c r="AE192" s="2"/>
      <c r="AF192" s="2"/>
      <c r="AG192" s="2"/>
      <c r="AH192" s="2">
        <v>4.7606271428571407</v>
      </c>
      <c r="AI192" s="2"/>
      <c r="AJ192" s="2"/>
      <c r="AK192" s="2"/>
      <c r="AL192" s="2"/>
      <c r="AM192" s="2"/>
      <c r="AN192" s="2"/>
      <c r="AO192" s="2"/>
      <c r="AP192" s="2"/>
      <c r="AQ192" s="3">
        <v>0</v>
      </c>
      <c r="AR192" s="3">
        <v>0</v>
      </c>
      <c r="AS192" s="3">
        <v>0</v>
      </c>
      <c r="AT192" s="3">
        <v>0</v>
      </c>
      <c r="AU192" s="3">
        <v>0</v>
      </c>
      <c r="AV192" s="3">
        <v>0</v>
      </c>
      <c r="AW192" s="3">
        <v>0</v>
      </c>
      <c r="AX192" s="2"/>
      <c r="AY192" s="2"/>
      <c r="AZ192" s="2"/>
      <c r="BA192" s="2"/>
      <c r="BB192" s="2"/>
      <c r="BC192" s="2">
        <v>0</v>
      </c>
      <c r="BD192" s="2"/>
    </row>
    <row r="193" spans="1:56" x14ac:dyDescent="0.3">
      <c r="A193" s="2" t="s">
        <v>77</v>
      </c>
      <c r="B193" s="2"/>
      <c r="C193" s="2" t="s">
        <v>57</v>
      </c>
      <c r="D193" s="2" t="s">
        <v>58</v>
      </c>
      <c r="E193" s="2" t="s">
        <v>59</v>
      </c>
      <c r="F193" s="2" t="s">
        <v>123</v>
      </c>
      <c r="G193" s="2" t="s">
        <v>118</v>
      </c>
      <c r="H193" s="2" t="s">
        <v>119</v>
      </c>
      <c r="I193" s="2" t="s">
        <v>63</v>
      </c>
      <c r="J193" s="2" t="s">
        <v>75</v>
      </c>
      <c r="K193" s="2" t="s">
        <v>73</v>
      </c>
      <c r="L193" s="2" t="s">
        <v>66</v>
      </c>
      <c r="M193" s="2" t="s">
        <v>120</v>
      </c>
      <c r="N193" s="2" t="s">
        <v>124</v>
      </c>
      <c r="O193" s="2"/>
      <c r="P193" s="2">
        <v>0</v>
      </c>
      <c r="Q193" s="2" t="s">
        <v>122</v>
      </c>
      <c r="R193" s="2"/>
      <c r="S193" s="2"/>
      <c r="T193" s="2"/>
      <c r="U193" s="2"/>
      <c r="V193" s="2"/>
      <c r="W193" s="2"/>
      <c r="X193" s="2"/>
      <c r="Y193" s="2">
        <v>20.629384285714284</v>
      </c>
      <c r="Z193" s="2">
        <v>15.868757142857143</v>
      </c>
      <c r="AA193" s="2">
        <v>4.7606271428571407</v>
      </c>
      <c r="AB193" s="2">
        <v>0.23076923076923067</v>
      </c>
      <c r="AC193" s="2"/>
      <c r="AD193" s="2">
        <v>7.8</v>
      </c>
      <c r="AE193" s="2"/>
      <c r="AF193" s="2"/>
      <c r="AG193" s="2"/>
      <c r="AH193" s="2">
        <v>4.7606271428571407</v>
      </c>
      <c r="AI193" s="2"/>
      <c r="AJ193" s="2"/>
      <c r="AK193" s="2"/>
      <c r="AL193" s="2"/>
      <c r="AM193" s="2"/>
      <c r="AN193" s="2"/>
      <c r="AO193" s="2"/>
      <c r="AP193" s="2"/>
      <c r="AQ193" s="3">
        <v>0</v>
      </c>
      <c r="AR193" s="3">
        <v>0</v>
      </c>
      <c r="AS193" s="3">
        <v>0</v>
      </c>
      <c r="AT193" s="3">
        <v>0</v>
      </c>
      <c r="AU193" s="3">
        <v>0</v>
      </c>
      <c r="AV193" s="3">
        <v>0</v>
      </c>
      <c r="AW193" s="3">
        <v>0</v>
      </c>
      <c r="AX193" s="2"/>
      <c r="AY193" s="2"/>
      <c r="AZ193" s="2"/>
      <c r="BA193" s="2"/>
      <c r="BB193" s="2"/>
      <c r="BC193" s="2">
        <v>0</v>
      </c>
      <c r="BD193" s="2"/>
    </row>
    <row r="194" spans="1:56" x14ac:dyDescent="0.3">
      <c r="A194" s="2" t="s">
        <v>56</v>
      </c>
      <c r="B194" s="2"/>
      <c r="C194" s="2" t="s">
        <v>57</v>
      </c>
      <c r="D194" s="2" t="s">
        <v>58</v>
      </c>
      <c r="E194" s="2" t="s">
        <v>59</v>
      </c>
      <c r="F194" s="2" t="s">
        <v>125</v>
      </c>
      <c r="G194" s="2" t="s">
        <v>126</v>
      </c>
      <c r="H194" s="2" t="s">
        <v>127</v>
      </c>
      <c r="I194" s="2" t="s">
        <v>63</v>
      </c>
      <c r="J194" s="2" t="s">
        <v>64</v>
      </c>
      <c r="K194" s="2" t="s">
        <v>65</v>
      </c>
      <c r="L194" s="2" t="s">
        <v>66</v>
      </c>
      <c r="M194" s="2" t="s">
        <v>120</v>
      </c>
      <c r="N194" s="2" t="s">
        <v>124</v>
      </c>
      <c r="O194" s="2"/>
      <c r="P194" s="2">
        <v>0</v>
      </c>
      <c r="Q194" s="2" t="s">
        <v>122</v>
      </c>
      <c r="R194" s="2"/>
      <c r="S194" s="2"/>
      <c r="T194" s="2"/>
      <c r="U194" s="2"/>
      <c r="V194" s="2"/>
      <c r="W194" s="2"/>
      <c r="X194" s="2"/>
      <c r="Y194" s="2">
        <v>19.04250857142857</v>
      </c>
      <c r="Z194" s="2">
        <v>13.752922857142858</v>
      </c>
      <c r="AA194" s="2">
        <v>5.2895857142857121</v>
      </c>
      <c r="AB194" s="2">
        <v>0.27777777777777768</v>
      </c>
      <c r="AC194" s="2"/>
      <c r="AD194" s="2">
        <v>7.8</v>
      </c>
      <c r="AE194" s="2"/>
      <c r="AF194" s="2"/>
      <c r="AG194" s="2"/>
      <c r="AH194" s="2">
        <v>5.2895857142857121</v>
      </c>
      <c r="AI194" s="2"/>
      <c r="AJ194" s="2"/>
      <c r="AK194" s="2"/>
      <c r="AL194" s="2"/>
      <c r="AM194" s="2"/>
      <c r="AN194" s="2"/>
      <c r="AO194" s="2"/>
      <c r="AP194" s="2"/>
      <c r="AQ194" s="3">
        <v>0</v>
      </c>
      <c r="AR194" s="3">
        <v>0</v>
      </c>
      <c r="AS194" s="3">
        <v>0</v>
      </c>
      <c r="AT194" s="3">
        <v>0</v>
      </c>
      <c r="AU194" s="3">
        <v>0</v>
      </c>
      <c r="AV194" s="3">
        <v>0</v>
      </c>
      <c r="AW194" s="3">
        <v>0</v>
      </c>
      <c r="AX194" s="2"/>
      <c r="AY194" s="2"/>
      <c r="AZ194" s="2"/>
      <c r="BA194" s="2"/>
      <c r="BB194" s="2"/>
      <c r="BC194" s="2">
        <v>0</v>
      </c>
      <c r="BD194" s="2"/>
    </row>
    <row r="195" spans="1:56" x14ac:dyDescent="0.3">
      <c r="A195" s="2" t="s">
        <v>70</v>
      </c>
      <c r="B195" s="2"/>
      <c r="C195" s="2" t="s">
        <v>57</v>
      </c>
      <c r="D195" s="2" t="s">
        <v>58</v>
      </c>
      <c r="E195" s="2" t="s">
        <v>59</v>
      </c>
      <c r="F195" s="2" t="s">
        <v>125</v>
      </c>
      <c r="G195" s="2" t="s">
        <v>126</v>
      </c>
      <c r="H195" s="2" t="s">
        <v>127</v>
      </c>
      <c r="I195" s="2" t="s">
        <v>63</v>
      </c>
      <c r="J195" s="2" t="s">
        <v>64</v>
      </c>
      <c r="K195" s="2" t="s">
        <v>71</v>
      </c>
      <c r="L195" s="2" t="s">
        <v>66</v>
      </c>
      <c r="M195" s="2" t="s">
        <v>120</v>
      </c>
      <c r="N195" s="2" t="s">
        <v>124</v>
      </c>
      <c r="O195" s="2"/>
      <c r="P195" s="2">
        <v>0</v>
      </c>
      <c r="Q195" s="2" t="s">
        <v>122</v>
      </c>
      <c r="R195" s="2"/>
      <c r="S195" s="2"/>
      <c r="T195" s="2"/>
      <c r="U195" s="2"/>
      <c r="V195" s="2"/>
      <c r="W195" s="2"/>
      <c r="X195" s="2"/>
      <c r="Y195" s="2">
        <v>19.04250857142857</v>
      </c>
      <c r="Z195" s="2">
        <v>13.752922857142858</v>
      </c>
      <c r="AA195" s="2">
        <v>5.2895857142857121</v>
      </c>
      <c r="AB195" s="2">
        <v>0.27777777777777768</v>
      </c>
      <c r="AC195" s="2"/>
      <c r="AD195" s="2">
        <v>7.8</v>
      </c>
      <c r="AE195" s="2"/>
      <c r="AF195" s="2"/>
      <c r="AG195" s="2"/>
      <c r="AH195" s="2">
        <v>5.2895857142857121</v>
      </c>
      <c r="AI195" s="2"/>
      <c r="AJ195" s="2"/>
      <c r="AK195" s="2"/>
      <c r="AL195" s="2"/>
      <c r="AM195" s="2"/>
      <c r="AN195" s="2"/>
      <c r="AO195" s="2"/>
      <c r="AP195" s="2"/>
      <c r="AQ195" s="3">
        <v>0</v>
      </c>
      <c r="AR195" s="3">
        <v>0</v>
      </c>
      <c r="AS195" s="3">
        <v>0</v>
      </c>
      <c r="AT195" s="3">
        <v>0</v>
      </c>
      <c r="AU195" s="3">
        <v>0</v>
      </c>
      <c r="AV195" s="3">
        <v>0</v>
      </c>
      <c r="AW195" s="3">
        <v>0</v>
      </c>
      <c r="AX195" s="2"/>
      <c r="AY195" s="2"/>
      <c r="AZ195" s="2"/>
      <c r="BA195" s="2"/>
      <c r="BB195" s="2"/>
      <c r="BC195" s="2">
        <v>0</v>
      </c>
      <c r="BD195" s="2"/>
    </row>
    <row r="196" spans="1:56" x14ac:dyDescent="0.3">
      <c r="A196" s="2" t="s">
        <v>72</v>
      </c>
      <c r="B196" s="2"/>
      <c r="C196" s="2" t="s">
        <v>57</v>
      </c>
      <c r="D196" s="2" t="s">
        <v>58</v>
      </c>
      <c r="E196" s="2" t="s">
        <v>59</v>
      </c>
      <c r="F196" s="2" t="s">
        <v>125</v>
      </c>
      <c r="G196" s="2" t="s">
        <v>126</v>
      </c>
      <c r="H196" s="2" t="s">
        <v>127</v>
      </c>
      <c r="I196" s="2" t="s">
        <v>63</v>
      </c>
      <c r="J196" s="2" t="s">
        <v>64</v>
      </c>
      <c r="K196" s="2" t="s">
        <v>73</v>
      </c>
      <c r="L196" s="2" t="s">
        <v>66</v>
      </c>
      <c r="M196" s="2" t="s">
        <v>120</v>
      </c>
      <c r="N196" s="2" t="s">
        <v>124</v>
      </c>
      <c r="O196" s="2"/>
      <c r="P196" s="2">
        <v>0</v>
      </c>
      <c r="Q196" s="2" t="s">
        <v>122</v>
      </c>
      <c r="R196" s="2"/>
      <c r="S196" s="2"/>
      <c r="T196" s="2"/>
      <c r="U196" s="2"/>
      <c r="V196" s="2"/>
      <c r="W196" s="2"/>
      <c r="X196" s="2"/>
      <c r="Y196" s="2">
        <v>19.04250857142857</v>
      </c>
      <c r="Z196" s="2">
        <v>13.752922857142858</v>
      </c>
      <c r="AA196" s="2">
        <v>5.2895857142857121</v>
      </c>
      <c r="AB196" s="2">
        <v>0.27777777777777768</v>
      </c>
      <c r="AC196" s="2"/>
      <c r="AD196" s="2">
        <v>7.8</v>
      </c>
      <c r="AE196" s="2"/>
      <c r="AF196" s="2"/>
      <c r="AG196" s="2"/>
      <c r="AH196" s="2">
        <v>5.2895857142857121</v>
      </c>
      <c r="AI196" s="2"/>
      <c r="AJ196" s="2"/>
      <c r="AK196" s="2"/>
      <c r="AL196" s="2"/>
      <c r="AM196" s="2"/>
      <c r="AN196" s="2"/>
      <c r="AO196" s="2"/>
      <c r="AP196" s="2"/>
      <c r="AQ196" s="3">
        <v>0</v>
      </c>
      <c r="AR196" s="3">
        <v>0</v>
      </c>
      <c r="AS196" s="3">
        <v>0</v>
      </c>
      <c r="AT196" s="3">
        <v>0</v>
      </c>
      <c r="AU196" s="3">
        <v>0</v>
      </c>
      <c r="AV196" s="3">
        <v>0</v>
      </c>
      <c r="AW196" s="3">
        <v>0</v>
      </c>
      <c r="AX196" s="2"/>
      <c r="AY196" s="2"/>
      <c r="AZ196" s="2"/>
      <c r="BA196" s="2"/>
      <c r="BB196" s="2"/>
      <c r="BC196" s="2">
        <v>0</v>
      </c>
      <c r="BD196" s="2"/>
    </row>
    <row r="197" spans="1:56" x14ac:dyDescent="0.3">
      <c r="A197" s="2" t="s">
        <v>74</v>
      </c>
      <c r="B197" s="2"/>
      <c r="C197" s="2" t="s">
        <v>57</v>
      </c>
      <c r="D197" s="2" t="s">
        <v>58</v>
      </c>
      <c r="E197" s="2" t="s">
        <v>59</v>
      </c>
      <c r="F197" s="2" t="s">
        <v>125</v>
      </c>
      <c r="G197" s="2" t="s">
        <v>126</v>
      </c>
      <c r="H197" s="2" t="s">
        <v>127</v>
      </c>
      <c r="I197" s="2" t="s">
        <v>63</v>
      </c>
      <c r="J197" s="2" t="s">
        <v>75</v>
      </c>
      <c r="K197" s="2" t="s">
        <v>65</v>
      </c>
      <c r="L197" s="2" t="s">
        <v>66</v>
      </c>
      <c r="M197" s="2" t="s">
        <v>120</v>
      </c>
      <c r="N197" s="2" t="s">
        <v>124</v>
      </c>
      <c r="O197" s="2"/>
      <c r="P197" s="2">
        <v>0</v>
      </c>
      <c r="Q197" s="2" t="s">
        <v>122</v>
      </c>
      <c r="R197" s="2"/>
      <c r="S197" s="2"/>
      <c r="T197" s="2"/>
      <c r="U197" s="2"/>
      <c r="V197" s="2"/>
      <c r="W197" s="2"/>
      <c r="X197" s="2"/>
      <c r="Y197" s="2">
        <v>19.04250857142857</v>
      </c>
      <c r="Z197" s="2">
        <v>13.752922857142858</v>
      </c>
      <c r="AA197" s="2">
        <v>5.2895857142857121</v>
      </c>
      <c r="AB197" s="2">
        <v>0.27777777777777768</v>
      </c>
      <c r="AC197" s="2"/>
      <c r="AD197" s="2">
        <v>7.8</v>
      </c>
      <c r="AE197" s="2"/>
      <c r="AF197" s="2"/>
      <c r="AG197" s="2"/>
      <c r="AH197" s="2">
        <v>5.2895857142857121</v>
      </c>
      <c r="AI197" s="2"/>
      <c r="AJ197" s="2"/>
      <c r="AK197" s="2"/>
      <c r="AL197" s="2"/>
      <c r="AM197" s="2"/>
      <c r="AN197" s="2"/>
      <c r="AO197" s="2"/>
      <c r="AP197" s="2"/>
      <c r="AQ197" s="3">
        <v>0</v>
      </c>
      <c r="AR197" s="3">
        <v>0</v>
      </c>
      <c r="AS197" s="3">
        <v>0</v>
      </c>
      <c r="AT197" s="3">
        <v>0</v>
      </c>
      <c r="AU197" s="3">
        <v>0</v>
      </c>
      <c r="AV197" s="3">
        <v>0</v>
      </c>
      <c r="AW197" s="3">
        <v>0</v>
      </c>
      <c r="AX197" s="2"/>
      <c r="AY197" s="2"/>
      <c r="AZ197" s="2"/>
      <c r="BA197" s="2"/>
      <c r="BB197" s="2"/>
      <c r="BC197" s="2">
        <v>0</v>
      </c>
      <c r="BD197" s="2"/>
    </row>
    <row r="198" spans="1:56" x14ac:dyDescent="0.3">
      <c r="A198" s="2" t="s">
        <v>76</v>
      </c>
      <c r="B198" s="2"/>
      <c r="C198" s="2" t="s">
        <v>57</v>
      </c>
      <c r="D198" s="2" t="s">
        <v>58</v>
      </c>
      <c r="E198" s="2" t="s">
        <v>59</v>
      </c>
      <c r="F198" s="2" t="s">
        <v>125</v>
      </c>
      <c r="G198" s="2" t="s">
        <v>126</v>
      </c>
      <c r="H198" s="2" t="s">
        <v>127</v>
      </c>
      <c r="I198" s="2" t="s">
        <v>63</v>
      </c>
      <c r="J198" s="2" t="s">
        <v>75</v>
      </c>
      <c r="K198" s="2" t="s">
        <v>71</v>
      </c>
      <c r="L198" s="2" t="s">
        <v>66</v>
      </c>
      <c r="M198" s="2" t="s">
        <v>120</v>
      </c>
      <c r="N198" s="2" t="s">
        <v>124</v>
      </c>
      <c r="O198" s="2"/>
      <c r="P198" s="2">
        <v>0</v>
      </c>
      <c r="Q198" s="2" t="s">
        <v>122</v>
      </c>
      <c r="R198" s="2"/>
      <c r="S198" s="2"/>
      <c r="T198" s="2"/>
      <c r="U198" s="2"/>
      <c r="V198" s="2"/>
      <c r="W198" s="2"/>
      <c r="X198" s="2"/>
      <c r="Y198" s="2">
        <v>19.04250857142857</v>
      </c>
      <c r="Z198" s="2">
        <v>13.752922857142858</v>
      </c>
      <c r="AA198" s="2">
        <v>5.2895857142857121</v>
      </c>
      <c r="AB198" s="2">
        <v>0.27777777777777768</v>
      </c>
      <c r="AC198" s="2"/>
      <c r="AD198" s="2">
        <v>7.8</v>
      </c>
      <c r="AE198" s="2"/>
      <c r="AF198" s="2"/>
      <c r="AG198" s="2"/>
      <c r="AH198" s="2">
        <v>5.2895857142857121</v>
      </c>
      <c r="AI198" s="2"/>
      <c r="AJ198" s="2"/>
      <c r="AK198" s="2"/>
      <c r="AL198" s="2"/>
      <c r="AM198" s="2"/>
      <c r="AN198" s="2"/>
      <c r="AO198" s="2"/>
      <c r="AP198" s="2"/>
      <c r="AQ198" s="3">
        <v>0</v>
      </c>
      <c r="AR198" s="3">
        <v>0</v>
      </c>
      <c r="AS198" s="3">
        <v>0</v>
      </c>
      <c r="AT198" s="3">
        <v>0</v>
      </c>
      <c r="AU198" s="3">
        <v>0</v>
      </c>
      <c r="AV198" s="3">
        <v>0</v>
      </c>
      <c r="AW198" s="3">
        <v>0</v>
      </c>
      <c r="AX198" s="2"/>
      <c r="AY198" s="2"/>
      <c r="AZ198" s="2"/>
      <c r="BA198" s="2"/>
      <c r="BB198" s="2"/>
      <c r="BC198" s="2">
        <v>0</v>
      </c>
      <c r="BD198" s="2"/>
    </row>
    <row r="199" spans="1:56" x14ac:dyDescent="0.3">
      <c r="A199" s="2" t="s">
        <v>77</v>
      </c>
      <c r="B199" s="2"/>
      <c r="C199" s="2" t="s">
        <v>57</v>
      </c>
      <c r="D199" s="2" t="s">
        <v>58</v>
      </c>
      <c r="E199" s="2" t="s">
        <v>59</v>
      </c>
      <c r="F199" s="2" t="s">
        <v>125</v>
      </c>
      <c r="G199" s="2" t="s">
        <v>126</v>
      </c>
      <c r="H199" s="2" t="s">
        <v>127</v>
      </c>
      <c r="I199" s="2" t="s">
        <v>63</v>
      </c>
      <c r="J199" s="2" t="s">
        <v>75</v>
      </c>
      <c r="K199" s="2" t="s">
        <v>73</v>
      </c>
      <c r="L199" s="2" t="s">
        <v>66</v>
      </c>
      <c r="M199" s="2" t="s">
        <v>120</v>
      </c>
      <c r="N199" s="2" t="s">
        <v>124</v>
      </c>
      <c r="O199" s="2"/>
      <c r="P199" s="2">
        <v>0</v>
      </c>
      <c r="Q199" s="2" t="s">
        <v>122</v>
      </c>
      <c r="R199" s="2"/>
      <c r="S199" s="2"/>
      <c r="T199" s="2"/>
      <c r="U199" s="2"/>
      <c r="V199" s="2"/>
      <c r="W199" s="2"/>
      <c r="X199" s="2"/>
      <c r="Y199" s="2">
        <v>19.04250857142857</v>
      </c>
      <c r="Z199" s="2">
        <v>13.752922857142858</v>
      </c>
      <c r="AA199" s="2">
        <v>5.2895857142857121</v>
      </c>
      <c r="AB199" s="2">
        <v>0.27777777777777768</v>
      </c>
      <c r="AC199" s="2"/>
      <c r="AD199" s="2">
        <v>7.8</v>
      </c>
      <c r="AE199" s="2"/>
      <c r="AF199" s="2"/>
      <c r="AG199" s="2"/>
      <c r="AH199" s="2">
        <v>5.2895857142857121</v>
      </c>
      <c r="AI199" s="2"/>
      <c r="AJ199" s="2"/>
      <c r="AK199" s="2"/>
      <c r="AL199" s="2"/>
      <c r="AM199" s="2"/>
      <c r="AN199" s="2"/>
      <c r="AO199" s="2"/>
      <c r="AP199" s="2"/>
      <c r="AQ199" s="3">
        <v>0</v>
      </c>
      <c r="AR199" s="3">
        <v>0</v>
      </c>
      <c r="AS199" s="3">
        <v>0</v>
      </c>
      <c r="AT199" s="3">
        <v>0</v>
      </c>
      <c r="AU199" s="3">
        <v>0</v>
      </c>
      <c r="AV199" s="3">
        <v>0</v>
      </c>
      <c r="AW199" s="3">
        <v>0</v>
      </c>
      <c r="AX199" s="2"/>
      <c r="AY199" s="2"/>
      <c r="AZ199" s="2"/>
      <c r="BA199" s="2"/>
      <c r="BB199" s="2"/>
      <c r="BC199" s="2">
        <v>0</v>
      </c>
      <c r="BD199" s="2"/>
    </row>
    <row r="200" spans="1:56" x14ac:dyDescent="0.3">
      <c r="A200" s="2" t="s">
        <v>56</v>
      </c>
      <c r="B200" s="2"/>
      <c r="C200" s="2" t="s">
        <v>57</v>
      </c>
      <c r="D200" s="2" t="s">
        <v>58</v>
      </c>
      <c r="E200" s="2" t="s">
        <v>59</v>
      </c>
      <c r="F200" s="2" t="s">
        <v>128</v>
      </c>
      <c r="G200" s="2" t="s">
        <v>129</v>
      </c>
      <c r="H200" s="2" t="s">
        <v>130</v>
      </c>
      <c r="I200" s="2" t="s">
        <v>63</v>
      </c>
      <c r="J200" s="2" t="s">
        <v>64</v>
      </c>
      <c r="K200" s="2" t="s">
        <v>65</v>
      </c>
      <c r="L200" s="2" t="s">
        <v>66</v>
      </c>
      <c r="M200" s="2" t="s">
        <v>120</v>
      </c>
      <c r="N200" s="2" t="s">
        <v>124</v>
      </c>
      <c r="O200" s="2"/>
      <c r="P200" s="2">
        <v>0</v>
      </c>
      <c r="Q200" s="2" t="s">
        <v>122</v>
      </c>
      <c r="R200" s="2"/>
      <c r="S200" s="2"/>
      <c r="T200" s="2"/>
      <c r="U200" s="2"/>
      <c r="V200" s="2"/>
      <c r="W200" s="2"/>
      <c r="X200" s="2"/>
      <c r="Y200" s="2">
        <v>31.737514285714287</v>
      </c>
      <c r="Z200" s="2">
        <v>24.332094285714284</v>
      </c>
      <c r="AA200" s="2">
        <v>7.405420000000003</v>
      </c>
      <c r="AB200" s="2">
        <v>0.23333333333333342</v>
      </c>
      <c r="AC200" s="2"/>
      <c r="AD200" s="2">
        <v>7.8</v>
      </c>
      <c r="AE200" s="2"/>
      <c r="AF200" s="2"/>
      <c r="AG200" s="2"/>
      <c r="AH200" s="2">
        <v>7.405420000000003</v>
      </c>
      <c r="AI200" s="2"/>
      <c r="AJ200" s="2"/>
      <c r="AK200" s="2"/>
      <c r="AL200" s="2"/>
      <c r="AM200" s="2"/>
      <c r="AN200" s="2"/>
      <c r="AO200" s="2"/>
      <c r="AP200" s="2"/>
      <c r="AQ200" s="3">
        <v>0</v>
      </c>
      <c r="AR200" s="3">
        <v>0</v>
      </c>
      <c r="AS200" s="3">
        <v>0</v>
      </c>
      <c r="AT200" s="3">
        <v>0</v>
      </c>
      <c r="AU200" s="3">
        <v>0</v>
      </c>
      <c r="AV200" s="3">
        <v>0</v>
      </c>
      <c r="AW200" s="3">
        <v>0</v>
      </c>
      <c r="AX200" s="2"/>
      <c r="AY200" s="2"/>
      <c r="AZ200" s="2"/>
      <c r="BA200" s="2"/>
      <c r="BB200" s="2"/>
      <c r="BC200" s="2">
        <v>0</v>
      </c>
      <c r="BD200" s="2"/>
    </row>
    <row r="201" spans="1:56" x14ac:dyDescent="0.3">
      <c r="A201" s="2" t="s">
        <v>70</v>
      </c>
      <c r="B201" s="2"/>
      <c r="C201" s="2" t="s">
        <v>57</v>
      </c>
      <c r="D201" s="2" t="s">
        <v>58</v>
      </c>
      <c r="E201" s="2" t="s">
        <v>59</v>
      </c>
      <c r="F201" s="2" t="s">
        <v>128</v>
      </c>
      <c r="G201" s="2" t="s">
        <v>129</v>
      </c>
      <c r="H201" s="2" t="s">
        <v>130</v>
      </c>
      <c r="I201" s="2" t="s">
        <v>63</v>
      </c>
      <c r="J201" s="2" t="s">
        <v>64</v>
      </c>
      <c r="K201" s="2" t="s">
        <v>71</v>
      </c>
      <c r="L201" s="2" t="s">
        <v>66</v>
      </c>
      <c r="M201" s="2" t="s">
        <v>120</v>
      </c>
      <c r="N201" s="2" t="s">
        <v>124</v>
      </c>
      <c r="O201" s="2"/>
      <c r="P201" s="2">
        <v>0</v>
      </c>
      <c r="Q201" s="2" t="s">
        <v>122</v>
      </c>
      <c r="R201" s="2"/>
      <c r="S201" s="2"/>
      <c r="T201" s="2"/>
      <c r="U201" s="2"/>
      <c r="V201" s="2"/>
      <c r="W201" s="2"/>
      <c r="X201" s="2"/>
      <c r="Y201" s="2">
        <v>31.737514285714287</v>
      </c>
      <c r="Z201" s="2">
        <v>24.332094285714284</v>
      </c>
      <c r="AA201" s="2">
        <v>7.405420000000003</v>
      </c>
      <c r="AB201" s="2">
        <v>0.23333333333333342</v>
      </c>
      <c r="AC201" s="2"/>
      <c r="AD201" s="2">
        <v>7.8</v>
      </c>
      <c r="AE201" s="2"/>
      <c r="AF201" s="2"/>
      <c r="AG201" s="2"/>
      <c r="AH201" s="2">
        <v>7.405420000000003</v>
      </c>
      <c r="AI201" s="2"/>
      <c r="AJ201" s="2"/>
      <c r="AK201" s="2"/>
      <c r="AL201" s="2"/>
      <c r="AM201" s="2"/>
      <c r="AN201" s="2"/>
      <c r="AO201" s="2"/>
      <c r="AP201" s="2"/>
      <c r="AQ201" s="3">
        <v>0</v>
      </c>
      <c r="AR201" s="3">
        <v>0</v>
      </c>
      <c r="AS201" s="3">
        <v>0</v>
      </c>
      <c r="AT201" s="3">
        <v>0</v>
      </c>
      <c r="AU201" s="3">
        <v>0</v>
      </c>
      <c r="AV201" s="3">
        <v>0</v>
      </c>
      <c r="AW201" s="3">
        <v>0</v>
      </c>
      <c r="AX201" s="2"/>
      <c r="AY201" s="2"/>
      <c r="AZ201" s="2"/>
      <c r="BA201" s="2"/>
      <c r="BB201" s="2"/>
      <c r="BC201" s="2">
        <v>0</v>
      </c>
      <c r="BD201" s="2"/>
    </row>
    <row r="202" spans="1:56" x14ac:dyDescent="0.3">
      <c r="A202" s="2" t="s">
        <v>72</v>
      </c>
      <c r="B202" s="2"/>
      <c r="C202" s="2" t="s">
        <v>57</v>
      </c>
      <c r="D202" s="2" t="s">
        <v>58</v>
      </c>
      <c r="E202" s="2" t="s">
        <v>59</v>
      </c>
      <c r="F202" s="2" t="s">
        <v>128</v>
      </c>
      <c r="G202" s="2" t="s">
        <v>129</v>
      </c>
      <c r="H202" s="2" t="s">
        <v>130</v>
      </c>
      <c r="I202" s="2" t="s">
        <v>63</v>
      </c>
      <c r="J202" s="2" t="s">
        <v>64</v>
      </c>
      <c r="K202" s="2" t="s">
        <v>73</v>
      </c>
      <c r="L202" s="2" t="s">
        <v>66</v>
      </c>
      <c r="M202" s="2" t="s">
        <v>120</v>
      </c>
      <c r="N202" s="2" t="s">
        <v>124</v>
      </c>
      <c r="O202" s="2"/>
      <c r="P202" s="2">
        <v>0</v>
      </c>
      <c r="Q202" s="2" t="s">
        <v>122</v>
      </c>
      <c r="R202" s="2"/>
      <c r="S202" s="2"/>
      <c r="T202" s="2"/>
      <c r="U202" s="2"/>
      <c r="V202" s="2"/>
      <c r="W202" s="2"/>
      <c r="X202" s="2"/>
      <c r="Y202" s="2">
        <v>31.737514285714287</v>
      </c>
      <c r="Z202" s="2">
        <v>24.332094285714284</v>
      </c>
      <c r="AA202" s="2">
        <v>7.405420000000003</v>
      </c>
      <c r="AB202" s="2">
        <v>0.23333333333333342</v>
      </c>
      <c r="AC202" s="2"/>
      <c r="AD202" s="2">
        <v>7.8</v>
      </c>
      <c r="AE202" s="2"/>
      <c r="AF202" s="2"/>
      <c r="AG202" s="2"/>
      <c r="AH202" s="2">
        <v>7.405420000000003</v>
      </c>
      <c r="AI202" s="2"/>
      <c r="AJ202" s="2"/>
      <c r="AK202" s="2"/>
      <c r="AL202" s="2"/>
      <c r="AM202" s="2"/>
      <c r="AN202" s="2"/>
      <c r="AO202" s="2"/>
      <c r="AP202" s="2"/>
      <c r="AQ202" s="3">
        <v>0</v>
      </c>
      <c r="AR202" s="3">
        <v>0</v>
      </c>
      <c r="AS202" s="3">
        <v>0</v>
      </c>
      <c r="AT202" s="3">
        <v>0</v>
      </c>
      <c r="AU202" s="3">
        <v>0</v>
      </c>
      <c r="AV202" s="3">
        <v>0</v>
      </c>
      <c r="AW202" s="3">
        <v>0</v>
      </c>
      <c r="AX202" s="2"/>
      <c r="AY202" s="2"/>
      <c r="AZ202" s="2"/>
      <c r="BA202" s="2"/>
      <c r="BB202" s="2"/>
      <c r="BC202" s="2">
        <v>0</v>
      </c>
      <c r="BD202" s="2"/>
    </row>
    <row r="203" spans="1:56" x14ac:dyDescent="0.3">
      <c r="A203" s="2" t="s">
        <v>74</v>
      </c>
      <c r="B203" s="2"/>
      <c r="C203" s="2" t="s">
        <v>57</v>
      </c>
      <c r="D203" s="2" t="s">
        <v>58</v>
      </c>
      <c r="E203" s="2" t="s">
        <v>59</v>
      </c>
      <c r="F203" s="2" t="s">
        <v>128</v>
      </c>
      <c r="G203" s="2" t="s">
        <v>129</v>
      </c>
      <c r="H203" s="2" t="s">
        <v>130</v>
      </c>
      <c r="I203" s="2" t="s">
        <v>63</v>
      </c>
      <c r="J203" s="2" t="s">
        <v>75</v>
      </c>
      <c r="K203" s="2" t="s">
        <v>65</v>
      </c>
      <c r="L203" s="2" t="s">
        <v>66</v>
      </c>
      <c r="M203" s="2" t="s">
        <v>120</v>
      </c>
      <c r="N203" s="2" t="s">
        <v>124</v>
      </c>
      <c r="O203" s="2"/>
      <c r="P203" s="2">
        <v>0</v>
      </c>
      <c r="Q203" s="2" t="s">
        <v>122</v>
      </c>
      <c r="R203" s="2"/>
      <c r="S203" s="2"/>
      <c r="T203" s="2"/>
      <c r="U203" s="2"/>
      <c r="V203" s="2"/>
      <c r="W203" s="2"/>
      <c r="X203" s="2"/>
      <c r="Y203" s="2">
        <v>31.737514285714287</v>
      </c>
      <c r="Z203" s="2">
        <v>24.332094285714284</v>
      </c>
      <c r="AA203" s="2">
        <v>7.405420000000003</v>
      </c>
      <c r="AB203" s="2">
        <v>0.23333333333333342</v>
      </c>
      <c r="AC203" s="2"/>
      <c r="AD203" s="2">
        <v>7.8</v>
      </c>
      <c r="AE203" s="2"/>
      <c r="AF203" s="2"/>
      <c r="AG203" s="2"/>
      <c r="AH203" s="2">
        <v>7.405420000000003</v>
      </c>
      <c r="AI203" s="2"/>
      <c r="AJ203" s="2"/>
      <c r="AK203" s="2"/>
      <c r="AL203" s="2"/>
      <c r="AM203" s="2"/>
      <c r="AN203" s="2"/>
      <c r="AO203" s="2"/>
      <c r="AP203" s="2"/>
      <c r="AQ203" s="3">
        <v>0</v>
      </c>
      <c r="AR203" s="3">
        <v>0</v>
      </c>
      <c r="AS203" s="3">
        <v>0</v>
      </c>
      <c r="AT203" s="3">
        <v>0</v>
      </c>
      <c r="AU203" s="3">
        <v>0</v>
      </c>
      <c r="AV203" s="3">
        <v>0</v>
      </c>
      <c r="AW203" s="3">
        <v>0</v>
      </c>
      <c r="AX203" s="2"/>
      <c r="AY203" s="2"/>
      <c r="AZ203" s="2"/>
      <c r="BA203" s="2"/>
      <c r="BB203" s="2"/>
      <c r="BC203" s="2">
        <v>0</v>
      </c>
      <c r="BD203" s="2"/>
    </row>
    <row r="204" spans="1:56" x14ac:dyDescent="0.3">
      <c r="A204" s="2" t="s">
        <v>76</v>
      </c>
      <c r="B204" s="2"/>
      <c r="C204" s="2" t="s">
        <v>57</v>
      </c>
      <c r="D204" s="2" t="s">
        <v>58</v>
      </c>
      <c r="E204" s="2" t="s">
        <v>59</v>
      </c>
      <c r="F204" s="2" t="s">
        <v>128</v>
      </c>
      <c r="G204" s="2" t="s">
        <v>129</v>
      </c>
      <c r="H204" s="2" t="s">
        <v>130</v>
      </c>
      <c r="I204" s="2" t="s">
        <v>63</v>
      </c>
      <c r="J204" s="2" t="s">
        <v>75</v>
      </c>
      <c r="K204" s="2" t="s">
        <v>71</v>
      </c>
      <c r="L204" s="2" t="s">
        <v>66</v>
      </c>
      <c r="M204" s="2" t="s">
        <v>120</v>
      </c>
      <c r="N204" s="2" t="s">
        <v>124</v>
      </c>
      <c r="O204" s="2"/>
      <c r="P204" s="2">
        <v>0</v>
      </c>
      <c r="Q204" s="2" t="s">
        <v>122</v>
      </c>
      <c r="R204" s="2"/>
      <c r="S204" s="2"/>
      <c r="T204" s="2"/>
      <c r="U204" s="2"/>
      <c r="V204" s="2"/>
      <c r="W204" s="2"/>
      <c r="X204" s="2"/>
      <c r="Y204" s="2">
        <v>31.737514285714287</v>
      </c>
      <c r="Z204" s="2">
        <v>24.332094285714284</v>
      </c>
      <c r="AA204" s="2">
        <v>7.405420000000003</v>
      </c>
      <c r="AB204" s="2">
        <v>0.23333333333333342</v>
      </c>
      <c r="AC204" s="2"/>
      <c r="AD204" s="2">
        <v>7.8</v>
      </c>
      <c r="AE204" s="2"/>
      <c r="AF204" s="2"/>
      <c r="AG204" s="2"/>
      <c r="AH204" s="2">
        <v>7.405420000000003</v>
      </c>
      <c r="AI204" s="2"/>
      <c r="AJ204" s="2"/>
      <c r="AK204" s="2"/>
      <c r="AL204" s="2"/>
      <c r="AM204" s="2"/>
      <c r="AN204" s="2"/>
      <c r="AO204" s="2"/>
      <c r="AP204" s="2"/>
      <c r="AQ204" s="3">
        <v>0</v>
      </c>
      <c r="AR204" s="3">
        <v>0</v>
      </c>
      <c r="AS204" s="3">
        <v>0</v>
      </c>
      <c r="AT204" s="3">
        <v>0</v>
      </c>
      <c r="AU204" s="3">
        <v>0</v>
      </c>
      <c r="AV204" s="3">
        <v>0</v>
      </c>
      <c r="AW204" s="3">
        <v>0</v>
      </c>
      <c r="AX204" s="2"/>
      <c r="AY204" s="2"/>
      <c r="AZ204" s="2"/>
      <c r="BA204" s="2"/>
      <c r="BB204" s="2"/>
      <c r="BC204" s="2">
        <v>0</v>
      </c>
      <c r="BD204" s="2"/>
    </row>
    <row r="205" spans="1:56" x14ac:dyDescent="0.3">
      <c r="A205" s="2" t="s">
        <v>77</v>
      </c>
      <c r="B205" s="2"/>
      <c r="C205" s="2" t="s">
        <v>57</v>
      </c>
      <c r="D205" s="2" t="s">
        <v>58</v>
      </c>
      <c r="E205" s="2" t="s">
        <v>59</v>
      </c>
      <c r="F205" s="2" t="s">
        <v>128</v>
      </c>
      <c r="G205" s="2" t="s">
        <v>129</v>
      </c>
      <c r="H205" s="2" t="s">
        <v>130</v>
      </c>
      <c r="I205" s="2" t="s">
        <v>63</v>
      </c>
      <c r="J205" s="2" t="s">
        <v>75</v>
      </c>
      <c r="K205" s="2" t="s">
        <v>73</v>
      </c>
      <c r="L205" s="2" t="s">
        <v>66</v>
      </c>
      <c r="M205" s="2" t="s">
        <v>120</v>
      </c>
      <c r="N205" s="2" t="s">
        <v>124</v>
      </c>
      <c r="O205" s="2"/>
      <c r="P205" s="2">
        <v>0</v>
      </c>
      <c r="Q205" s="2" t="s">
        <v>122</v>
      </c>
      <c r="R205" s="2"/>
      <c r="S205" s="2"/>
      <c r="T205" s="2"/>
      <c r="U205" s="2"/>
      <c r="V205" s="2"/>
      <c r="W205" s="2"/>
      <c r="X205" s="2"/>
      <c r="Y205" s="2">
        <v>31.737514285714287</v>
      </c>
      <c r="Z205" s="2">
        <v>24.332094285714284</v>
      </c>
      <c r="AA205" s="2">
        <v>7.405420000000003</v>
      </c>
      <c r="AB205" s="2">
        <v>0.23333333333333342</v>
      </c>
      <c r="AC205" s="2"/>
      <c r="AD205" s="2">
        <v>7.8</v>
      </c>
      <c r="AE205" s="2"/>
      <c r="AF205" s="2"/>
      <c r="AG205" s="2"/>
      <c r="AH205" s="2">
        <v>7.405420000000003</v>
      </c>
      <c r="AI205" s="2"/>
      <c r="AJ205" s="2"/>
      <c r="AK205" s="2"/>
      <c r="AL205" s="2"/>
      <c r="AM205" s="2"/>
      <c r="AN205" s="2"/>
      <c r="AO205" s="2"/>
      <c r="AP205" s="2"/>
      <c r="AQ205" s="3">
        <v>0</v>
      </c>
      <c r="AR205" s="3">
        <v>0</v>
      </c>
      <c r="AS205" s="3">
        <v>0</v>
      </c>
      <c r="AT205" s="3">
        <v>0</v>
      </c>
      <c r="AU205" s="3">
        <v>0</v>
      </c>
      <c r="AV205" s="3">
        <v>0</v>
      </c>
      <c r="AW205" s="3">
        <v>0</v>
      </c>
      <c r="AX205" s="2"/>
      <c r="AY205" s="2"/>
      <c r="AZ205" s="2"/>
      <c r="BA205" s="2"/>
      <c r="BB205" s="2"/>
      <c r="BC205" s="2">
        <v>0</v>
      </c>
      <c r="BD205" s="2"/>
    </row>
    <row r="206" spans="1:56" x14ac:dyDescent="0.3">
      <c r="A206" s="2" t="s">
        <v>94</v>
      </c>
      <c r="B206" s="2"/>
      <c r="C206" s="2" t="s">
        <v>57</v>
      </c>
      <c r="D206" s="2" t="s">
        <v>58</v>
      </c>
      <c r="E206" s="2" t="s">
        <v>95</v>
      </c>
      <c r="F206" s="2" t="s">
        <v>131</v>
      </c>
      <c r="G206" s="2" t="s">
        <v>132</v>
      </c>
      <c r="H206" s="2" t="s">
        <v>133</v>
      </c>
      <c r="I206" s="2" t="s">
        <v>63</v>
      </c>
      <c r="J206" s="2" t="s">
        <v>99</v>
      </c>
      <c r="K206" s="2" t="s">
        <v>65</v>
      </c>
      <c r="L206" s="2" t="s">
        <v>66</v>
      </c>
      <c r="M206" s="2" t="s">
        <v>134</v>
      </c>
      <c r="N206" s="2"/>
      <c r="O206" s="2"/>
      <c r="P206" s="2">
        <v>0</v>
      </c>
      <c r="Q206" s="2" t="s">
        <v>100</v>
      </c>
      <c r="R206" s="2"/>
      <c r="S206" s="2"/>
      <c r="T206" s="2"/>
      <c r="U206" s="2"/>
      <c r="V206" s="2"/>
      <c r="W206" s="2"/>
      <c r="X206" s="2"/>
      <c r="Y206" s="2">
        <v>1931</v>
      </c>
      <c r="Z206" s="2">
        <v>1694.0136363636364</v>
      </c>
      <c r="AA206" s="2">
        <v>236.98636363636365</v>
      </c>
      <c r="AB206" s="2">
        <v>0.12272727272727274</v>
      </c>
      <c r="AC206" s="2"/>
      <c r="AD206" s="2">
        <v>15</v>
      </c>
      <c r="AE206" s="2"/>
      <c r="AF206" s="2"/>
      <c r="AG206" s="2"/>
      <c r="AH206" s="2">
        <v>236.98636363636365</v>
      </c>
      <c r="AI206" s="2"/>
      <c r="AJ206" s="2"/>
      <c r="AK206" s="2"/>
      <c r="AL206" s="2"/>
      <c r="AM206" s="2"/>
      <c r="AN206" s="2"/>
      <c r="AO206" s="2"/>
      <c r="AP206" s="2"/>
      <c r="AQ206" s="3">
        <v>0</v>
      </c>
      <c r="AR206" s="3">
        <v>0</v>
      </c>
      <c r="AS206" s="3">
        <v>0</v>
      </c>
      <c r="AT206" s="3">
        <v>0</v>
      </c>
      <c r="AU206" s="3">
        <v>0</v>
      </c>
      <c r="AV206" s="3">
        <v>0</v>
      </c>
      <c r="AW206" s="3">
        <v>0</v>
      </c>
      <c r="AX206" s="2"/>
      <c r="AY206" s="2"/>
      <c r="AZ206" s="2"/>
      <c r="BA206" s="2"/>
      <c r="BB206" s="2"/>
      <c r="BC206" s="2">
        <v>0</v>
      </c>
      <c r="BD206" s="2"/>
    </row>
    <row r="207" spans="1:56" x14ac:dyDescent="0.3">
      <c r="A207" s="2" t="s">
        <v>101</v>
      </c>
      <c r="B207" s="2"/>
      <c r="C207" s="2" t="s">
        <v>57</v>
      </c>
      <c r="D207" s="2" t="s">
        <v>58</v>
      </c>
      <c r="E207" s="2" t="s">
        <v>95</v>
      </c>
      <c r="F207" s="2" t="s">
        <v>131</v>
      </c>
      <c r="G207" s="2" t="s">
        <v>132</v>
      </c>
      <c r="H207" s="2" t="s">
        <v>133</v>
      </c>
      <c r="I207" s="2" t="s">
        <v>63</v>
      </c>
      <c r="J207" s="2" t="s">
        <v>99</v>
      </c>
      <c r="K207" s="2" t="s">
        <v>71</v>
      </c>
      <c r="L207" s="2" t="s">
        <v>66</v>
      </c>
      <c r="M207" s="2" t="s">
        <v>134</v>
      </c>
      <c r="N207" s="2"/>
      <c r="O207" s="2"/>
      <c r="P207" s="2">
        <v>0</v>
      </c>
      <c r="Q207" s="2" t="s">
        <v>100</v>
      </c>
      <c r="R207" s="2"/>
      <c r="S207" s="2"/>
      <c r="T207" s="2"/>
      <c r="U207" s="2"/>
      <c r="V207" s="2"/>
      <c r="W207" s="2"/>
      <c r="X207" s="2"/>
      <c r="Y207" s="2">
        <v>1654</v>
      </c>
      <c r="Z207" s="2">
        <v>1451.0090909090909</v>
      </c>
      <c r="AA207" s="2">
        <v>202.9909090909091</v>
      </c>
      <c r="AB207" s="2">
        <v>0.12272727272727273</v>
      </c>
      <c r="AC207" s="2"/>
      <c r="AD207" s="2">
        <v>15</v>
      </c>
      <c r="AE207" s="2"/>
      <c r="AF207" s="2"/>
      <c r="AG207" s="2"/>
      <c r="AH207" s="2">
        <v>202.9909090909091</v>
      </c>
      <c r="AI207" s="2"/>
      <c r="AJ207" s="2"/>
      <c r="AK207" s="2"/>
      <c r="AL207" s="2"/>
      <c r="AM207" s="2"/>
      <c r="AN207" s="2"/>
      <c r="AO207" s="2"/>
      <c r="AP207" s="2"/>
      <c r="AQ207" s="3">
        <v>0</v>
      </c>
      <c r="AR207" s="3">
        <v>0</v>
      </c>
      <c r="AS207" s="3">
        <v>0</v>
      </c>
      <c r="AT207" s="3">
        <v>0</v>
      </c>
      <c r="AU207" s="3">
        <v>0</v>
      </c>
      <c r="AV207" s="3">
        <v>0</v>
      </c>
      <c r="AW207" s="3">
        <v>0</v>
      </c>
      <c r="AX207" s="2"/>
      <c r="AY207" s="2"/>
      <c r="AZ207" s="2"/>
      <c r="BA207" s="2"/>
      <c r="BB207" s="2"/>
      <c r="BC207" s="2">
        <v>0</v>
      </c>
      <c r="BD207" s="2"/>
    </row>
    <row r="208" spans="1:56" x14ac:dyDescent="0.3">
      <c r="A208" s="2" t="s">
        <v>102</v>
      </c>
      <c r="B208" s="2"/>
      <c r="C208" s="2" t="s">
        <v>57</v>
      </c>
      <c r="D208" s="2" t="s">
        <v>58</v>
      </c>
      <c r="E208" s="2" t="s">
        <v>95</v>
      </c>
      <c r="F208" s="2" t="s">
        <v>131</v>
      </c>
      <c r="G208" s="2" t="s">
        <v>132</v>
      </c>
      <c r="H208" s="2" t="s">
        <v>133</v>
      </c>
      <c r="I208" s="2" t="s">
        <v>63</v>
      </c>
      <c r="J208" s="2" t="s">
        <v>99</v>
      </c>
      <c r="K208" s="2" t="s">
        <v>73</v>
      </c>
      <c r="L208" s="2" t="s">
        <v>66</v>
      </c>
      <c r="M208" s="2" t="s">
        <v>134</v>
      </c>
      <c r="N208" s="2"/>
      <c r="O208" s="2"/>
      <c r="P208" s="2">
        <v>0</v>
      </c>
      <c r="Q208" s="2" t="s">
        <v>100</v>
      </c>
      <c r="R208" s="2"/>
      <c r="S208" s="2"/>
      <c r="T208" s="2"/>
      <c r="U208" s="2"/>
      <c r="V208" s="2"/>
      <c r="W208" s="2"/>
      <c r="X208" s="2"/>
      <c r="Y208" s="2">
        <v>2449</v>
      </c>
      <c r="Z208" s="2">
        <v>2148.4409090909089</v>
      </c>
      <c r="AA208" s="2">
        <v>300.55909090909091</v>
      </c>
      <c r="AB208" s="2">
        <v>0.12272727272727273</v>
      </c>
      <c r="AC208" s="2"/>
      <c r="AD208" s="2">
        <v>15</v>
      </c>
      <c r="AE208" s="2"/>
      <c r="AF208" s="2"/>
      <c r="AG208" s="2"/>
      <c r="AH208" s="2">
        <v>300.55909090909091</v>
      </c>
      <c r="AI208" s="2"/>
      <c r="AJ208" s="2"/>
      <c r="AK208" s="2"/>
      <c r="AL208" s="2"/>
      <c r="AM208" s="2"/>
      <c r="AN208" s="2"/>
      <c r="AO208" s="2"/>
      <c r="AP208" s="2"/>
      <c r="AQ208" s="3">
        <v>0</v>
      </c>
      <c r="AR208" s="3">
        <v>0</v>
      </c>
      <c r="AS208" s="3">
        <v>0</v>
      </c>
      <c r="AT208" s="3">
        <v>0</v>
      </c>
      <c r="AU208" s="3">
        <v>0</v>
      </c>
      <c r="AV208" s="3">
        <v>0</v>
      </c>
      <c r="AW208" s="3">
        <v>0</v>
      </c>
      <c r="AX208" s="2"/>
      <c r="AY208" s="2"/>
      <c r="AZ208" s="2"/>
      <c r="BA208" s="2"/>
      <c r="BB208" s="2"/>
      <c r="BC208" s="2">
        <v>0</v>
      </c>
      <c r="BD208" s="2"/>
    </row>
    <row r="209" spans="1:56" x14ac:dyDescent="0.3">
      <c r="A209" s="2" t="s">
        <v>74</v>
      </c>
      <c r="B209" s="2"/>
      <c r="C209" s="2" t="s">
        <v>57</v>
      </c>
      <c r="D209" s="2" t="s">
        <v>58</v>
      </c>
      <c r="E209" s="2" t="s">
        <v>95</v>
      </c>
      <c r="F209" s="2" t="s">
        <v>131</v>
      </c>
      <c r="G209" s="2" t="s">
        <v>132</v>
      </c>
      <c r="H209" s="2" t="s">
        <v>133</v>
      </c>
      <c r="I209" s="2" t="s">
        <v>63</v>
      </c>
      <c r="J209" s="2" t="s">
        <v>75</v>
      </c>
      <c r="K209" s="2" t="s">
        <v>65</v>
      </c>
      <c r="L209" s="2" t="s">
        <v>66</v>
      </c>
      <c r="M209" s="2" t="s">
        <v>134</v>
      </c>
      <c r="N209" s="2"/>
      <c r="O209" s="2"/>
      <c r="P209" s="2">
        <v>0</v>
      </c>
      <c r="Q209" s="2" t="s">
        <v>100</v>
      </c>
      <c r="R209" s="2"/>
      <c r="S209" s="2"/>
      <c r="T209" s="2"/>
      <c r="U209" s="2"/>
      <c r="V209" s="2"/>
      <c r="W209" s="2"/>
      <c r="X209" s="2"/>
      <c r="Y209" s="2">
        <v>1931</v>
      </c>
      <c r="Z209" s="2">
        <v>1694.0136363636364</v>
      </c>
      <c r="AA209" s="2">
        <v>236.98636363636365</v>
      </c>
      <c r="AB209" s="2">
        <v>0.12272727272727274</v>
      </c>
      <c r="AC209" s="2"/>
      <c r="AD209" s="2">
        <v>15</v>
      </c>
      <c r="AE209" s="2"/>
      <c r="AF209" s="2"/>
      <c r="AG209" s="2"/>
      <c r="AH209" s="2">
        <v>236.98636363636365</v>
      </c>
      <c r="AI209" s="2"/>
      <c r="AJ209" s="2"/>
      <c r="AK209" s="2"/>
      <c r="AL209" s="2"/>
      <c r="AM209" s="2"/>
      <c r="AN209" s="2"/>
      <c r="AO209" s="2"/>
      <c r="AP209" s="2"/>
      <c r="AQ209" s="3">
        <v>0</v>
      </c>
      <c r="AR209" s="3">
        <v>0</v>
      </c>
      <c r="AS209" s="3">
        <v>0</v>
      </c>
      <c r="AT209" s="3">
        <v>0</v>
      </c>
      <c r="AU209" s="3">
        <v>0</v>
      </c>
      <c r="AV209" s="3">
        <v>0</v>
      </c>
      <c r="AW209" s="3">
        <v>0</v>
      </c>
      <c r="AX209" s="2"/>
      <c r="AY209" s="2"/>
      <c r="AZ209" s="2"/>
      <c r="BA209" s="2"/>
      <c r="BB209" s="2"/>
      <c r="BC209" s="2">
        <v>0</v>
      </c>
      <c r="BD209" s="2"/>
    </row>
    <row r="210" spans="1:56" x14ac:dyDescent="0.3">
      <c r="A210" s="2" t="s">
        <v>76</v>
      </c>
      <c r="B210" s="2"/>
      <c r="C210" s="2" t="s">
        <v>57</v>
      </c>
      <c r="D210" s="2" t="s">
        <v>58</v>
      </c>
      <c r="E210" s="2" t="s">
        <v>95</v>
      </c>
      <c r="F210" s="2" t="s">
        <v>131</v>
      </c>
      <c r="G210" s="2" t="s">
        <v>132</v>
      </c>
      <c r="H210" s="2" t="s">
        <v>133</v>
      </c>
      <c r="I210" s="2" t="s">
        <v>63</v>
      </c>
      <c r="J210" s="2" t="s">
        <v>75</v>
      </c>
      <c r="K210" s="2" t="s">
        <v>71</v>
      </c>
      <c r="L210" s="2" t="s">
        <v>66</v>
      </c>
      <c r="M210" s="2" t="s">
        <v>134</v>
      </c>
      <c r="N210" s="2"/>
      <c r="O210" s="2"/>
      <c r="P210" s="2">
        <v>0</v>
      </c>
      <c r="Q210" s="2" t="s">
        <v>100</v>
      </c>
      <c r="R210" s="2"/>
      <c r="S210" s="2"/>
      <c r="T210" s="2"/>
      <c r="U210" s="2"/>
      <c r="V210" s="2"/>
      <c r="W210" s="2"/>
      <c r="X210" s="2"/>
      <c r="Y210" s="2">
        <v>1654</v>
      </c>
      <c r="Z210" s="2">
        <v>1451.0090909090909</v>
      </c>
      <c r="AA210" s="2">
        <v>202.9909090909091</v>
      </c>
      <c r="AB210" s="2">
        <v>0.12272727272727273</v>
      </c>
      <c r="AC210" s="2"/>
      <c r="AD210" s="2">
        <v>15</v>
      </c>
      <c r="AE210" s="2"/>
      <c r="AF210" s="2"/>
      <c r="AG210" s="2"/>
      <c r="AH210" s="2">
        <v>202.9909090909091</v>
      </c>
      <c r="AI210" s="2"/>
      <c r="AJ210" s="2"/>
      <c r="AK210" s="2"/>
      <c r="AL210" s="2"/>
      <c r="AM210" s="2"/>
      <c r="AN210" s="2"/>
      <c r="AO210" s="2"/>
      <c r="AP210" s="2"/>
      <c r="AQ210" s="3">
        <v>0</v>
      </c>
      <c r="AR210" s="3">
        <v>0</v>
      </c>
      <c r="AS210" s="3">
        <v>0</v>
      </c>
      <c r="AT210" s="3">
        <v>0</v>
      </c>
      <c r="AU210" s="3">
        <v>0</v>
      </c>
      <c r="AV210" s="3">
        <v>0</v>
      </c>
      <c r="AW210" s="3">
        <v>0</v>
      </c>
      <c r="AX210" s="2"/>
      <c r="AY210" s="2"/>
      <c r="AZ210" s="2"/>
      <c r="BA210" s="2"/>
      <c r="BB210" s="2"/>
      <c r="BC210" s="2">
        <v>0</v>
      </c>
      <c r="BD210" s="2"/>
    </row>
    <row r="211" spans="1:56" x14ac:dyDescent="0.3">
      <c r="A211" s="2" t="s">
        <v>77</v>
      </c>
      <c r="B211" s="2"/>
      <c r="C211" s="2" t="s">
        <v>57</v>
      </c>
      <c r="D211" s="2" t="s">
        <v>58</v>
      </c>
      <c r="E211" s="2" t="s">
        <v>95</v>
      </c>
      <c r="F211" s="2" t="s">
        <v>131</v>
      </c>
      <c r="G211" s="2" t="s">
        <v>132</v>
      </c>
      <c r="H211" s="2" t="s">
        <v>133</v>
      </c>
      <c r="I211" s="2" t="s">
        <v>63</v>
      </c>
      <c r="J211" s="2" t="s">
        <v>75</v>
      </c>
      <c r="K211" s="2" t="s">
        <v>73</v>
      </c>
      <c r="L211" s="2" t="s">
        <v>66</v>
      </c>
      <c r="M211" s="2" t="s">
        <v>134</v>
      </c>
      <c r="N211" s="2"/>
      <c r="O211" s="2"/>
      <c r="P211" s="2">
        <v>0</v>
      </c>
      <c r="Q211" s="2" t="s">
        <v>100</v>
      </c>
      <c r="R211" s="2"/>
      <c r="S211" s="2"/>
      <c r="T211" s="2"/>
      <c r="U211" s="2"/>
      <c r="V211" s="2"/>
      <c r="W211" s="2"/>
      <c r="X211" s="2"/>
      <c r="Y211" s="2">
        <v>2449</v>
      </c>
      <c r="Z211" s="2">
        <v>2148.4409090909089</v>
      </c>
      <c r="AA211" s="2">
        <v>300.55909090909091</v>
      </c>
      <c r="AB211" s="2">
        <v>0.12272727272727273</v>
      </c>
      <c r="AC211" s="2"/>
      <c r="AD211" s="2">
        <v>15</v>
      </c>
      <c r="AE211" s="2"/>
      <c r="AF211" s="2"/>
      <c r="AG211" s="2"/>
      <c r="AH211" s="2">
        <v>300.55909090909091</v>
      </c>
      <c r="AI211" s="2"/>
      <c r="AJ211" s="2"/>
      <c r="AK211" s="2"/>
      <c r="AL211" s="2"/>
      <c r="AM211" s="2"/>
      <c r="AN211" s="2"/>
      <c r="AO211" s="2"/>
      <c r="AP211" s="2"/>
      <c r="AQ211" s="3">
        <v>0</v>
      </c>
      <c r="AR211" s="3">
        <v>0</v>
      </c>
      <c r="AS211" s="3">
        <v>0</v>
      </c>
      <c r="AT211" s="3">
        <v>0</v>
      </c>
      <c r="AU211" s="3">
        <v>0</v>
      </c>
      <c r="AV211" s="3">
        <v>0</v>
      </c>
      <c r="AW211" s="3">
        <v>0</v>
      </c>
      <c r="AX211" s="2"/>
      <c r="AY211" s="2"/>
      <c r="AZ211" s="2"/>
      <c r="BA211" s="2"/>
      <c r="BB211" s="2"/>
      <c r="BC211" s="2">
        <v>0</v>
      </c>
      <c r="BD211" s="2"/>
    </row>
    <row r="212" spans="1:56" x14ac:dyDescent="0.3">
      <c r="A212" s="2" t="s">
        <v>94</v>
      </c>
      <c r="B212" s="2"/>
      <c r="C212" s="2" t="s">
        <v>57</v>
      </c>
      <c r="D212" s="2" t="s">
        <v>58</v>
      </c>
      <c r="E212" s="2" t="s">
        <v>95</v>
      </c>
      <c r="F212" s="2" t="s">
        <v>135</v>
      </c>
      <c r="G212" s="2" t="s">
        <v>136</v>
      </c>
      <c r="H212" s="2" t="s">
        <v>137</v>
      </c>
      <c r="I212" s="2" t="s">
        <v>63</v>
      </c>
      <c r="J212" s="2" t="s">
        <v>99</v>
      </c>
      <c r="K212" s="2" t="s">
        <v>65</v>
      </c>
      <c r="L212" s="2" t="s">
        <v>66</v>
      </c>
      <c r="M212" s="2" t="s">
        <v>67</v>
      </c>
      <c r="N212" s="2"/>
      <c r="O212" s="2"/>
      <c r="P212" s="2">
        <v>0</v>
      </c>
      <c r="Q212" s="2" t="s">
        <v>100</v>
      </c>
      <c r="R212" s="2"/>
      <c r="S212" s="2"/>
      <c r="T212" s="2"/>
      <c r="U212" s="2"/>
      <c r="V212" s="2"/>
      <c r="W212" s="2"/>
      <c r="X212" s="2"/>
      <c r="Y212" s="2">
        <v>3747.04</v>
      </c>
      <c r="Z212" s="2">
        <v>3670.4036643999993</v>
      </c>
      <c r="AA212" s="2">
        <v>76.636335600000493</v>
      </c>
      <c r="AB212" s="2">
        <v>2.045250000000013E-2</v>
      </c>
      <c r="AC212" s="2"/>
      <c r="AD212" s="2">
        <v>15</v>
      </c>
      <c r="AE212" s="2"/>
      <c r="AF212" s="2"/>
      <c r="AG212" s="2"/>
      <c r="AH212" s="2">
        <v>76.636335600000493</v>
      </c>
      <c r="AI212" s="2"/>
      <c r="AJ212" s="2"/>
      <c r="AK212" s="2"/>
      <c r="AL212" s="2"/>
      <c r="AM212" s="2"/>
      <c r="AN212" s="2"/>
      <c r="AO212" s="2"/>
      <c r="AP212" s="2"/>
      <c r="AQ212" s="3">
        <v>0</v>
      </c>
      <c r="AR212" s="3">
        <v>0</v>
      </c>
      <c r="AS212" s="3">
        <v>0</v>
      </c>
      <c r="AT212" s="3">
        <v>0</v>
      </c>
      <c r="AU212" s="3">
        <v>0</v>
      </c>
      <c r="AV212" s="3">
        <v>0</v>
      </c>
      <c r="AW212" s="3">
        <v>0</v>
      </c>
      <c r="AX212" s="2"/>
      <c r="AY212" s="2"/>
      <c r="AZ212" s="2"/>
      <c r="BA212" s="2"/>
      <c r="BB212" s="2"/>
      <c r="BC212" s="2">
        <v>0</v>
      </c>
      <c r="BD212" s="2"/>
    </row>
    <row r="213" spans="1:56" x14ac:dyDescent="0.3">
      <c r="A213" s="2" t="s">
        <v>101</v>
      </c>
      <c r="B213" s="2"/>
      <c r="C213" s="2" t="s">
        <v>57</v>
      </c>
      <c r="D213" s="2" t="s">
        <v>58</v>
      </c>
      <c r="E213" s="2" t="s">
        <v>95</v>
      </c>
      <c r="F213" s="2" t="s">
        <v>135</v>
      </c>
      <c r="G213" s="2" t="s">
        <v>136</v>
      </c>
      <c r="H213" s="2" t="s">
        <v>137</v>
      </c>
      <c r="I213" s="2" t="s">
        <v>63</v>
      </c>
      <c r="J213" s="2" t="s">
        <v>99</v>
      </c>
      <c r="K213" s="2" t="s">
        <v>71</v>
      </c>
      <c r="L213" s="2" t="s">
        <v>66</v>
      </c>
      <c r="M213" s="2" t="s">
        <v>67</v>
      </c>
      <c r="N213" s="2"/>
      <c r="O213" s="2"/>
      <c r="P213" s="2">
        <v>0</v>
      </c>
      <c r="Q213" s="2" t="s">
        <v>100</v>
      </c>
      <c r="R213" s="2"/>
      <c r="S213" s="2"/>
      <c r="T213" s="2"/>
      <c r="U213" s="2"/>
      <c r="V213" s="2"/>
      <c r="W213" s="2"/>
      <c r="X213" s="2"/>
      <c r="Y213" s="2">
        <v>1815</v>
      </c>
      <c r="Z213" s="2">
        <v>1777.8787124999997</v>
      </c>
      <c r="AA213" s="2">
        <v>37.121287500000236</v>
      </c>
      <c r="AB213" s="2">
        <v>2.045250000000013E-2</v>
      </c>
      <c r="AC213" s="2"/>
      <c r="AD213" s="2">
        <v>15</v>
      </c>
      <c r="AE213" s="2"/>
      <c r="AF213" s="2"/>
      <c r="AG213" s="2"/>
      <c r="AH213" s="2">
        <v>37.121287500000236</v>
      </c>
      <c r="AI213" s="2"/>
      <c r="AJ213" s="2"/>
      <c r="AK213" s="2"/>
      <c r="AL213" s="2"/>
      <c r="AM213" s="2"/>
      <c r="AN213" s="2"/>
      <c r="AO213" s="2"/>
      <c r="AP213" s="2"/>
      <c r="AQ213" s="3">
        <v>0</v>
      </c>
      <c r="AR213" s="3">
        <v>0</v>
      </c>
      <c r="AS213" s="3">
        <v>0</v>
      </c>
      <c r="AT213" s="3">
        <v>0</v>
      </c>
      <c r="AU213" s="3">
        <v>0</v>
      </c>
      <c r="AV213" s="3">
        <v>0</v>
      </c>
      <c r="AW213" s="3">
        <v>0</v>
      </c>
      <c r="AX213" s="2"/>
      <c r="AY213" s="2"/>
      <c r="AZ213" s="2"/>
      <c r="BA213" s="2"/>
      <c r="BB213" s="2"/>
      <c r="BC213" s="2">
        <v>0</v>
      </c>
      <c r="BD213" s="2"/>
    </row>
    <row r="214" spans="1:56" x14ac:dyDescent="0.3">
      <c r="A214" s="2" t="s">
        <v>102</v>
      </c>
      <c r="B214" s="2"/>
      <c r="C214" s="2" t="s">
        <v>57</v>
      </c>
      <c r="D214" s="2" t="s">
        <v>58</v>
      </c>
      <c r="E214" s="2" t="s">
        <v>95</v>
      </c>
      <c r="F214" s="2" t="s">
        <v>135</v>
      </c>
      <c r="G214" s="2" t="s">
        <v>136</v>
      </c>
      <c r="H214" s="2" t="s">
        <v>137</v>
      </c>
      <c r="I214" s="2" t="s">
        <v>63</v>
      </c>
      <c r="J214" s="2" t="s">
        <v>99</v>
      </c>
      <c r="K214" s="2" t="s">
        <v>73</v>
      </c>
      <c r="L214" s="2" t="s">
        <v>66</v>
      </c>
      <c r="M214" s="2" t="s">
        <v>67</v>
      </c>
      <c r="N214" s="2"/>
      <c r="O214" s="2"/>
      <c r="P214" s="2">
        <v>0</v>
      </c>
      <c r="Q214" s="2" t="s">
        <v>100</v>
      </c>
      <c r="R214" s="2"/>
      <c r="S214" s="2"/>
      <c r="T214" s="2"/>
      <c r="U214" s="2"/>
      <c r="V214" s="2"/>
      <c r="W214" s="2"/>
      <c r="X214" s="2"/>
      <c r="Y214" s="2">
        <v>2493</v>
      </c>
      <c r="Z214" s="2">
        <v>2442.0119174999995</v>
      </c>
      <c r="AA214" s="2">
        <v>50.988082500000324</v>
      </c>
      <c r="AB214" s="2">
        <v>2.045250000000013E-2</v>
      </c>
      <c r="AC214" s="2"/>
      <c r="AD214" s="2">
        <v>15</v>
      </c>
      <c r="AE214" s="2"/>
      <c r="AF214" s="2"/>
      <c r="AG214" s="2"/>
      <c r="AH214" s="2">
        <v>50.988082500000324</v>
      </c>
      <c r="AI214" s="2"/>
      <c r="AJ214" s="2"/>
      <c r="AK214" s="2"/>
      <c r="AL214" s="2"/>
      <c r="AM214" s="2"/>
      <c r="AN214" s="2"/>
      <c r="AO214" s="2"/>
      <c r="AP214" s="2"/>
      <c r="AQ214" s="3">
        <v>0</v>
      </c>
      <c r="AR214" s="3">
        <v>0</v>
      </c>
      <c r="AS214" s="3">
        <v>0</v>
      </c>
      <c r="AT214" s="3">
        <v>0</v>
      </c>
      <c r="AU214" s="3">
        <v>0</v>
      </c>
      <c r="AV214" s="3">
        <v>0</v>
      </c>
      <c r="AW214" s="3">
        <v>0</v>
      </c>
      <c r="AX214" s="2"/>
      <c r="AY214" s="2"/>
      <c r="AZ214" s="2"/>
      <c r="BA214" s="2"/>
      <c r="BB214" s="2"/>
      <c r="BC214" s="2">
        <v>0</v>
      </c>
      <c r="BD214" s="2"/>
    </row>
    <row r="215" spans="1:56" x14ac:dyDescent="0.3">
      <c r="A215" s="2" t="s">
        <v>74</v>
      </c>
      <c r="B215" s="2"/>
      <c r="C215" s="2" t="s">
        <v>57</v>
      </c>
      <c r="D215" s="2" t="s">
        <v>58</v>
      </c>
      <c r="E215" s="2" t="s">
        <v>95</v>
      </c>
      <c r="F215" s="2" t="s">
        <v>135</v>
      </c>
      <c r="G215" s="2" t="s">
        <v>136</v>
      </c>
      <c r="H215" s="2" t="s">
        <v>116</v>
      </c>
      <c r="I215" s="2" t="s">
        <v>63</v>
      </c>
      <c r="J215" s="2" t="s">
        <v>75</v>
      </c>
      <c r="K215" s="2" t="s">
        <v>65</v>
      </c>
      <c r="L215" s="2" t="s">
        <v>66</v>
      </c>
      <c r="M215" s="2" t="s">
        <v>67</v>
      </c>
      <c r="N215" s="2"/>
      <c r="O215" s="2"/>
      <c r="P215" s="2">
        <v>0</v>
      </c>
      <c r="Q215" s="2" t="s">
        <v>100</v>
      </c>
      <c r="R215" s="2"/>
      <c r="S215" s="2"/>
      <c r="T215" s="2"/>
      <c r="U215" s="2"/>
      <c r="V215" s="2"/>
      <c r="W215" s="2"/>
      <c r="X215" s="2"/>
      <c r="Y215" s="2">
        <v>0</v>
      </c>
      <c r="Z215" s="2">
        <v>0</v>
      </c>
      <c r="AA215" s="2">
        <v>0</v>
      </c>
      <c r="AB215" s="2">
        <v>0</v>
      </c>
      <c r="AC215" s="2"/>
      <c r="AD215" s="2">
        <v>15</v>
      </c>
      <c r="AE215" s="2"/>
      <c r="AF215" s="2"/>
      <c r="AG215" s="2"/>
      <c r="AH215" s="2">
        <v>0</v>
      </c>
      <c r="AI215" s="2"/>
      <c r="AJ215" s="2"/>
      <c r="AK215" s="2"/>
      <c r="AL215" s="2"/>
      <c r="AM215" s="2"/>
      <c r="AN215" s="2"/>
      <c r="AO215" s="2"/>
      <c r="AP215" s="2"/>
      <c r="AQ215" s="3">
        <v>0</v>
      </c>
      <c r="AR215" s="3">
        <v>0</v>
      </c>
      <c r="AS215" s="3">
        <v>0</v>
      </c>
      <c r="AT215" s="3">
        <v>0</v>
      </c>
      <c r="AU215" s="3">
        <v>0</v>
      </c>
      <c r="AV215" s="3">
        <v>0</v>
      </c>
      <c r="AW215" s="3">
        <v>0</v>
      </c>
      <c r="AX215" s="2"/>
      <c r="AY215" s="2"/>
      <c r="AZ215" s="2"/>
      <c r="BA215" s="2"/>
      <c r="BB215" s="2"/>
      <c r="BC215" s="2">
        <v>0</v>
      </c>
      <c r="BD215" s="2"/>
    </row>
    <row r="216" spans="1:56" x14ac:dyDescent="0.3">
      <c r="A216" s="2" t="s">
        <v>76</v>
      </c>
      <c r="B216" s="2"/>
      <c r="C216" s="2" t="s">
        <v>57</v>
      </c>
      <c r="D216" s="2" t="s">
        <v>58</v>
      </c>
      <c r="E216" s="2" t="s">
        <v>95</v>
      </c>
      <c r="F216" s="2" t="s">
        <v>135</v>
      </c>
      <c r="G216" s="2" t="s">
        <v>136</v>
      </c>
      <c r="H216" s="2" t="s">
        <v>116</v>
      </c>
      <c r="I216" s="2" t="s">
        <v>63</v>
      </c>
      <c r="J216" s="2" t="s">
        <v>75</v>
      </c>
      <c r="K216" s="2" t="s">
        <v>71</v>
      </c>
      <c r="L216" s="2" t="s">
        <v>66</v>
      </c>
      <c r="M216" s="2" t="s">
        <v>67</v>
      </c>
      <c r="N216" s="2"/>
      <c r="O216" s="2"/>
      <c r="P216" s="2">
        <v>0</v>
      </c>
      <c r="Q216" s="2" t="s">
        <v>100</v>
      </c>
      <c r="R216" s="2"/>
      <c r="S216" s="2"/>
      <c r="T216" s="2"/>
      <c r="U216" s="2"/>
      <c r="V216" s="2"/>
      <c r="W216" s="2"/>
      <c r="X216" s="2"/>
      <c r="Y216" s="2">
        <v>0</v>
      </c>
      <c r="Z216" s="2">
        <v>0</v>
      </c>
      <c r="AA216" s="2">
        <v>0</v>
      </c>
      <c r="AB216" s="2">
        <v>0</v>
      </c>
      <c r="AC216" s="2"/>
      <c r="AD216" s="2">
        <v>15</v>
      </c>
      <c r="AE216" s="2"/>
      <c r="AF216" s="2"/>
      <c r="AG216" s="2"/>
      <c r="AH216" s="2">
        <v>0</v>
      </c>
      <c r="AI216" s="2"/>
      <c r="AJ216" s="2"/>
      <c r="AK216" s="2"/>
      <c r="AL216" s="2"/>
      <c r="AM216" s="2"/>
      <c r="AN216" s="2"/>
      <c r="AO216" s="2"/>
      <c r="AP216" s="2"/>
      <c r="AQ216" s="3">
        <v>0</v>
      </c>
      <c r="AR216" s="3">
        <v>0</v>
      </c>
      <c r="AS216" s="3">
        <v>0</v>
      </c>
      <c r="AT216" s="3">
        <v>0</v>
      </c>
      <c r="AU216" s="3">
        <v>0</v>
      </c>
      <c r="AV216" s="3">
        <v>0</v>
      </c>
      <c r="AW216" s="3">
        <v>0</v>
      </c>
      <c r="AX216" s="2"/>
      <c r="AY216" s="2"/>
      <c r="AZ216" s="2"/>
      <c r="BA216" s="2"/>
      <c r="BB216" s="2"/>
      <c r="BC216" s="2">
        <v>0</v>
      </c>
      <c r="BD216" s="2"/>
    </row>
    <row r="217" spans="1:56" x14ac:dyDescent="0.3">
      <c r="A217" s="2" t="s">
        <v>77</v>
      </c>
      <c r="B217" s="2"/>
      <c r="C217" s="2" t="s">
        <v>57</v>
      </c>
      <c r="D217" s="2" t="s">
        <v>58</v>
      </c>
      <c r="E217" s="2" t="s">
        <v>95</v>
      </c>
      <c r="F217" s="2" t="s">
        <v>135</v>
      </c>
      <c r="G217" s="2" t="s">
        <v>136</v>
      </c>
      <c r="H217" s="2" t="s">
        <v>116</v>
      </c>
      <c r="I217" s="2" t="s">
        <v>63</v>
      </c>
      <c r="J217" s="2" t="s">
        <v>75</v>
      </c>
      <c r="K217" s="2" t="s">
        <v>73</v>
      </c>
      <c r="L217" s="2" t="s">
        <v>66</v>
      </c>
      <c r="M217" s="2" t="s">
        <v>67</v>
      </c>
      <c r="N217" s="2"/>
      <c r="O217" s="2"/>
      <c r="P217" s="2">
        <v>0</v>
      </c>
      <c r="Q217" s="2" t="s">
        <v>100</v>
      </c>
      <c r="R217" s="2"/>
      <c r="S217" s="2"/>
      <c r="T217" s="2"/>
      <c r="U217" s="2"/>
      <c r="V217" s="2"/>
      <c r="W217" s="2"/>
      <c r="X217" s="2"/>
      <c r="Y217" s="2">
        <v>0</v>
      </c>
      <c r="Z217" s="2">
        <v>0</v>
      </c>
      <c r="AA217" s="2">
        <v>0</v>
      </c>
      <c r="AB217" s="2">
        <v>0</v>
      </c>
      <c r="AC217" s="2"/>
      <c r="AD217" s="2">
        <v>15</v>
      </c>
      <c r="AE217" s="2"/>
      <c r="AF217" s="2"/>
      <c r="AG217" s="2"/>
      <c r="AH217" s="2">
        <v>0</v>
      </c>
      <c r="AI217" s="2"/>
      <c r="AJ217" s="2"/>
      <c r="AK217" s="2"/>
      <c r="AL217" s="2"/>
      <c r="AM217" s="2"/>
      <c r="AN217" s="2"/>
      <c r="AO217" s="2"/>
      <c r="AP217" s="2"/>
      <c r="AQ217" s="3">
        <v>0</v>
      </c>
      <c r="AR217" s="3">
        <v>0</v>
      </c>
      <c r="AS217" s="3">
        <v>0</v>
      </c>
      <c r="AT217" s="3">
        <v>0</v>
      </c>
      <c r="AU217" s="3">
        <v>0</v>
      </c>
      <c r="AV217" s="3">
        <v>0</v>
      </c>
      <c r="AW217" s="3">
        <v>0</v>
      </c>
      <c r="AX217" s="2"/>
      <c r="AY217" s="2"/>
      <c r="AZ217" s="2"/>
      <c r="BA217" s="2"/>
      <c r="BB217" s="2"/>
      <c r="BC217" s="2">
        <v>0</v>
      </c>
      <c r="BD217" s="2"/>
    </row>
    <row r="218" spans="1:56" x14ac:dyDescent="0.3">
      <c r="A218" s="2" t="s">
        <v>94</v>
      </c>
      <c r="B218" s="2"/>
      <c r="C218" s="2" t="s">
        <v>57</v>
      </c>
      <c r="D218" s="2" t="s">
        <v>58</v>
      </c>
      <c r="E218" s="2" t="s">
        <v>95</v>
      </c>
      <c r="F218" s="2" t="s">
        <v>135</v>
      </c>
      <c r="G218" s="2" t="s">
        <v>136</v>
      </c>
      <c r="H218" s="2" t="s">
        <v>137</v>
      </c>
      <c r="I218" s="2" t="s">
        <v>63</v>
      </c>
      <c r="J218" s="2" t="s">
        <v>99</v>
      </c>
      <c r="K218" s="2" t="s">
        <v>65</v>
      </c>
      <c r="L218" s="2" t="s">
        <v>66</v>
      </c>
      <c r="M218" s="2" t="s">
        <v>78</v>
      </c>
      <c r="N218" s="2"/>
      <c r="O218" s="2"/>
      <c r="P218" s="2">
        <v>0</v>
      </c>
      <c r="Q218" s="2" t="s">
        <v>100</v>
      </c>
      <c r="R218" s="2"/>
      <c r="S218" s="2"/>
      <c r="T218" s="2"/>
      <c r="U218" s="2"/>
      <c r="V218" s="2"/>
      <c r="W218" s="2"/>
      <c r="X218" s="2"/>
      <c r="Y218" s="2">
        <v>2870.15</v>
      </c>
      <c r="Z218" s="2">
        <v>2870.15</v>
      </c>
      <c r="AA218" s="2">
        <v>58.701742875000377</v>
      </c>
      <c r="AB218" s="2">
        <v>2.045250000000013E-2</v>
      </c>
      <c r="AC218" s="2"/>
      <c r="AD218" s="2">
        <v>15</v>
      </c>
      <c r="AE218" s="2"/>
      <c r="AF218" s="2"/>
      <c r="AG218" s="2"/>
      <c r="AH218" s="2">
        <v>58.701742875000377</v>
      </c>
      <c r="AI218" s="2"/>
      <c r="AJ218" s="2"/>
      <c r="AK218" s="2"/>
      <c r="AL218" s="2"/>
      <c r="AM218" s="2"/>
      <c r="AN218" s="2"/>
      <c r="AO218" s="2"/>
      <c r="AP218" s="2"/>
      <c r="AQ218" s="3">
        <v>0</v>
      </c>
      <c r="AR218" s="3">
        <v>0</v>
      </c>
      <c r="AS218" s="3">
        <v>0</v>
      </c>
      <c r="AT218" s="3">
        <v>0</v>
      </c>
      <c r="AU218" s="3">
        <v>0</v>
      </c>
      <c r="AV218" s="3">
        <v>0</v>
      </c>
      <c r="AW218" s="3">
        <v>0</v>
      </c>
      <c r="AX218" s="2"/>
      <c r="AY218" s="2"/>
      <c r="AZ218" s="2"/>
      <c r="BA218" s="2"/>
      <c r="BB218" s="2"/>
      <c r="BC218" s="2">
        <v>0</v>
      </c>
      <c r="BD218" s="2"/>
    </row>
    <row r="219" spans="1:56" x14ac:dyDescent="0.3">
      <c r="A219" s="2" t="s">
        <v>101</v>
      </c>
      <c r="B219" s="2"/>
      <c r="C219" s="2" t="s">
        <v>57</v>
      </c>
      <c r="D219" s="2" t="s">
        <v>58</v>
      </c>
      <c r="E219" s="2" t="s">
        <v>95</v>
      </c>
      <c r="F219" s="2" t="s">
        <v>135</v>
      </c>
      <c r="G219" s="2" t="s">
        <v>136</v>
      </c>
      <c r="H219" s="2" t="s">
        <v>137</v>
      </c>
      <c r="I219" s="2" t="s">
        <v>63</v>
      </c>
      <c r="J219" s="2" t="s">
        <v>99</v>
      </c>
      <c r="K219" s="2" t="s">
        <v>71</v>
      </c>
      <c r="L219" s="2" t="s">
        <v>66</v>
      </c>
      <c r="M219" s="2" t="s">
        <v>78</v>
      </c>
      <c r="N219" s="2"/>
      <c r="O219" s="2"/>
      <c r="P219" s="2">
        <v>0</v>
      </c>
      <c r="Q219" s="2" t="s">
        <v>100</v>
      </c>
      <c r="R219" s="2"/>
      <c r="S219" s="2"/>
      <c r="T219" s="2"/>
      <c r="U219" s="2"/>
      <c r="V219" s="2"/>
      <c r="W219" s="2"/>
      <c r="X219" s="2"/>
      <c r="Y219" s="2">
        <v>2488</v>
      </c>
      <c r="Z219" s="2">
        <v>2488</v>
      </c>
      <c r="AA219" s="2">
        <v>50.885820000000322</v>
      </c>
      <c r="AB219" s="2">
        <v>2.045250000000013E-2</v>
      </c>
      <c r="AC219" s="2"/>
      <c r="AD219" s="2">
        <v>15</v>
      </c>
      <c r="AE219" s="2"/>
      <c r="AF219" s="2"/>
      <c r="AG219" s="2"/>
      <c r="AH219" s="2">
        <v>50.885820000000322</v>
      </c>
      <c r="AI219" s="2"/>
      <c r="AJ219" s="2"/>
      <c r="AK219" s="2"/>
      <c r="AL219" s="2"/>
      <c r="AM219" s="2"/>
      <c r="AN219" s="2"/>
      <c r="AO219" s="2"/>
      <c r="AP219" s="2"/>
      <c r="AQ219" s="3">
        <v>0</v>
      </c>
      <c r="AR219" s="3">
        <v>0</v>
      </c>
      <c r="AS219" s="3">
        <v>0</v>
      </c>
      <c r="AT219" s="3">
        <v>0</v>
      </c>
      <c r="AU219" s="3">
        <v>0</v>
      </c>
      <c r="AV219" s="3">
        <v>0</v>
      </c>
      <c r="AW219" s="3">
        <v>0</v>
      </c>
      <c r="AX219" s="2"/>
      <c r="AY219" s="2"/>
      <c r="AZ219" s="2"/>
      <c r="BA219" s="2"/>
      <c r="BB219" s="2"/>
      <c r="BC219" s="2">
        <v>0</v>
      </c>
      <c r="BD219" s="2"/>
    </row>
    <row r="220" spans="1:56" x14ac:dyDescent="0.3">
      <c r="A220" s="2" t="s">
        <v>102</v>
      </c>
      <c r="B220" s="2"/>
      <c r="C220" s="2" t="s">
        <v>57</v>
      </c>
      <c r="D220" s="2" t="s">
        <v>58</v>
      </c>
      <c r="E220" s="2" t="s">
        <v>95</v>
      </c>
      <c r="F220" s="2" t="s">
        <v>135</v>
      </c>
      <c r="G220" s="2" t="s">
        <v>136</v>
      </c>
      <c r="H220" s="2" t="s">
        <v>137</v>
      </c>
      <c r="I220" s="2" t="s">
        <v>63</v>
      </c>
      <c r="J220" s="2" t="s">
        <v>99</v>
      </c>
      <c r="K220" s="2" t="s">
        <v>73</v>
      </c>
      <c r="L220" s="2" t="s">
        <v>66</v>
      </c>
      <c r="M220" s="2" t="s">
        <v>78</v>
      </c>
      <c r="N220" s="2"/>
      <c r="O220" s="2"/>
      <c r="P220" s="2">
        <v>0</v>
      </c>
      <c r="Q220" s="2" t="s">
        <v>100</v>
      </c>
      <c r="R220" s="2"/>
      <c r="S220" s="2"/>
      <c r="T220" s="2"/>
      <c r="U220" s="2"/>
      <c r="V220" s="2"/>
      <c r="W220" s="2"/>
      <c r="X220" s="2"/>
      <c r="Y220" s="2">
        <v>3980</v>
      </c>
      <c r="Z220" s="2">
        <v>3980</v>
      </c>
      <c r="AA220" s="2">
        <v>81.40095000000052</v>
      </c>
      <c r="AB220" s="2">
        <v>2.045250000000013E-2</v>
      </c>
      <c r="AC220" s="2"/>
      <c r="AD220" s="2">
        <v>15</v>
      </c>
      <c r="AE220" s="2"/>
      <c r="AF220" s="2"/>
      <c r="AG220" s="2"/>
      <c r="AH220" s="2">
        <v>81.40095000000052</v>
      </c>
      <c r="AI220" s="2"/>
      <c r="AJ220" s="2"/>
      <c r="AK220" s="2"/>
      <c r="AL220" s="2"/>
      <c r="AM220" s="2"/>
      <c r="AN220" s="2"/>
      <c r="AO220" s="2"/>
      <c r="AP220" s="2"/>
      <c r="AQ220" s="3">
        <v>0</v>
      </c>
      <c r="AR220" s="3">
        <v>0</v>
      </c>
      <c r="AS220" s="3">
        <v>0</v>
      </c>
      <c r="AT220" s="3">
        <v>0</v>
      </c>
      <c r="AU220" s="3">
        <v>0</v>
      </c>
      <c r="AV220" s="3">
        <v>0</v>
      </c>
      <c r="AW220" s="3">
        <v>0</v>
      </c>
      <c r="AX220" s="2"/>
      <c r="AY220" s="2"/>
      <c r="AZ220" s="2"/>
      <c r="BA220" s="2"/>
      <c r="BB220" s="2"/>
      <c r="BC220" s="2">
        <v>0</v>
      </c>
      <c r="BD220" s="2"/>
    </row>
    <row r="221" spans="1:56" x14ac:dyDescent="0.3">
      <c r="A221" s="2" t="s">
        <v>74</v>
      </c>
      <c r="B221" s="2"/>
      <c r="C221" s="2" t="s">
        <v>57</v>
      </c>
      <c r="D221" s="2" t="s">
        <v>58</v>
      </c>
      <c r="E221" s="2" t="s">
        <v>95</v>
      </c>
      <c r="F221" s="2" t="s">
        <v>135</v>
      </c>
      <c r="G221" s="2" t="s">
        <v>136</v>
      </c>
      <c r="H221" s="2" t="s">
        <v>116</v>
      </c>
      <c r="I221" s="2" t="s">
        <v>63</v>
      </c>
      <c r="J221" s="2" t="s">
        <v>75</v>
      </c>
      <c r="K221" s="2" t="s">
        <v>65</v>
      </c>
      <c r="L221" s="2" t="s">
        <v>66</v>
      </c>
      <c r="M221" s="2" t="s">
        <v>78</v>
      </c>
      <c r="N221" s="2"/>
      <c r="O221" s="2"/>
      <c r="P221" s="2">
        <v>0</v>
      </c>
      <c r="Q221" s="2" t="s">
        <v>100</v>
      </c>
      <c r="R221" s="2"/>
      <c r="S221" s="2"/>
      <c r="T221" s="2"/>
      <c r="U221" s="2"/>
      <c r="V221" s="2"/>
      <c r="W221" s="2"/>
      <c r="X221" s="2"/>
      <c r="Y221" s="2">
        <v>0</v>
      </c>
      <c r="Z221" s="2">
        <v>0</v>
      </c>
      <c r="AA221" s="2">
        <v>0</v>
      </c>
      <c r="AB221" s="2">
        <v>0</v>
      </c>
      <c r="AC221" s="2"/>
      <c r="AD221" s="2">
        <v>15</v>
      </c>
      <c r="AE221" s="2"/>
      <c r="AF221" s="2"/>
      <c r="AG221" s="2"/>
      <c r="AH221" s="2">
        <v>0</v>
      </c>
      <c r="AI221" s="2"/>
      <c r="AJ221" s="2"/>
      <c r="AK221" s="2"/>
      <c r="AL221" s="2"/>
      <c r="AM221" s="2"/>
      <c r="AN221" s="2"/>
      <c r="AO221" s="2"/>
      <c r="AP221" s="2"/>
      <c r="AQ221" s="3">
        <v>0</v>
      </c>
      <c r="AR221" s="3">
        <v>0</v>
      </c>
      <c r="AS221" s="3">
        <v>0</v>
      </c>
      <c r="AT221" s="3">
        <v>0</v>
      </c>
      <c r="AU221" s="3">
        <v>0</v>
      </c>
      <c r="AV221" s="3">
        <v>0</v>
      </c>
      <c r="AW221" s="3">
        <v>0</v>
      </c>
      <c r="AX221" s="2"/>
      <c r="AY221" s="2"/>
      <c r="AZ221" s="2"/>
      <c r="BA221" s="2"/>
      <c r="BB221" s="2"/>
      <c r="BC221" s="2">
        <v>0</v>
      </c>
      <c r="BD221" s="2"/>
    </row>
    <row r="222" spans="1:56" x14ac:dyDescent="0.3">
      <c r="A222" s="2" t="s">
        <v>76</v>
      </c>
      <c r="B222" s="2"/>
      <c r="C222" s="2" t="s">
        <v>57</v>
      </c>
      <c r="D222" s="2" t="s">
        <v>58</v>
      </c>
      <c r="E222" s="2" t="s">
        <v>95</v>
      </c>
      <c r="F222" s="2" t="s">
        <v>135</v>
      </c>
      <c r="G222" s="2" t="s">
        <v>136</v>
      </c>
      <c r="H222" s="2" t="s">
        <v>116</v>
      </c>
      <c r="I222" s="2" t="s">
        <v>63</v>
      </c>
      <c r="J222" s="2" t="s">
        <v>75</v>
      </c>
      <c r="K222" s="2" t="s">
        <v>71</v>
      </c>
      <c r="L222" s="2" t="s">
        <v>66</v>
      </c>
      <c r="M222" s="2" t="s">
        <v>78</v>
      </c>
      <c r="N222" s="2"/>
      <c r="O222" s="2"/>
      <c r="P222" s="2">
        <v>0</v>
      </c>
      <c r="Q222" s="2" t="s">
        <v>100</v>
      </c>
      <c r="R222" s="2"/>
      <c r="S222" s="2"/>
      <c r="T222" s="2"/>
      <c r="U222" s="2"/>
      <c r="V222" s="2"/>
      <c r="W222" s="2"/>
      <c r="X222" s="2"/>
      <c r="Y222" s="2">
        <v>0</v>
      </c>
      <c r="Z222" s="2">
        <v>0</v>
      </c>
      <c r="AA222" s="2">
        <v>0</v>
      </c>
      <c r="AB222" s="2">
        <v>0</v>
      </c>
      <c r="AC222" s="2"/>
      <c r="AD222" s="2">
        <v>15</v>
      </c>
      <c r="AE222" s="2"/>
      <c r="AF222" s="2"/>
      <c r="AG222" s="2"/>
      <c r="AH222" s="2">
        <v>0</v>
      </c>
      <c r="AI222" s="2"/>
      <c r="AJ222" s="2"/>
      <c r="AK222" s="2"/>
      <c r="AL222" s="2"/>
      <c r="AM222" s="2"/>
      <c r="AN222" s="2"/>
      <c r="AO222" s="2"/>
      <c r="AP222" s="2"/>
      <c r="AQ222" s="3">
        <v>0</v>
      </c>
      <c r="AR222" s="3">
        <v>0</v>
      </c>
      <c r="AS222" s="3">
        <v>0</v>
      </c>
      <c r="AT222" s="3">
        <v>0</v>
      </c>
      <c r="AU222" s="3">
        <v>0</v>
      </c>
      <c r="AV222" s="3">
        <v>0</v>
      </c>
      <c r="AW222" s="3">
        <v>0</v>
      </c>
      <c r="AX222" s="2"/>
      <c r="AY222" s="2"/>
      <c r="AZ222" s="2"/>
      <c r="BA222" s="2"/>
      <c r="BB222" s="2"/>
      <c r="BC222" s="2">
        <v>0</v>
      </c>
      <c r="BD222" s="2"/>
    </row>
    <row r="223" spans="1:56" x14ac:dyDescent="0.3">
      <c r="A223" s="2" t="s">
        <v>77</v>
      </c>
      <c r="B223" s="2"/>
      <c r="C223" s="2" t="s">
        <v>57</v>
      </c>
      <c r="D223" s="2" t="s">
        <v>58</v>
      </c>
      <c r="E223" s="2" t="s">
        <v>95</v>
      </c>
      <c r="F223" s="2" t="s">
        <v>135</v>
      </c>
      <c r="G223" s="2" t="s">
        <v>136</v>
      </c>
      <c r="H223" s="2" t="s">
        <v>116</v>
      </c>
      <c r="I223" s="2" t="s">
        <v>63</v>
      </c>
      <c r="J223" s="2" t="s">
        <v>75</v>
      </c>
      <c r="K223" s="2" t="s">
        <v>73</v>
      </c>
      <c r="L223" s="2" t="s">
        <v>66</v>
      </c>
      <c r="M223" s="2" t="s">
        <v>78</v>
      </c>
      <c r="N223" s="2"/>
      <c r="O223" s="2"/>
      <c r="P223" s="2">
        <v>0</v>
      </c>
      <c r="Q223" s="2" t="s">
        <v>100</v>
      </c>
      <c r="R223" s="2"/>
      <c r="S223" s="2"/>
      <c r="T223" s="2"/>
      <c r="U223" s="2"/>
      <c r="V223" s="2"/>
      <c r="W223" s="2"/>
      <c r="X223" s="2"/>
      <c r="Y223" s="2">
        <v>0</v>
      </c>
      <c r="Z223" s="2">
        <v>0</v>
      </c>
      <c r="AA223" s="2">
        <v>0</v>
      </c>
      <c r="AB223" s="2">
        <v>0</v>
      </c>
      <c r="AC223" s="2"/>
      <c r="AD223" s="2">
        <v>15</v>
      </c>
      <c r="AE223" s="2"/>
      <c r="AF223" s="2"/>
      <c r="AG223" s="2"/>
      <c r="AH223" s="2">
        <v>0</v>
      </c>
      <c r="AI223" s="2"/>
      <c r="AJ223" s="2"/>
      <c r="AK223" s="2"/>
      <c r="AL223" s="2"/>
      <c r="AM223" s="2"/>
      <c r="AN223" s="2"/>
      <c r="AO223" s="2"/>
      <c r="AP223" s="2"/>
      <c r="AQ223" s="3">
        <v>0</v>
      </c>
      <c r="AR223" s="3">
        <v>0</v>
      </c>
      <c r="AS223" s="3">
        <v>0</v>
      </c>
      <c r="AT223" s="3">
        <v>0</v>
      </c>
      <c r="AU223" s="3">
        <v>0</v>
      </c>
      <c r="AV223" s="3">
        <v>0</v>
      </c>
      <c r="AW223" s="3">
        <v>0</v>
      </c>
      <c r="AX223" s="2"/>
      <c r="AY223" s="2"/>
      <c r="AZ223" s="2"/>
      <c r="BA223" s="2"/>
      <c r="BB223" s="2"/>
      <c r="BC223" s="2">
        <v>0</v>
      </c>
      <c r="BD223" s="2"/>
    </row>
    <row r="224" spans="1:56" x14ac:dyDescent="0.3">
      <c r="A224" s="2" t="s">
        <v>94</v>
      </c>
      <c r="B224" s="2"/>
      <c r="C224" s="2" t="s">
        <v>57</v>
      </c>
      <c r="D224" s="2" t="s">
        <v>58</v>
      </c>
      <c r="E224" s="2" t="s">
        <v>95</v>
      </c>
      <c r="F224" s="2" t="s">
        <v>138</v>
      </c>
      <c r="G224" s="2" t="s">
        <v>139</v>
      </c>
      <c r="H224" s="2" t="s">
        <v>140</v>
      </c>
      <c r="I224" s="2" t="s">
        <v>63</v>
      </c>
      <c r="J224" s="2" t="s">
        <v>99</v>
      </c>
      <c r="K224" s="2" t="s">
        <v>65</v>
      </c>
      <c r="L224" s="2" t="s">
        <v>66</v>
      </c>
      <c r="M224" s="2" t="s">
        <v>67</v>
      </c>
      <c r="N224" s="2"/>
      <c r="O224" s="2"/>
      <c r="P224" s="2">
        <v>0</v>
      </c>
      <c r="Q224" s="2" t="s">
        <v>100</v>
      </c>
      <c r="R224" s="2"/>
      <c r="S224" s="2"/>
      <c r="T224" s="2"/>
      <c r="U224" s="2"/>
      <c r="V224" s="2"/>
      <c r="W224" s="2"/>
      <c r="X224" s="2"/>
      <c r="Y224" s="2">
        <v>3747.04</v>
      </c>
      <c r="Z224" s="2">
        <v>3297.3951999999999</v>
      </c>
      <c r="AA224" s="2">
        <v>449.64479999999998</v>
      </c>
      <c r="AB224" s="2">
        <v>0.12</v>
      </c>
      <c r="AC224" s="2"/>
      <c r="AD224" s="2">
        <v>11</v>
      </c>
      <c r="AE224" s="2"/>
      <c r="AF224" s="2"/>
      <c r="AG224" s="2"/>
      <c r="AH224" s="2">
        <v>449.64479999999998</v>
      </c>
      <c r="AI224" s="2"/>
      <c r="AJ224" s="2"/>
      <c r="AK224" s="2"/>
      <c r="AL224" s="2"/>
      <c r="AM224" s="2"/>
      <c r="AN224" s="2"/>
      <c r="AO224" s="2"/>
      <c r="AP224" s="2"/>
      <c r="AQ224" s="3">
        <v>0</v>
      </c>
      <c r="AR224" s="3">
        <v>0</v>
      </c>
      <c r="AS224" s="3">
        <v>0</v>
      </c>
      <c r="AT224" s="3">
        <v>0</v>
      </c>
      <c r="AU224" s="3">
        <v>0</v>
      </c>
      <c r="AV224" s="3">
        <v>0</v>
      </c>
      <c r="AW224" s="3">
        <v>0</v>
      </c>
      <c r="AX224" s="2"/>
      <c r="AY224" s="2"/>
      <c r="AZ224" s="2"/>
      <c r="BA224" s="2"/>
      <c r="BB224" s="2"/>
      <c r="BC224" s="2">
        <v>0</v>
      </c>
      <c r="BD224" s="2"/>
    </row>
    <row r="225" spans="1:56" x14ac:dyDescent="0.3">
      <c r="A225" s="2" t="s">
        <v>101</v>
      </c>
      <c r="B225" s="2"/>
      <c r="C225" s="2" t="s">
        <v>57</v>
      </c>
      <c r="D225" s="2" t="s">
        <v>58</v>
      </c>
      <c r="E225" s="2" t="s">
        <v>95</v>
      </c>
      <c r="F225" s="2" t="s">
        <v>138</v>
      </c>
      <c r="G225" s="2" t="s">
        <v>139</v>
      </c>
      <c r="H225" s="2" t="s">
        <v>140</v>
      </c>
      <c r="I225" s="2" t="s">
        <v>63</v>
      </c>
      <c r="J225" s="2" t="s">
        <v>99</v>
      </c>
      <c r="K225" s="2" t="s">
        <v>71</v>
      </c>
      <c r="L225" s="2" t="s">
        <v>66</v>
      </c>
      <c r="M225" s="2" t="s">
        <v>67</v>
      </c>
      <c r="N225" s="2"/>
      <c r="O225" s="2"/>
      <c r="P225" s="2">
        <v>0</v>
      </c>
      <c r="Q225" s="2" t="s">
        <v>100</v>
      </c>
      <c r="R225" s="2"/>
      <c r="S225" s="2"/>
      <c r="T225" s="2"/>
      <c r="U225" s="2"/>
      <c r="V225" s="2"/>
      <c r="W225" s="2"/>
      <c r="X225" s="2"/>
      <c r="Y225" s="2">
        <v>1815</v>
      </c>
      <c r="Z225" s="2">
        <v>1597.2</v>
      </c>
      <c r="AA225" s="2">
        <v>217.79999999999998</v>
      </c>
      <c r="AB225" s="2">
        <v>0.12</v>
      </c>
      <c r="AC225" s="2"/>
      <c r="AD225" s="2">
        <v>11</v>
      </c>
      <c r="AE225" s="2"/>
      <c r="AF225" s="2"/>
      <c r="AG225" s="2"/>
      <c r="AH225" s="2">
        <v>217.79999999999998</v>
      </c>
      <c r="AI225" s="2"/>
      <c r="AJ225" s="2"/>
      <c r="AK225" s="2"/>
      <c r="AL225" s="2"/>
      <c r="AM225" s="2"/>
      <c r="AN225" s="2"/>
      <c r="AO225" s="2"/>
      <c r="AP225" s="2"/>
      <c r="AQ225" s="3">
        <v>0</v>
      </c>
      <c r="AR225" s="3">
        <v>0</v>
      </c>
      <c r="AS225" s="3">
        <v>0</v>
      </c>
      <c r="AT225" s="3">
        <v>0</v>
      </c>
      <c r="AU225" s="3">
        <v>0</v>
      </c>
      <c r="AV225" s="3">
        <v>0</v>
      </c>
      <c r="AW225" s="3">
        <v>0</v>
      </c>
      <c r="AX225" s="2"/>
      <c r="AY225" s="2"/>
      <c r="AZ225" s="2"/>
      <c r="BA225" s="2"/>
      <c r="BB225" s="2"/>
      <c r="BC225" s="2">
        <v>0</v>
      </c>
      <c r="BD225" s="2"/>
    </row>
    <row r="226" spans="1:56" x14ac:dyDescent="0.3">
      <c r="A226" s="2" t="s">
        <v>102</v>
      </c>
      <c r="B226" s="2"/>
      <c r="C226" s="2" t="s">
        <v>57</v>
      </c>
      <c r="D226" s="2" t="s">
        <v>58</v>
      </c>
      <c r="E226" s="2" t="s">
        <v>95</v>
      </c>
      <c r="F226" s="2" t="s">
        <v>138</v>
      </c>
      <c r="G226" s="2" t="s">
        <v>139</v>
      </c>
      <c r="H226" s="2" t="s">
        <v>140</v>
      </c>
      <c r="I226" s="2" t="s">
        <v>63</v>
      </c>
      <c r="J226" s="2" t="s">
        <v>99</v>
      </c>
      <c r="K226" s="2" t="s">
        <v>73</v>
      </c>
      <c r="L226" s="2" t="s">
        <v>66</v>
      </c>
      <c r="M226" s="2" t="s">
        <v>67</v>
      </c>
      <c r="N226" s="2"/>
      <c r="O226" s="2"/>
      <c r="P226" s="2">
        <v>0</v>
      </c>
      <c r="Q226" s="2" t="s">
        <v>100</v>
      </c>
      <c r="R226" s="2"/>
      <c r="S226" s="2"/>
      <c r="T226" s="2"/>
      <c r="U226" s="2"/>
      <c r="V226" s="2"/>
      <c r="W226" s="2"/>
      <c r="X226" s="2"/>
      <c r="Y226" s="2">
        <v>2493</v>
      </c>
      <c r="Z226" s="2">
        <v>2193.84</v>
      </c>
      <c r="AA226" s="2">
        <v>299.15999999999997</v>
      </c>
      <c r="AB226" s="2">
        <v>0.11999999999999998</v>
      </c>
      <c r="AC226" s="2"/>
      <c r="AD226" s="2">
        <v>11</v>
      </c>
      <c r="AE226" s="2"/>
      <c r="AF226" s="2"/>
      <c r="AG226" s="2"/>
      <c r="AH226" s="2">
        <v>299.15999999999997</v>
      </c>
      <c r="AI226" s="2"/>
      <c r="AJ226" s="2"/>
      <c r="AK226" s="2"/>
      <c r="AL226" s="2"/>
      <c r="AM226" s="2"/>
      <c r="AN226" s="2"/>
      <c r="AO226" s="2"/>
      <c r="AP226" s="2"/>
      <c r="AQ226" s="3">
        <v>0</v>
      </c>
      <c r="AR226" s="3">
        <v>0</v>
      </c>
      <c r="AS226" s="3">
        <v>0</v>
      </c>
      <c r="AT226" s="3">
        <v>0</v>
      </c>
      <c r="AU226" s="3">
        <v>0</v>
      </c>
      <c r="AV226" s="3">
        <v>0</v>
      </c>
      <c r="AW226" s="3">
        <v>0</v>
      </c>
      <c r="AX226" s="2"/>
      <c r="AY226" s="2"/>
      <c r="AZ226" s="2"/>
      <c r="BA226" s="2"/>
      <c r="BB226" s="2"/>
      <c r="BC226" s="2">
        <v>0</v>
      </c>
      <c r="BD226" s="2"/>
    </row>
    <row r="227" spans="1:56" x14ac:dyDescent="0.3">
      <c r="A227" s="2" t="s">
        <v>74</v>
      </c>
      <c r="B227" s="2"/>
      <c r="C227" s="2" t="s">
        <v>57</v>
      </c>
      <c r="D227" s="2" t="s">
        <v>58</v>
      </c>
      <c r="E227" s="2" t="s">
        <v>95</v>
      </c>
      <c r="F227" s="2" t="s">
        <v>138</v>
      </c>
      <c r="G227" s="2" t="s">
        <v>139</v>
      </c>
      <c r="H227" s="2" t="s">
        <v>116</v>
      </c>
      <c r="I227" s="2" t="s">
        <v>63</v>
      </c>
      <c r="J227" s="2" t="s">
        <v>75</v>
      </c>
      <c r="K227" s="2" t="s">
        <v>65</v>
      </c>
      <c r="L227" s="2" t="s">
        <v>66</v>
      </c>
      <c r="M227" s="2" t="s">
        <v>67</v>
      </c>
      <c r="N227" s="2"/>
      <c r="O227" s="2"/>
      <c r="P227" s="2">
        <v>0</v>
      </c>
      <c r="Q227" s="2" t="s">
        <v>100</v>
      </c>
      <c r="R227" s="2"/>
      <c r="S227" s="2"/>
      <c r="T227" s="2"/>
      <c r="U227" s="2"/>
      <c r="V227" s="2"/>
      <c r="W227" s="2"/>
      <c r="X227" s="2"/>
      <c r="Y227" s="2">
        <v>0</v>
      </c>
      <c r="Z227" s="2">
        <v>0</v>
      </c>
      <c r="AA227" s="2">
        <v>0</v>
      </c>
      <c r="AB227" s="2">
        <v>0</v>
      </c>
      <c r="AC227" s="2"/>
      <c r="AD227" s="2">
        <v>11</v>
      </c>
      <c r="AE227" s="2"/>
      <c r="AF227" s="2"/>
      <c r="AG227" s="2"/>
      <c r="AH227" s="2">
        <v>0</v>
      </c>
      <c r="AI227" s="2"/>
      <c r="AJ227" s="2"/>
      <c r="AK227" s="2"/>
      <c r="AL227" s="2"/>
      <c r="AM227" s="2"/>
      <c r="AN227" s="2"/>
      <c r="AO227" s="2"/>
      <c r="AP227" s="2"/>
      <c r="AQ227" s="3">
        <v>0</v>
      </c>
      <c r="AR227" s="3">
        <v>0</v>
      </c>
      <c r="AS227" s="3">
        <v>0</v>
      </c>
      <c r="AT227" s="3">
        <v>0</v>
      </c>
      <c r="AU227" s="3">
        <v>0</v>
      </c>
      <c r="AV227" s="3">
        <v>0</v>
      </c>
      <c r="AW227" s="3">
        <v>0</v>
      </c>
      <c r="AX227" s="2"/>
      <c r="AY227" s="2"/>
      <c r="AZ227" s="2"/>
      <c r="BA227" s="2"/>
      <c r="BB227" s="2"/>
      <c r="BC227" s="2">
        <v>0</v>
      </c>
      <c r="BD227" s="2"/>
    </row>
    <row r="228" spans="1:56" x14ac:dyDescent="0.3">
      <c r="A228" s="2" t="s">
        <v>76</v>
      </c>
      <c r="B228" s="2"/>
      <c r="C228" s="2" t="s">
        <v>57</v>
      </c>
      <c r="D228" s="2" t="s">
        <v>58</v>
      </c>
      <c r="E228" s="2" t="s">
        <v>95</v>
      </c>
      <c r="F228" s="2" t="s">
        <v>138</v>
      </c>
      <c r="G228" s="2" t="s">
        <v>139</v>
      </c>
      <c r="H228" s="2" t="s">
        <v>116</v>
      </c>
      <c r="I228" s="2" t="s">
        <v>63</v>
      </c>
      <c r="J228" s="2" t="s">
        <v>75</v>
      </c>
      <c r="K228" s="2" t="s">
        <v>71</v>
      </c>
      <c r="L228" s="2" t="s">
        <v>66</v>
      </c>
      <c r="M228" s="2" t="s">
        <v>67</v>
      </c>
      <c r="N228" s="2"/>
      <c r="O228" s="2"/>
      <c r="P228" s="2">
        <v>0</v>
      </c>
      <c r="Q228" s="2" t="s">
        <v>100</v>
      </c>
      <c r="R228" s="2"/>
      <c r="S228" s="2"/>
      <c r="T228" s="2"/>
      <c r="U228" s="2"/>
      <c r="V228" s="2"/>
      <c r="W228" s="2"/>
      <c r="X228" s="2"/>
      <c r="Y228" s="2">
        <v>0</v>
      </c>
      <c r="Z228" s="2">
        <v>0</v>
      </c>
      <c r="AA228" s="2">
        <v>0</v>
      </c>
      <c r="AB228" s="2">
        <v>0</v>
      </c>
      <c r="AC228" s="2"/>
      <c r="AD228" s="2">
        <v>11</v>
      </c>
      <c r="AE228" s="2"/>
      <c r="AF228" s="2"/>
      <c r="AG228" s="2"/>
      <c r="AH228" s="2">
        <v>0</v>
      </c>
      <c r="AI228" s="2"/>
      <c r="AJ228" s="2"/>
      <c r="AK228" s="2"/>
      <c r="AL228" s="2"/>
      <c r="AM228" s="2"/>
      <c r="AN228" s="2"/>
      <c r="AO228" s="2"/>
      <c r="AP228" s="2"/>
      <c r="AQ228" s="3">
        <v>0</v>
      </c>
      <c r="AR228" s="3">
        <v>0</v>
      </c>
      <c r="AS228" s="3">
        <v>0</v>
      </c>
      <c r="AT228" s="3">
        <v>0</v>
      </c>
      <c r="AU228" s="3">
        <v>0</v>
      </c>
      <c r="AV228" s="3">
        <v>0</v>
      </c>
      <c r="AW228" s="3">
        <v>0</v>
      </c>
      <c r="AX228" s="2"/>
      <c r="AY228" s="2"/>
      <c r="AZ228" s="2"/>
      <c r="BA228" s="2"/>
      <c r="BB228" s="2"/>
      <c r="BC228" s="2">
        <v>0</v>
      </c>
      <c r="BD228" s="2"/>
    </row>
    <row r="229" spans="1:56" x14ac:dyDescent="0.3">
      <c r="A229" s="2" t="s">
        <v>77</v>
      </c>
      <c r="B229" s="2"/>
      <c r="C229" s="2" t="s">
        <v>57</v>
      </c>
      <c r="D229" s="2" t="s">
        <v>58</v>
      </c>
      <c r="E229" s="2" t="s">
        <v>95</v>
      </c>
      <c r="F229" s="2" t="s">
        <v>138</v>
      </c>
      <c r="G229" s="2" t="s">
        <v>139</v>
      </c>
      <c r="H229" s="2" t="s">
        <v>116</v>
      </c>
      <c r="I229" s="2" t="s">
        <v>63</v>
      </c>
      <c r="J229" s="2" t="s">
        <v>75</v>
      </c>
      <c r="K229" s="2" t="s">
        <v>73</v>
      </c>
      <c r="L229" s="2" t="s">
        <v>66</v>
      </c>
      <c r="M229" s="2" t="s">
        <v>67</v>
      </c>
      <c r="N229" s="2"/>
      <c r="O229" s="2"/>
      <c r="P229" s="2">
        <v>0</v>
      </c>
      <c r="Q229" s="2" t="s">
        <v>100</v>
      </c>
      <c r="R229" s="2"/>
      <c r="S229" s="2"/>
      <c r="T229" s="2"/>
      <c r="U229" s="2"/>
      <c r="V229" s="2"/>
      <c r="W229" s="2"/>
      <c r="X229" s="2"/>
      <c r="Y229" s="2">
        <v>0</v>
      </c>
      <c r="Z229" s="2">
        <v>0</v>
      </c>
      <c r="AA229" s="2">
        <v>0</v>
      </c>
      <c r="AB229" s="2">
        <v>0</v>
      </c>
      <c r="AC229" s="2"/>
      <c r="AD229" s="2">
        <v>11</v>
      </c>
      <c r="AE229" s="2"/>
      <c r="AF229" s="2"/>
      <c r="AG229" s="2"/>
      <c r="AH229" s="2">
        <v>0</v>
      </c>
      <c r="AI229" s="2"/>
      <c r="AJ229" s="2"/>
      <c r="AK229" s="2"/>
      <c r="AL229" s="2"/>
      <c r="AM229" s="2"/>
      <c r="AN229" s="2"/>
      <c r="AO229" s="2"/>
      <c r="AP229" s="2"/>
      <c r="AQ229" s="3">
        <v>0</v>
      </c>
      <c r="AR229" s="3">
        <v>0</v>
      </c>
      <c r="AS229" s="3">
        <v>0</v>
      </c>
      <c r="AT229" s="3">
        <v>0</v>
      </c>
      <c r="AU229" s="3">
        <v>0</v>
      </c>
      <c r="AV229" s="3">
        <v>0</v>
      </c>
      <c r="AW229" s="3">
        <v>0</v>
      </c>
      <c r="AX229" s="2"/>
      <c r="AY229" s="2"/>
      <c r="AZ229" s="2"/>
      <c r="BA229" s="2"/>
      <c r="BB229" s="2"/>
      <c r="BC229" s="2">
        <v>0</v>
      </c>
      <c r="BD229" s="2"/>
    </row>
    <row r="230" spans="1:56" x14ac:dyDescent="0.3">
      <c r="A230" s="2" t="s">
        <v>94</v>
      </c>
      <c r="B230" s="2"/>
      <c r="C230" s="2" t="s">
        <v>57</v>
      </c>
      <c r="D230" s="2" t="s">
        <v>58</v>
      </c>
      <c r="E230" s="2" t="s">
        <v>95</v>
      </c>
      <c r="F230" s="2" t="s">
        <v>138</v>
      </c>
      <c r="G230" s="2" t="s">
        <v>139</v>
      </c>
      <c r="H230" s="2" t="s">
        <v>140</v>
      </c>
      <c r="I230" s="2" t="s">
        <v>63</v>
      </c>
      <c r="J230" s="2" t="s">
        <v>99</v>
      </c>
      <c r="K230" s="2" t="s">
        <v>65</v>
      </c>
      <c r="L230" s="2" t="s">
        <v>66</v>
      </c>
      <c r="M230" s="2" t="s">
        <v>78</v>
      </c>
      <c r="N230" s="2"/>
      <c r="O230" s="2"/>
      <c r="P230" s="2">
        <v>0</v>
      </c>
      <c r="Q230" s="2" t="s">
        <v>100</v>
      </c>
      <c r="R230" s="2"/>
      <c r="S230" s="2"/>
      <c r="T230" s="2"/>
      <c r="U230" s="2"/>
      <c r="V230" s="2"/>
      <c r="W230" s="2"/>
      <c r="X230" s="2"/>
      <c r="Y230" s="2">
        <v>2870.15</v>
      </c>
      <c r="Z230" s="2">
        <v>2525.732</v>
      </c>
      <c r="AA230" s="2">
        <v>344.41800000000001</v>
      </c>
      <c r="AB230" s="2">
        <v>0.12</v>
      </c>
      <c r="AC230" s="2"/>
      <c r="AD230" s="2">
        <v>11</v>
      </c>
      <c r="AE230" s="2"/>
      <c r="AF230" s="2"/>
      <c r="AG230" s="2"/>
      <c r="AH230" s="2">
        <v>344.41800000000001</v>
      </c>
      <c r="AI230" s="2"/>
      <c r="AJ230" s="2"/>
      <c r="AK230" s="2"/>
      <c r="AL230" s="2"/>
      <c r="AM230" s="2"/>
      <c r="AN230" s="2"/>
      <c r="AO230" s="2"/>
      <c r="AP230" s="2"/>
      <c r="AQ230" s="3">
        <v>0</v>
      </c>
      <c r="AR230" s="3">
        <v>0</v>
      </c>
      <c r="AS230" s="3">
        <v>0</v>
      </c>
      <c r="AT230" s="3">
        <v>0</v>
      </c>
      <c r="AU230" s="3">
        <v>0</v>
      </c>
      <c r="AV230" s="3">
        <v>0</v>
      </c>
      <c r="AW230" s="3">
        <v>0</v>
      </c>
      <c r="AX230" s="2"/>
      <c r="AY230" s="2"/>
      <c r="AZ230" s="2"/>
      <c r="BA230" s="2"/>
      <c r="BB230" s="2"/>
      <c r="BC230" s="2">
        <v>0</v>
      </c>
      <c r="BD230" s="2"/>
    </row>
    <row r="231" spans="1:56" x14ac:dyDescent="0.3">
      <c r="A231" s="2" t="s">
        <v>101</v>
      </c>
      <c r="B231" s="2"/>
      <c r="C231" s="2" t="s">
        <v>57</v>
      </c>
      <c r="D231" s="2" t="s">
        <v>58</v>
      </c>
      <c r="E231" s="2" t="s">
        <v>95</v>
      </c>
      <c r="F231" s="2" t="s">
        <v>138</v>
      </c>
      <c r="G231" s="2" t="s">
        <v>139</v>
      </c>
      <c r="H231" s="2" t="s">
        <v>140</v>
      </c>
      <c r="I231" s="2" t="s">
        <v>63</v>
      </c>
      <c r="J231" s="2" t="s">
        <v>99</v>
      </c>
      <c r="K231" s="2" t="s">
        <v>71</v>
      </c>
      <c r="L231" s="2" t="s">
        <v>66</v>
      </c>
      <c r="M231" s="2" t="s">
        <v>78</v>
      </c>
      <c r="N231" s="2"/>
      <c r="O231" s="2"/>
      <c r="P231" s="2">
        <v>0</v>
      </c>
      <c r="Q231" s="2" t="s">
        <v>100</v>
      </c>
      <c r="R231" s="2"/>
      <c r="S231" s="2"/>
      <c r="T231" s="2"/>
      <c r="U231" s="2"/>
      <c r="V231" s="2"/>
      <c r="W231" s="2"/>
      <c r="X231" s="2"/>
      <c r="Y231" s="2">
        <v>2488</v>
      </c>
      <c r="Z231" s="2">
        <v>2189.44</v>
      </c>
      <c r="AA231" s="2">
        <v>298.56</v>
      </c>
      <c r="AB231" s="2">
        <v>0.12</v>
      </c>
      <c r="AC231" s="2"/>
      <c r="AD231" s="2">
        <v>11</v>
      </c>
      <c r="AE231" s="2"/>
      <c r="AF231" s="2"/>
      <c r="AG231" s="2"/>
      <c r="AH231" s="2">
        <v>298.56</v>
      </c>
      <c r="AI231" s="2"/>
      <c r="AJ231" s="2"/>
      <c r="AK231" s="2"/>
      <c r="AL231" s="2"/>
      <c r="AM231" s="2"/>
      <c r="AN231" s="2"/>
      <c r="AO231" s="2"/>
      <c r="AP231" s="2"/>
      <c r="AQ231" s="3">
        <v>0</v>
      </c>
      <c r="AR231" s="3">
        <v>0</v>
      </c>
      <c r="AS231" s="3">
        <v>0</v>
      </c>
      <c r="AT231" s="3">
        <v>0</v>
      </c>
      <c r="AU231" s="3">
        <v>0</v>
      </c>
      <c r="AV231" s="3">
        <v>0</v>
      </c>
      <c r="AW231" s="3">
        <v>0</v>
      </c>
      <c r="AX231" s="2"/>
      <c r="AY231" s="2"/>
      <c r="AZ231" s="2"/>
      <c r="BA231" s="2"/>
      <c r="BB231" s="2"/>
      <c r="BC231" s="2">
        <v>0</v>
      </c>
      <c r="BD231" s="2"/>
    </row>
    <row r="232" spans="1:56" x14ac:dyDescent="0.3">
      <c r="A232" s="2" t="s">
        <v>102</v>
      </c>
      <c r="B232" s="2"/>
      <c r="C232" s="2" t="s">
        <v>57</v>
      </c>
      <c r="D232" s="2" t="s">
        <v>58</v>
      </c>
      <c r="E232" s="2" t="s">
        <v>95</v>
      </c>
      <c r="F232" s="2" t="s">
        <v>138</v>
      </c>
      <c r="G232" s="2" t="s">
        <v>139</v>
      </c>
      <c r="H232" s="2" t="s">
        <v>140</v>
      </c>
      <c r="I232" s="2" t="s">
        <v>63</v>
      </c>
      <c r="J232" s="2" t="s">
        <v>99</v>
      </c>
      <c r="K232" s="2" t="s">
        <v>73</v>
      </c>
      <c r="L232" s="2" t="s">
        <v>66</v>
      </c>
      <c r="M232" s="2" t="s">
        <v>78</v>
      </c>
      <c r="N232" s="2"/>
      <c r="O232" s="2"/>
      <c r="P232" s="2">
        <v>0</v>
      </c>
      <c r="Q232" s="2" t="s">
        <v>100</v>
      </c>
      <c r="R232" s="2"/>
      <c r="S232" s="2"/>
      <c r="T232" s="2"/>
      <c r="U232" s="2"/>
      <c r="V232" s="2"/>
      <c r="W232" s="2"/>
      <c r="X232" s="2"/>
      <c r="Y232" s="2">
        <v>3980</v>
      </c>
      <c r="Z232" s="2">
        <v>3502.4</v>
      </c>
      <c r="AA232" s="2">
        <v>477.59999999999997</v>
      </c>
      <c r="AB232" s="2">
        <v>0.12</v>
      </c>
      <c r="AC232" s="2"/>
      <c r="AD232" s="2">
        <v>11</v>
      </c>
      <c r="AE232" s="2"/>
      <c r="AF232" s="2"/>
      <c r="AG232" s="2"/>
      <c r="AH232" s="2">
        <v>477.59999999999997</v>
      </c>
      <c r="AI232" s="2"/>
      <c r="AJ232" s="2"/>
      <c r="AK232" s="2"/>
      <c r="AL232" s="2"/>
      <c r="AM232" s="2"/>
      <c r="AN232" s="2"/>
      <c r="AO232" s="2"/>
      <c r="AP232" s="2"/>
      <c r="AQ232" s="3">
        <v>0</v>
      </c>
      <c r="AR232" s="3">
        <v>0</v>
      </c>
      <c r="AS232" s="3">
        <v>0</v>
      </c>
      <c r="AT232" s="3">
        <v>0</v>
      </c>
      <c r="AU232" s="3">
        <v>0</v>
      </c>
      <c r="AV232" s="3">
        <v>0</v>
      </c>
      <c r="AW232" s="3">
        <v>0</v>
      </c>
      <c r="AX232" s="2"/>
      <c r="AY232" s="2"/>
      <c r="AZ232" s="2"/>
      <c r="BA232" s="2"/>
      <c r="BB232" s="2"/>
      <c r="BC232" s="2">
        <v>0</v>
      </c>
      <c r="BD232" s="2"/>
    </row>
    <row r="233" spans="1:56" x14ac:dyDescent="0.3">
      <c r="A233" s="2" t="s">
        <v>74</v>
      </c>
      <c r="B233" s="2"/>
      <c r="C233" s="2" t="s">
        <v>57</v>
      </c>
      <c r="D233" s="2" t="s">
        <v>58</v>
      </c>
      <c r="E233" s="2" t="s">
        <v>95</v>
      </c>
      <c r="F233" s="2" t="s">
        <v>138</v>
      </c>
      <c r="G233" s="2" t="s">
        <v>139</v>
      </c>
      <c r="H233" s="2" t="s">
        <v>116</v>
      </c>
      <c r="I233" s="2" t="s">
        <v>63</v>
      </c>
      <c r="J233" s="2" t="s">
        <v>75</v>
      </c>
      <c r="K233" s="2" t="s">
        <v>65</v>
      </c>
      <c r="L233" s="2" t="s">
        <v>66</v>
      </c>
      <c r="M233" s="2" t="s">
        <v>78</v>
      </c>
      <c r="N233" s="2"/>
      <c r="O233" s="2"/>
      <c r="P233" s="2">
        <v>0</v>
      </c>
      <c r="Q233" s="2" t="s">
        <v>100</v>
      </c>
      <c r="R233" s="2"/>
      <c r="S233" s="2"/>
      <c r="T233" s="2"/>
      <c r="U233" s="2"/>
      <c r="V233" s="2"/>
      <c r="W233" s="2"/>
      <c r="X233" s="2"/>
      <c r="Y233" s="2">
        <v>0</v>
      </c>
      <c r="Z233" s="2">
        <v>0</v>
      </c>
      <c r="AA233" s="2">
        <v>0</v>
      </c>
      <c r="AB233" s="2">
        <v>0</v>
      </c>
      <c r="AC233" s="2"/>
      <c r="AD233" s="2">
        <v>11</v>
      </c>
      <c r="AE233" s="2"/>
      <c r="AF233" s="2"/>
      <c r="AG233" s="2"/>
      <c r="AH233" s="2">
        <v>0</v>
      </c>
      <c r="AI233" s="2"/>
      <c r="AJ233" s="2"/>
      <c r="AK233" s="2"/>
      <c r="AL233" s="2"/>
      <c r="AM233" s="2"/>
      <c r="AN233" s="2"/>
      <c r="AO233" s="2"/>
      <c r="AP233" s="2"/>
      <c r="AQ233" s="3">
        <v>0</v>
      </c>
      <c r="AR233" s="3">
        <v>0</v>
      </c>
      <c r="AS233" s="3">
        <v>0</v>
      </c>
      <c r="AT233" s="3">
        <v>0</v>
      </c>
      <c r="AU233" s="3">
        <v>0</v>
      </c>
      <c r="AV233" s="3">
        <v>0</v>
      </c>
      <c r="AW233" s="3">
        <v>0</v>
      </c>
      <c r="AX233" s="2"/>
      <c r="AY233" s="2"/>
      <c r="AZ233" s="2"/>
      <c r="BA233" s="2"/>
      <c r="BB233" s="2"/>
      <c r="BC233" s="2">
        <v>0</v>
      </c>
      <c r="BD233" s="2"/>
    </row>
    <row r="234" spans="1:56" x14ac:dyDescent="0.3">
      <c r="A234" s="2" t="s">
        <v>76</v>
      </c>
      <c r="B234" s="2"/>
      <c r="C234" s="2" t="s">
        <v>57</v>
      </c>
      <c r="D234" s="2" t="s">
        <v>58</v>
      </c>
      <c r="E234" s="2" t="s">
        <v>95</v>
      </c>
      <c r="F234" s="2" t="s">
        <v>138</v>
      </c>
      <c r="G234" s="2" t="s">
        <v>139</v>
      </c>
      <c r="H234" s="2" t="s">
        <v>116</v>
      </c>
      <c r="I234" s="2" t="s">
        <v>63</v>
      </c>
      <c r="J234" s="2" t="s">
        <v>75</v>
      </c>
      <c r="K234" s="2" t="s">
        <v>71</v>
      </c>
      <c r="L234" s="2" t="s">
        <v>66</v>
      </c>
      <c r="M234" s="2" t="s">
        <v>78</v>
      </c>
      <c r="N234" s="2"/>
      <c r="O234" s="2"/>
      <c r="P234" s="2">
        <v>0</v>
      </c>
      <c r="Q234" s="2" t="s">
        <v>100</v>
      </c>
      <c r="R234" s="2"/>
      <c r="S234" s="2"/>
      <c r="T234" s="2"/>
      <c r="U234" s="2"/>
      <c r="V234" s="2"/>
      <c r="W234" s="2"/>
      <c r="X234" s="2"/>
      <c r="Y234" s="2">
        <v>0</v>
      </c>
      <c r="Z234" s="2">
        <v>0</v>
      </c>
      <c r="AA234" s="2">
        <v>0</v>
      </c>
      <c r="AB234" s="2">
        <v>0</v>
      </c>
      <c r="AC234" s="2"/>
      <c r="AD234" s="2">
        <v>11</v>
      </c>
      <c r="AE234" s="2"/>
      <c r="AF234" s="2"/>
      <c r="AG234" s="2"/>
      <c r="AH234" s="2">
        <v>0</v>
      </c>
      <c r="AI234" s="2"/>
      <c r="AJ234" s="2"/>
      <c r="AK234" s="2"/>
      <c r="AL234" s="2"/>
      <c r="AM234" s="2"/>
      <c r="AN234" s="2"/>
      <c r="AO234" s="2"/>
      <c r="AP234" s="2"/>
      <c r="AQ234" s="3">
        <v>0</v>
      </c>
      <c r="AR234" s="3">
        <v>0</v>
      </c>
      <c r="AS234" s="3">
        <v>0</v>
      </c>
      <c r="AT234" s="3">
        <v>0</v>
      </c>
      <c r="AU234" s="3">
        <v>0</v>
      </c>
      <c r="AV234" s="3">
        <v>0</v>
      </c>
      <c r="AW234" s="3">
        <v>0</v>
      </c>
      <c r="AX234" s="2"/>
      <c r="AY234" s="2"/>
      <c r="AZ234" s="2"/>
      <c r="BA234" s="2"/>
      <c r="BB234" s="2"/>
      <c r="BC234" s="2">
        <v>0</v>
      </c>
      <c r="BD234" s="2"/>
    </row>
    <row r="235" spans="1:56" x14ac:dyDescent="0.3">
      <c r="A235" s="2" t="s">
        <v>77</v>
      </c>
      <c r="B235" s="2"/>
      <c r="C235" s="2" t="s">
        <v>57</v>
      </c>
      <c r="D235" s="2" t="s">
        <v>58</v>
      </c>
      <c r="E235" s="2" t="s">
        <v>95</v>
      </c>
      <c r="F235" s="2" t="s">
        <v>138</v>
      </c>
      <c r="G235" s="2" t="s">
        <v>139</v>
      </c>
      <c r="H235" s="2" t="s">
        <v>116</v>
      </c>
      <c r="I235" s="2" t="s">
        <v>63</v>
      </c>
      <c r="J235" s="2" t="s">
        <v>75</v>
      </c>
      <c r="K235" s="2" t="s">
        <v>73</v>
      </c>
      <c r="L235" s="2" t="s">
        <v>66</v>
      </c>
      <c r="M235" s="2" t="s">
        <v>78</v>
      </c>
      <c r="N235" s="2"/>
      <c r="O235" s="2"/>
      <c r="P235" s="2">
        <v>0</v>
      </c>
      <c r="Q235" s="2" t="s">
        <v>100</v>
      </c>
      <c r="R235" s="2"/>
      <c r="S235" s="2"/>
      <c r="T235" s="2"/>
      <c r="U235" s="2"/>
      <c r="V235" s="2"/>
      <c r="W235" s="2"/>
      <c r="X235" s="2"/>
      <c r="Y235" s="2">
        <v>0</v>
      </c>
      <c r="Z235" s="2">
        <v>0</v>
      </c>
      <c r="AA235" s="2">
        <v>0</v>
      </c>
      <c r="AB235" s="2">
        <v>0</v>
      </c>
      <c r="AC235" s="2"/>
      <c r="AD235" s="2">
        <v>11</v>
      </c>
      <c r="AE235" s="2"/>
      <c r="AF235" s="2"/>
      <c r="AG235" s="2"/>
      <c r="AH235" s="2">
        <v>0</v>
      </c>
      <c r="AI235" s="2"/>
      <c r="AJ235" s="2"/>
      <c r="AK235" s="2"/>
      <c r="AL235" s="2"/>
      <c r="AM235" s="2"/>
      <c r="AN235" s="2"/>
      <c r="AO235" s="2"/>
      <c r="AP235" s="2"/>
      <c r="AQ235" s="3">
        <v>0</v>
      </c>
      <c r="AR235" s="3">
        <v>0</v>
      </c>
      <c r="AS235" s="3">
        <v>0</v>
      </c>
      <c r="AT235" s="3">
        <v>0</v>
      </c>
      <c r="AU235" s="3">
        <v>0</v>
      </c>
      <c r="AV235" s="3">
        <v>0</v>
      </c>
      <c r="AW235" s="3">
        <v>0</v>
      </c>
      <c r="AX235" s="2"/>
      <c r="AY235" s="2"/>
      <c r="AZ235" s="2"/>
      <c r="BA235" s="2"/>
      <c r="BB235" s="2"/>
      <c r="BC235" s="2">
        <v>0</v>
      </c>
      <c r="BD235" s="2"/>
    </row>
    <row r="236" spans="1:56" x14ac:dyDescent="0.3">
      <c r="A236" s="2" t="s">
        <v>56</v>
      </c>
      <c r="B236" s="2"/>
      <c r="C236" s="2" t="s">
        <v>57</v>
      </c>
      <c r="D236" s="2" t="s">
        <v>58</v>
      </c>
      <c r="E236" s="2" t="s">
        <v>59</v>
      </c>
      <c r="F236" s="2" t="s">
        <v>141</v>
      </c>
      <c r="G236" s="2" t="s">
        <v>142</v>
      </c>
      <c r="H236" s="2" t="s">
        <v>143</v>
      </c>
      <c r="I236" s="2" t="s">
        <v>63</v>
      </c>
      <c r="J236" s="2" t="s">
        <v>64</v>
      </c>
      <c r="K236" s="2" t="s">
        <v>65</v>
      </c>
      <c r="L236" s="2" t="s">
        <v>66</v>
      </c>
      <c r="M236" s="2" t="s">
        <v>144</v>
      </c>
      <c r="N236" s="2" t="s">
        <v>145</v>
      </c>
      <c r="O236" s="2"/>
      <c r="P236" s="2">
        <v>0</v>
      </c>
      <c r="Q236" s="2" t="s">
        <v>146</v>
      </c>
      <c r="R236" s="2"/>
      <c r="S236" s="2"/>
      <c r="T236" s="2"/>
      <c r="U236" s="2"/>
      <c r="V236" s="2"/>
      <c r="W236" s="2"/>
      <c r="X236" s="2"/>
      <c r="Y236" s="2">
        <v>1072</v>
      </c>
      <c r="Z236" s="2">
        <v>430.03636363636372</v>
      </c>
      <c r="AA236" s="2">
        <v>641.96363636363628</v>
      </c>
      <c r="AB236" s="2">
        <v>0.59884667571234729</v>
      </c>
      <c r="AC236" s="2"/>
      <c r="AD236" s="2">
        <v>9</v>
      </c>
      <c r="AE236" s="2"/>
      <c r="AF236" s="2"/>
      <c r="AG236" s="2"/>
      <c r="AH236" s="2">
        <v>641.96363636363628</v>
      </c>
      <c r="AI236" s="2"/>
      <c r="AJ236" s="2"/>
      <c r="AK236" s="2"/>
      <c r="AL236" s="2"/>
      <c r="AM236" s="2"/>
      <c r="AN236" s="2"/>
      <c r="AO236" s="2"/>
      <c r="AP236" s="2"/>
      <c r="AQ236" s="3">
        <v>0</v>
      </c>
      <c r="AR236" s="3">
        <v>0</v>
      </c>
      <c r="AS236" s="3">
        <v>0</v>
      </c>
      <c r="AT236" s="3">
        <v>0</v>
      </c>
      <c r="AU236" s="3">
        <v>0</v>
      </c>
      <c r="AV236" s="3">
        <v>0</v>
      </c>
      <c r="AW236" s="3">
        <v>0</v>
      </c>
      <c r="AX236" s="2"/>
      <c r="AY236" s="2"/>
      <c r="AZ236" s="2"/>
      <c r="BA236" s="2"/>
      <c r="BB236" s="2"/>
      <c r="BC236" s="2">
        <v>0</v>
      </c>
      <c r="BD236" s="2"/>
    </row>
    <row r="237" spans="1:56" x14ac:dyDescent="0.3">
      <c r="A237" s="2" t="s">
        <v>70</v>
      </c>
      <c r="B237" s="2"/>
      <c r="C237" s="2" t="s">
        <v>57</v>
      </c>
      <c r="D237" s="2" t="s">
        <v>58</v>
      </c>
      <c r="E237" s="2" t="s">
        <v>59</v>
      </c>
      <c r="F237" s="2" t="s">
        <v>141</v>
      </c>
      <c r="G237" s="2" t="s">
        <v>142</v>
      </c>
      <c r="H237" s="2" t="s">
        <v>143</v>
      </c>
      <c r="I237" s="2" t="s">
        <v>63</v>
      </c>
      <c r="J237" s="2" t="s">
        <v>64</v>
      </c>
      <c r="K237" s="2" t="s">
        <v>71</v>
      </c>
      <c r="L237" s="2" t="s">
        <v>66</v>
      </c>
      <c r="M237" s="2" t="s">
        <v>144</v>
      </c>
      <c r="N237" s="2" t="s">
        <v>145</v>
      </c>
      <c r="O237" s="2"/>
      <c r="P237" s="2">
        <v>0</v>
      </c>
      <c r="Q237" s="2" t="s">
        <v>146</v>
      </c>
      <c r="R237" s="2"/>
      <c r="S237" s="2"/>
      <c r="T237" s="2"/>
      <c r="U237" s="2"/>
      <c r="V237" s="2"/>
      <c r="W237" s="2"/>
      <c r="X237" s="2"/>
      <c r="Y237" s="2">
        <v>1072</v>
      </c>
      <c r="Z237" s="2">
        <v>430.03636363636372</v>
      </c>
      <c r="AA237" s="2">
        <v>641.96363636363628</v>
      </c>
      <c r="AB237" s="2">
        <v>0.59884667571234729</v>
      </c>
      <c r="AC237" s="2"/>
      <c r="AD237" s="2">
        <v>9</v>
      </c>
      <c r="AE237" s="2"/>
      <c r="AF237" s="2"/>
      <c r="AG237" s="2"/>
      <c r="AH237" s="2">
        <v>641.96363636363628</v>
      </c>
      <c r="AI237" s="2"/>
      <c r="AJ237" s="2"/>
      <c r="AK237" s="2"/>
      <c r="AL237" s="2"/>
      <c r="AM237" s="2"/>
      <c r="AN237" s="2"/>
      <c r="AO237" s="2"/>
      <c r="AP237" s="2"/>
      <c r="AQ237" s="3">
        <v>0</v>
      </c>
      <c r="AR237" s="3">
        <v>0</v>
      </c>
      <c r="AS237" s="3">
        <v>0</v>
      </c>
      <c r="AT237" s="3">
        <v>0</v>
      </c>
      <c r="AU237" s="3">
        <v>0</v>
      </c>
      <c r="AV237" s="3">
        <v>0</v>
      </c>
      <c r="AW237" s="3">
        <v>0</v>
      </c>
      <c r="AX237" s="2"/>
      <c r="AY237" s="2"/>
      <c r="AZ237" s="2"/>
      <c r="BA237" s="2"/>
      <c r="BB237" s="2"/>
      <c r="BC237" s="2">
        <v>0</v>
      </c>
      <c r="BD237" s="2"/>
    </row>
    <row r="238" spans="1:56" x14ac:dyDescent="0.3">
      <c r="A238" s="2" t="s">
        <v>72</v>
      </c>
      <c r="B238" s="2"/>
      <c r="C238" s="2" t="s">
        <v>57</v>
      </c>
      <c r="D238" s="2" t="s">
        <v>58</v>
      </c>
      <c r="E238" s="2" t="s">
        <v>59</v>
      </c>
      <c r="F238" s="2" t="s">
        <v>141</v>
      </c>
      <c r="G238" s="2" t="s">
        <v>142</v>
      </c>
      <c r="H238" s="2" t="s">
        <v>143</v>
      </c>
      <c r="I238" s="2" t="s">
        <v>63</v>
      </c>
      <c r="J238" s="2" t="s">
        <v>64</v>
      </c>
      <c r="K238" s="2" t="s">
        <v>73</v>
      </c>
      <c r="L238" s="2" t="s">
        <v>66</v>
      </c>
      <c r="M238" s="2" t="s">
        <v>144</v>
      </c>
      <c r="N238" s="2" t="s">
        <v>145</v>
      </c>
      <c r="O238" s="2"/>
      <c r="P238" s="2">
        <v>0</v>
      </c>
      <c r="Q238" s="2" t="s">
        <v>146</v>
      </c>
      <c r="R238" s="2"/>
      <c r="S238" s="2"/>
      <c r="T238" s="2"/>
      <c r="U238" s="2"/>
      <c r="V238" s="2"/>
      <c r="W238" s="2"/>
      <c r="X238" s="2"/>
      <c r="Y238" s="2">
        <v>1072</v>
      </c>
      <c r="Z238" s="2">
        <v>430.03636363636372</v>
      </c>
      <c r="AA238" s="2">
        <v>641.96363636363628</v>
      </c>
      <c r="AB238" s="2">
        <v>0.59884667571234729</v>
      </c>
      <c r="AC238" s="2"/>
      <c r="AD238" s="2">
        <v>9</v>
      </c>
      <c r="AE238" s="2"/>
      <c r="AF238" s="2"/>
      <c r="AG238" s="2"/>
      <c r="AH238" s="2">
        <v>641.96363636363628</v>
      </c>
      <c r="AI238" s="2"/>
      <c r="AJ238" s="2"/>
      <c r="AK238" s="2"/>
      <c r="AL238" s="2"/>
      <c r="AM238" s="2"/>
      <c r="AN238" s="2"/>
      <c r="AO238" s="2"/>
      <c r="AP238" s="2"/>
      <c r="AQ238" s="3">
        <v>0</v>
      </c>
      <c r="AR238" s="3">
        <v>0</v>
      </c>
      <c r="AS238" s="3">
        <v>0</v>
      </c>
      <c r="AT238" s="3">
        <v>0</v>
      </c>
      <c r="AU238" s="3">
        <v>0</v>
      </c>
      <c r="AV238" s="3">
        <v>0</v>
      </c>
      <c r="AW238" s="3">
        <v>0</v>
      </c>
      <c r="AX238" s="2"/>
      <c r="AY238" s="2"/>
      <c r="AZ238" s="2"/>
      <c r="BA238" s="2"/>
      <c r="BB238" s="2"/>
      <c r="BC238" s="2">
        <v>0</v>
      </c>
      <c r="BD238" s="2"/>
    </row>
    <row r="239" spans="1:56" x14ac:dyDescent="0.3">
      <c r="A239" s="2" t="s">
        <v>74</v>
      </c>
      <c r="B239" s="2"/>
      <c r="C239" s="2" t="s">
        <v>57</v>
      </c>
      <c r="D239" s="2" t="s">
        <v>58</v>
      </c>
      <c r="E239" s="2" t="s">
        <v>59</v>
      </c>
      <c r="F239" s="2" t="s">
        <v>141</v>
      </c>
      <c r="G239" s="2" t="s">
        <v>142</v>
      </c>
      <c r="H239" s="2" t="s">
        <v>143</v>
      </c>
      <c r="I239" s="2" t="s">
        <v>63</v>
      </c>
      <c r="J239" s="2" t="s">
        <v>75</v>
      </c>
      <c r="K239" s="2" t="s">
        <v>65</v>
      </c>
      <c r="L239" s="2" t="s">
        <v>66</v>
      </c>
      <c r="M239" s="2" t="s">
        <v>144</v>
      </c>
      <c r="N239" s="2" t="s">
        <v>145</v>
      </c>
      <c r="O239" s="2"/>
      <c r="P239" s="2">
        <v>0</v>
      </c>
      <c r="Q239" s="2" t="s">
        <v>146</v>
      </c>
      <c r="R239" s="2"/>
      <c r="S239" s="2"/>
      <c r="T239" s="2"/>
      <c r="U239" s="2"/>
      <c r="V239" s="2"/>
      <c r="W239" s="2"/>
      <c r="X239" s="2"/>
      <c r="Y239" s="2">
        <v>1072</v>
      </c>
      <c r="Z239" s="2">
        <v>430.03636363636372</v>
      </c>
      <c r="AA239" s="2">
        <v>641.96363636363628</v>
      </c>
      <c r="AB239" s="2">
        <v>0.59884667571234729</v>
      </c>
      <c r="AC239" s="2"/>
      <c r="AD239" s="2">
        <v>9</v>
      </c>
      <c r="AE239" s="2"/>
      <c r="AF239" s="2"/>
      <c r="AG239" s="2"/>
      <c r="AH239" s="2">
        <v>641.96363636363628</v>
      </c>
      <c r="AI239" s="2"/>
      <c r="AJ239" s="2"/>
      <c r="AK239" s="2"/>
      <c r="AL239" s="2"/>
      <c r="AM239" s="2"/>
      <c r="AN239" s="2"/>
      <c r="AO239" s="2"/>
      <c r="AP239" s="2"/>
      <c r="AQ239" s="3">
        <v>0</v>
      </c>
      <c r="AR239" s="3">
        <v>0</v>
      </c>
      <c r="AS239" s="3">
        <v>0</v>
      </c>
      <c r="AT239" s="3">
        <v>0</v>
      </c>
      <c r="AU239" s="3">
        <v>0</v>
      </c>
      <c r="AV239" s="3">
        <v>0</v>
      </c>
      <c r="AW239" s="3">
        <v>0</v>
      </c>
      <c r="AX239" s="2"/>
      <c r="AY239" s="2"/>
      <c r="AZ239" s="2"/>
      <c r="BA239" s="2"/>
      <c r="BB239" s="2"/>
      <c r="BC239" s="2">
        <v>0</v>
      </c>
      <c r="BD239" s="2"/>
    </row>
    <row r="240" spans="1:56" x14ac:dyDescent="0.3">
      <c r="A240" s="2" t="s">
        <v>76</v>
      </c>
      <c r="B240" s="2"/>
      <c r="C240" s="2" t="s">
        <v>57</v>
      </c>
      <c r="D240" s="2" t="s">
        <v>58</v>
      </c>
      <c r="E240" s="2" t="s">
        <v>59</v>
      </c>
      <c r="F240" s="2" t="s">
        <v>141</v>
      </c>
      <c r="G240" s="2" t="s">
        <v>142</v>
      </c>
      <c r="H240" s="2" t="s">
        <v>143</v>
      </c>
      <c r="I240" s="2" t="s">
        <v>63</v>
      </c>
      <c r="J240" s="2" t="s">
        <v>75</v>
      </c>
      <c r="K240" s="2" t="s">
        <v>71</v>
      </c>
      <c r="L240" s="2" t="s">
        <v>66</v>
      </c>
      <c r="M240" s="2" t="s">
        <v>144</v>
      </c>
      <c r="N240" s="2" t="s">
        <v>145</v>
      </c>
      <c r="O240" s="2"/>
      <c r="P240" s="2">
        <v>0</v>
      </c>
      <c r="Q240" s="2" t="s">
        <v>146</v>
      </c>
      <c r="R240" s="2"/>
      <c r="S240" s="2"/>
      <c r="T240" s="2"/>
      <c r="U240" s="2"/>
      <c r="V240" s="2"/>
      <c r="W240" s="2"/>
      <c r="X240" s="2"/>
      <c r="Y240" s="2">
        <v>1072</v>
      </c>
      <c r="Z240" s="2">
        <v>430.03636363636372</v>
      </c>
      <c r="AA240" s="2">
        <v>641.96363636363628</v>
      </c>
      <c r="AB240" s="2">
        <v>0.59884667571234729</v>
      </c>
      <c r="AC240" s="2"/>
      <c r="AD240" s="2">
        <v>9</v>
      </c>
      <c r="AE240" s="2"/>
      <c r="AF240" s="2"/>
      <c r="AG240" s="2"/>
      <c r="AH240" s="2">
        <v>641.96363636363628</v>
      </c>
      <c r="AI240" s="2"/>
      <c r="AJ240" s="2"/>
      <c r="AK240" s="2"/>
      <c r="AL240" s="2"/>
      <c r="AM240" s="2"/>
      <c r="AN240" s="2"/>
      <c r="AO240" s="2"/>
      <c r="AP240" s="2"/>
      <c r="AQ240" s="3">
        <v>0</v>
      </c>
      <c r="AR240" s="3">
        <v>0</v>
      </c>
      <c r="AS240" s="3">
        <v>0</v>
      </c>
      <c r="AT240" s="3">
        <v>0</v>
      </c>
      <c r="AU240" s="3">
        <v>0</v>
      </c>
      <c r="AV240" s="3">
        <v>0</v>
      </c>
      <c r="AW240" s="3">
        <v>0</v>
      </c>
      <c r="AX240" s="2"/>
      <c r="AY240" s="2"/>
      <c r="AZ240" s="2"/>
      <c r="BA240" s="2"/>
      <c r="BB240" s="2"/>
      <c r="BC240" s="2">
        <v>0</v>
      </c>
      <c r="BD240" s="2"/>
    </row>
    <row r="241" spans="1:56" x14ac:dyDescent="0.3">
      <c r="A241" s="2" t="s">
        <v>77</v>
      </c>
      <c r="B241" s="2"/>
      <c r="C241" s="2" t="s">
        <v>57</v>
      </c>
      <c r="D241" s="2" t="s">
        <v>58</v>
      </c>
      <c r="E241" s="2" t="s">
        <v>59</v>
      </c>
      <c r="F241" s="2" t="s">
        <v>141</v>
      </c>
      <c r="G241" s="2" t="s">
        <v>142</v>
      </c>
      <c r="H241" s="2" t="s">
        <v>143</v>
      </c>
      <c r="I241" s="2" t="s">
        <v>63</v>
      </c>
      <c r="J241" s="2" t="s">
        <v>75</v>
      </c>
      <c r="K241" s="2" t="s">
        <v>73</v>
      </c>
      <c r="L241" s="2" t="s">
        <v>66</v>
      </c>
      <c r="M241" s="2" t="s">
        <v>144</v>
      </c>
      <c r="N241" s="2" t="s">
        <v>145</v>
      </c>
      <c r="O241" s="2"/>
      <c r="P241" s="2">
        <v>0</v>
      </c>
      <c r="Q241" s="2" t="s">
        <v>146</v>
      </c>
      <c r="R241" s="2"/>
      <c r="S241" s="2"/>
      <c r="T241" s="2"/>
      <c r="U241" s="2"/>
      <c r="V241" s="2"/>
      <c r="W241" s="2"/>
      <c r="X241" s="2"/>
      <c r="Y241" s="2">
        <v>1072</v>
      </c>
      <c r="Z241" s="2">
        <v>430.03636363636372</v>
      </c>
      <c r="AA241" s="2">
        <v>641.96363636363628</v>
      </c>
      <c r="AB241" s="2">
        <v>0.59884667571234729</v>
      </c>
      <c r="AC241" s="2"/>
      <c r="AD241" s="2">
        <v>9</v>
      </c>
      <c r="AE241" s="2"/>
      <c r="AF241" s="2"/>
      <c r="AG241" s="2"/>
      <c r="AH241" s="2">
        <v>641.96363636363628</v>
      </c>
      <c r="AI241" s="2"/>
      <c r="AJ241" s="2"/>
      <c r="AK241" s="2"/>
      <c r="AL241" s="2"/>
      <c r="AM241" s="2"/>
      <c r="AN241" s="2"/>
      <c r="AO241" s="2"/>
      <c r="AP241" s="2"/>
      <c r="AQ241" s="3">
        <v>0</v>
      </c>
      <c r="AR241" s="3">
        <v>0</v>
      </c>
      <c r="AS241" s="3">
        <v>0</v>
      </c>
      <c r="AT241" s="3">
        <v>0</v>
      </c>
      <c r="AU241" s="3">
        <v>0</v>
      </c>
      <c r="AV241" s="3">
        <v>0</v>
      </c>
      <c r="AW241" s="3">
        <v>0</v>
      </c>
      <c r="AX241" s="2"/>
      <c r="AY241" s="2"/>
      <c r="AZ241" s="2"/>
      <c r="BA241" s="2"/>
      <c r="BB241" s="2"/>
      <c r="BC241" s="2">
        <v>0</v>
      </c>
      <c r="BD241" s="2"/>
    </row>
    <row r="242" spans="1:56" x14ac:dyDescent="0.3">
      <c r="A242" s="2" t="s">
        <v>56</v>
      </c>
      <c r="B242" s="2"/>
      <c r="C242" s="2" t="s">
        <v>57</v>
      </c>
      <c r="D242" s="2" t="s">
        <v>58</v>
      </c>
      <c r="E242" s="2" t="s">
        <v>59</v>
      </c>
      <c r="F242" s="2" t="s">
        <v>147</v>
      </c>
      <c r="G242" s="2" t="s">
        <v>148</v>
      </c>
      <c r="H242" s="2" t="s">
        <v>149</v>
      </c>
      <c r="I242" s="2" t="s">
        <v>63</v>
      </c>
      <c r="J242" s="2" t="s">
        <v>64</v>
      </c>
      <c r="K242" s="2" t="s">
        <v>65</v>
      </c>
      <c r="L242" s="2" t="s">
        <v>66</v>
      </c>
      <c r="M242" s="2" t="s">
        <v>144</v>
      </c>
      <c r="N242" s="2" t="s">
        <v>150</v>
      </c>
      <c r="O242" s="2"/>
      <c r="P242" s="2">
        <v>0</v>
      </c>
      <c r="Q242" s="2" t="s">
        <v>151</v>
      </c>
      <c r="R242" s="2"/>
      <c r="S242" s="2"/>
      <c r="T242" s="2"/>
      <c r="U242" s="2"/>
      <c r="V242" s="2"/>
      <c r="W242" s="2"/>
      <c r="X242" s="2"/>
      <c r="Y242" s="2">
        <v>98.295500000000004</v>
      </c>
      <c r="Z242" s="2">
        <v>18</v>
      </c>
      <c r="AA242" s="2">
        <v>80.295500000000004</v>
      </c>
      <c r="AB242" s="2">
        <v>0.81687869739713415</v>
      </c>
      <c r="AC242" s="2"/>
      <c r="AD242" s="2">
        <v>5</v>
      </c>
      <c r="AE242" s="2"/>
      <c r="AF242" s="2"/>
      <c r="AG242" s="2"/>
      <c r="AH242" s="2">
        <v>80.295500000000004</v>
      </c>
      <c r="AI242" s="2"/>
      <c r="AJ242" s="2"/>
      <c r="AK242" s="2"/>
      <c r="AL242" s="2"/>
      <c r="AM242" s="2"/>
      <c r="AN242" s="2"/>
      <c r="AO242" s="2"/>
      <c r="AP242" s="2"/>
      <c r="AQ242" s="3">
        <v>0</v>
      </c>
      <c r="AR242" s="3">
        <v>0</v>
      </c>
      <c r="AS242" s="3">
        <v>0</v>
      </c>
      <c r="AT242" s="3">
        <v>0</v>
      </c>
      <c r="AU242" s="3">
        <v>0</v>
      </c>
      <c r="AV242" s="3">
        <v>0</v>
      </c>
      <c r="AW242" s="3">
        <v>0</v>
      </c>
      <c r="AX242" s="2"/>
      <c r="AY242" s="2"/>
      <c r="AZ242" s="2"/>
      <c r="BA242" s="2"/>
      <c r="BB242" s="2"/>
      <c r="BC242" s="2">
        <v>0</v>
      </c>
      <c r="BD242" s="2"/>
    </row>
    <row r="243" spans="1:56" x14ac:dyDescent="0.3">
      <c r="A243" s="2" t="s">
        <v>70</v>
      </c>
      <c r="B243" s="2"/>
      <c r="C243" s="2" t="s">
        <v>57</v>
      </c>
      <c r="D243" s="2" t="s">
        <v>58</v>
      </c>
      <c r="E243" s="2" t="s">
        <v>59</v>
      </c>
      <c r="F243" s="2" t="s">
        <v>147</v>
      </c>
      <c r="G243" s="2" t="s">
        <v>148</v>
      </c>
      <c r="H243" s="2" t="s">
        <v>149</v>
      </c>
      <c r="I243" s="2" t="s">
        <v>63</v>
      </c>
      <c r="J243" s="2" t="s">
        <v>64</v>
      </c>
      <c r="K243" s="2" t="s">
        <v>71</v>
      </c>
      <c r="L243" s="2" t="s">
        <v>66</v>
      </c>
      <c r="M243" s="2" t="s">
        <v>144</v>
      </c>
      <c r="N243" s="2" t="s">
        <v>150</v>
      </c>
      <c r="O243" s="2"/>
      <c r="P243" s="2">
        <v>0</v>
      </c>
      <c r="Q243" s="2" t="s">
        <v>151</v>
      </c>
      <c r="R243" s="2"/>
      <c r="S243" s="2"/>
      <c r="T243" s="2"/>
      <c r="U243" s="2"/>
      <c r="V243" s="2"/>
      <c r="W243" s="2"/>
      <c r="X243" s="2"/>
      <c r="Y243" s="2">
        <v>98.295500000000004</v>
      </c>
      <c r="Z243" s="2">
        <v>18</v>
      </c>
      <c r="AA243" s="2">
        <v>80.295500000000004</v>
      </c>
      <c r="AB243" s="2">
        <v>0.81687869739713415</v>
      </c>
      <c r="AC243" s="2"/>
      <c r="AD243" s="2">
        <v>5</v>
      </c>
      <c r="AE243" s="2"/>
      <c r="AF243" s="2"/>
      <c r="AG243" s="2"/>
      <c r="AH243" s="2">
        <v>80.295500000000004</v>
      </c>
      <c r="AI243" s="2"/>
      <c r="AJ243" s="2"/>
      <c r="AK243" s="2"/>
      <c r="AL243" s="2"/>
      <c r="AM243" s="2"/>
      <c r="AN243" s="2"/>
      <c r="AO243" s="2"/>
      <c r="AP243" s="2"/>
      <c r="AQ243" s="3">
        <v>0</v>
      </c>
      <c r="AR243" s="3">
        <v>0</v>
      </c>
      <c r="AS243" s="3">
        <v>0</v>
      </c>
      <c r="AT243" s="3">
        <v>0</v>
      </c>
      <c r="AU243" s="3">
        <v>0</v>
      </c>
      <c r="AV243" s="3">
        <v>0</v>
      </c>
      <c r="AW243" s="3">
        <v>0</v>
      </c>
      <c r="AX243" s="2"/>
      <c r="AY243" s="2"/>
      <c r="AZ243" s="2"/>
      <c r="BA243" s="2"/>
      <c r="BB243" s="2"/>
      <c r="BC243" s="2">
        <v>0</v>
      </c>
      <c r="BD243" s="2"/>
    </row>
    <row r="244" spans="1:56" x14ac:dyDescent="0.3">
      <c r="A244" s="2" t="s">
        <v>72</v>
      </c>
      <c r="B244" s="2"/>
      <c r="C244" s="2" t="s">
        <v>57</v>
      </c>
      <c r="D244" s="2" t="s">
        <v>58</v>
      </c>
      <c r="E244" s="2" t="s">
        <v>59</v>
      </c>
      <c r="F244" s="2" t="s">
        <v>147</v>
      </c>
      <c r="G244" s="2" t="s">
        <v>148</v>
      </c>
      <c r="H244" s="2" t="s">
        <v>149</v>
      </c>
      <c r="I244" s="2" t="s">
        <v>63</v>
      </c>
      <c r="J244" s="2" t="s">
        <v>64</v>
      </c>
      <c r="K244" s="2" t="s">
        <v>73</v>
      </c>
      <c r="L244" s="2" t="s">
        <v>66</v>
      </c>
      <c r="M244" s="2" t="s">
        <v>144</v>
      </c>
      <c r="N244" s="2" t="s">
        <v>150</v>
      </c>
      <c r="O244" s="2"/>
      <c r="P244" s="2">
        <v>0</v>
      </c>
      <c r="Q244" s="2" t="s">
        <v>151</v>
      </c>
      <c r="R244" s="2"/>
      <c r="S244" s="2"/>
      <c r="T244" s="2"/>
      <c r="U244" s="2"/>
      <c r="V244" s="2"/>
      <c r="W244" s="2"/>
      <c r="X244" s="2"/>
      <c r="Y244" s="2">
        <v>98.295500000000004</v>
      </c>
      <c r="Z244" s="2">
        <v>18</v>
      </c>
      <c r="AA244" s="2">
        <v>80.295500000000004</v>
      </c>
      <c r="AB244" s="2">
        <v>0.81687869739713415</v>
      </c>
      <c r="AC244" s="2"/>
      <c r="AD244" s="2">
        <v>5</v>
      </c>
      <c r="AE244" s="2"/>
      <c r="AF244" s="2"/>
      <c r="AG244" s="2"/>
      <c r="AH244" s="2">
        <v>80.295500000000004</v>
      </c>
      <c r="AI244" s="2"/>
      <c r="AJ244" s="2"/>
      <c r="AK244" s="2"/>
      <c r="AL244" s="2"/>
      <c r="AM244" s="2"/>
      <c r="AN244" s="2"/>
      <c r="AO244" s="2"/>
      <c r="AP244" s="2"/>
      <c r="AQ244" s="3">
        <v>0</v>
      </c>
      <c r="AR244" s="3">
        <v>0</v>
      </c>
      <c r="AS244" s="3">
        <v>0</v>
      </c>
      <c r="AT244" s="3">
        <v>0</v>
      </c>
      <c r="AU244" s="3">
        <v>0</v>
      </c>
      <c r="AV244" s="3">
        <v>0</v>
      </c>
      <c r="AW244" s="3">
        <v>0</v>
      </c>
      <c r="AX244" s="2"/>
      <c r="AY244" s="2"/>
      <c r="AZ244" s="2"/>
      <c r="BA244" s="2"/>
      <c r="BB244" s="2"/>
      <c r="BC244" s="2">
        <v>0</v>
      </c>
      <c r="BD244" s="2"/>
    </row>
    <row r="245" spans="1:56" x14ac:dyDescent="0.3">
      <c r="A245" s="2" t="s">
        <v>74</v>
      </c>
      <c r="B245" s="2"/>
      <c r="C245" s="2" t="s">
        <v>57</v>
      </c>
      <c r="D245" s="2" t="s">
        <v>58</v>
      </c>
      <c r="E245" s="2" t="s">
        <v>59</v>
      </c>
      <c r="F245" s="2" t="s">
        <v>147</v>
      </c>
      <c r="G245" s="2" t="s">
        <v>148</v>
      </c>
      <c r="H245" s="2" t="s">
        <v>149</v>
      </c>
      <c r="I245" s="2" t="s">
        <v>63</v>
      </c>
      <c r="J245" s="2" t="s">
        <v>75</v>
      </c>
      <c r="K245" s="2" t="s">
        <v>65</v>
      </c>
      <c r="L245" s="2" t="s">
        <v>66</v>
      </c>
      <c r="M245" s="2" t="s">
        <v>144</v>
      </c>
      <c r="N245" s="2" t="s">
        <v>150</v>
      </c>
      <c r="O245" s="2"/>
      <c r="P245" s="2">
        <v>0</v>
      </c>
      <c r="Q245" s="2" t="s">
        <v>151</v>
      </c>
      <c r="R245" s="2"/>
      <c r="S245" s="2"/>
      <c r="T245" s="2"/>
      <c r="U245" s="2"/>
      <c r="V245" s="2"/>
      <c r="W245" s="2"/>
      <c r="X245" s="2"/>
      <c r="Y245" s="2">
        <v>98.295500000000004</v>
      </c>
      <c r="Z245" s="2">
        <v>18</v>
      </c>
      <c r="AA245" s="2">
        <v>80.295500000000004</v>
      </c>
      <c r="AB245" s="2">
        <v>0.81687869739713415</v>
      </c>
      <c r="AC245" s="2"/>
      <c r="AD245" s="2">
        <v>5</v>
      </c>
      <c r="AE245" s="2"/>
      <c r="AF245" s="2"/>
      <c r="AG245" s="2"/>
      <c r="AH245" s="2">
        <v>80.295500000000004</v>
      </c>
      <c r="AI245" s="2"/>
      <c r="AJ245" s="2"/>
      <c r="AK245" s="2"/>
      <c r="AL245" s="2"/>
      <c r="AM245" s="2"/>
      <c r="AN245" s="2"/>
      <c r="AO245" s="2"/>
      <c r="AP245" s="2"/>
      <c r="AQ245" s="3">
        <v>0</v>
      </c>
      <c r="AR245" s="3">
        <v>0</v>
      </c>
      <c r="AS245" s="3">
        <v>0</v>
      </c>
      <c r="AT245" s="3">
        <v>0</v>
      </c>
      <c r="AU245" s="3">
        <v>0</v>
      </c>
      <c r="AV245" s="3">
        <v>0</v>
      </c>
      <c r="AW245" s="3">
        <v>0</v>
      </c>
      <c r="AX245" s="2"/>
      <c r="AY245" s="2"/>
      <c r="AZ245" s="2"/>
      <c r="BA245" s="2"/>
      <c r="BB245" s="2"/>
      <c r="BC245" s="2">
        <v>0</v>
      </c>
      <c r="BD245" s="2"/>
    </row>
    <row r="246" spans="1:56" x14ac:dyDescent="0.3">
      <c r="A246" s="2" t="s">
        <v>76</v>
      </c>
      <c r="B246" s="2"/>
      <c r="C246" s="2" t="s">
        <v>57</v>
      </c>
      <c r="D246" s="2" t="s">
        <v>58</v>
      </c>
      <c r="E246" s="2" t="s">
        <v>59</v>
      </c>
      <c r="F246" s="2" t="s">
        <v>147</v>
      </c>
      <c r="G246" s="2" t="s">
        <v>148</v>
      </c>
      <c r="H246" s="2" t="s">
        <v>149</v>
      </c>
      <c r="I246" s="2" t="s">
        <v>63</v>
      </c>
      <c r="J246" s="2" t="s">
        <v>75</v>
      </c>
      <c r="K246" s="2" t="s">
        <v>71</v>
      </c>
      <c r="L246" s="2" t="s">
        <v>66</v>
      </c>
      <c r="M246" s="2" t="s">
        <v>144</v>
      </c>
      <c r="N246" s="2" t="s">
        <v>150</v>
      </c>
      <c r="O246" s="2"/>
      <c r="P246" s="2">
        <v>0</v>
      </c>
      <c r="Q246" s="2" t="s">
        <v>151</v>
      </c>
      <c r="R246" s="2"/>
      <c r="S246" s="2"/>
      <c r="T246" s="2"/>
      <c r="U246" s="2"/>
      <c r="V246" s="2"/>
      <c r="W246" s="2"/>
      <c r="X246" s="2"/>
      <c r="Y246" s="2">
        <v>98.295500000000004</v>
      </c>
      <c r="Z246" s="2">
        <v>18</v>
      </c>
      <c r="AA246" s="2">
        <v>80.295500000000004</v>
      </c>
      <c r="AB246" s="2">
        <v>0.81687869739713415</v>
      </c>
      <c r="AC246" s="2"/>
      <c r="AD246" s="2">
        <v>5</v>
      </c>
      <c r="AE246" s="2"/>
      <c r="AF246" s="2"/>
      <c r="AG246" s="2"/>
      <c r="AH246" s="2">
        <v>80.295500000000004</v>
      </c>
      <c r="AI246" s="2"/>
      <c r="AJ246" s="2"/>
      <c r="AK246" s="2"/>
      <c r="AL246" s="2"/>
      <c r="AM246" s="2"/>
      <c r="AN246" s="2"/>
      <c r="AO246" s="2"/>
      <c r="AP246" s="2"/>
      <c r="AQ246" s="3">
        <v>0</v>
      </c>
      <c r="AR246" s="3">
        <v>0</v>
      </c>
      <c r="AS246" s="3">
        <v>0</v>
      </c>
      <c r="AT246" s="3">
        <v>0</v>
      </c>
      <c r="AU246" s="3">
        <v>0</v>
      </c>
      <c r="AV246" s="3">
        <v>0</v>
      </c>
      <c r="AW246" s="3">
        <v>0</v>
      </c>
      <c r="AX246" s="2"/>
      <c r="AY246" s="2"/>
      <c r="AZ246" s="2"/>
      <c r="BA246" s="2"/>
      <c r="BB246" s="2"/>
      <c r="BC246" s="2">
        <v>0</v>
      </c>
      <c r="BD246" s="2"/>
    </row>
    <row r="247" spans="1:56" x14ac:dyDescent="0.3">
      <c r="A247" s="2" t="s">
        <v>77</v>
      </c>
      <c r="B247" s="2"/>
      <c r="C247" s="2" t="s">
        <v>57</v>
      </c>
      <c r="D247" s="2" t="s">
        <v>58</v>
      </c>
      <c r="E247" s="2" t="s">
        <v>59</v>
      </c>
      <c r="F247" s="2" t="s">
        <v>147</v>
      </c>
      <c r="G247" s="2" t="s">
        <v>148</v>
      </c>
      <c r="H247" s="2" t="s">
        <v>149</v>
      </c>
      <c r="I247" s="2" t="s">
        <v>63</v>
      </c>
      <c r="J247" s="2" t="s">
        <v>75</v>
      </c>
      <c r="K247" s="2" t="s">
        <v>73</v>
      </c>
      <c r="L247" s="2" t="s">
        <v>66</v>
      </c>
      <c r="M247" s="2" t="s">
        <v>144</v>
      </c>
      <c r="N247" s="2" t="s">
        <v>150</v>
      </c>
      <c r="O247" s="2"/>
      <c r="P247" s="2">
        <v>0</v>
      </c>
      <c r="Q247" s="2" t="s">
        <v>151</v>
      </c>
      <c r="R247" s="2"/>
      <c r="S247" s="2"/>
      <c r="T247" s="2"/>
      <c r="U247" s="2"/>
      <c r="V247" s="2"/>
      <c r="W247" s="2"/>
      <c r="X247" s="2"/>
      <c r="Y247" s="2">
        <v>98.295500000000004</v>
      </c>
      <c r="Z247" s="2">
        <v>18</v>
      </c>
      <c r="AA247" s="2">
        <v>80.295500000000004</v>
      </c>
      <c r="AB247" s="2">
        <v>0.81687869739713415</v>
      </c>
      <c r="AC247" s="2"/>
      <c r="AD247" s="2">
        <v>5</v>
      </c>
      <c r="AE247" s="2"/>
      <c r="AF247" s="2"/>
      <c r="AG247" s="2"/>
      <c r="AH247" s="2">
        <v>80.295500000000004</v>
      </c>
      <c r="AI247" s="2"/>
      <c r="AJ247" s="2"/>
      <c r="AK247" s="2"/>
      <c r="AL247" s="2"/>
      <c r="AM247" s="2"/>
      <c r="AN247" s="2"/>
      <c r="AO247" s="2"/>
      <c r="AP247" s="2"/>
      <c r="AQ247" s="3">
        <v>0</v>
      </c>
      <c r="AR247" s="3">
        <v>0</v>
      </c>
      <c r="AS247" s="3">
        <v>0</v>
      </c>
      <c r="AT247" s="3">
        <v>0</v>
      </c>
      <c r="AU247" s="3">
        <v>0</v>
      </c>
      <c r="AV247" s="3">
        <v>0</v>
      </c>
      <c r="AW247" s="3">
        <v>0</v>
      </c>
      <c r="AX247" s="2"/>
      <c r="AY247" s="2"/>
      <c r="AZ247" s="2"/>
      <c r="BA247" s="2"/>
      <c r="BB247" s="2"/>
      <c r="BC247" s="2">
        <v>0</v>
      </c>
      <c r="BD247" s="2"/>
    </row>
    <row r="248" spans="1:56" x14ac:dyDescent="0.3">
      <c r="A248" s="2" t="s">
        <v>56</v>
      </c>
      <c r="B248" s="2"/>
      <c r="C248" s="2" t="s">
        <v>57</v>
      </c>
      <c r="D248" s="2" t="s">
        <v>58</v>
      </c>
      <c r="E248" s="2" t="s">
        <v>59</v>
      </c>
      <c r="F248" s="2" t="s">
        <v>152</v>
      </c>
      <c r="G248" s="2" t="s">
        <v>153</v>
      </c>
      <c r="H248" s="2" t="s">
        <v>154</v>
      </c>
      <c r="I248" s="2" t="s">
        <v>63</v>
      </c>
      <c r="J248" s="2" t="s">
        <v>64</v>
      </c>
      <c r="K248" s="2" t="s">
        <v>65</v>
      </c>
      <c r="L248" s="2" t="s">
        <v>66</v>
      </c>
      <c r="M248" s="2" t="s">
        <v>155</v>
      </c>
      <c r="N248" s="2" t="s">
        <v>156</v>
      </c>
      <c r="O248" s="2"/>
      <c r="P248" s="2">
        <v>0</v>
      </c>
      <c r="Q248" s="2" t="s">
        <v>157</v>
      </c>
      <c r="R248" s="2"/>
      <c r="S248" s="2"/>
      <c r="T248" s="2"/>
      <c r="U248" s="2"/>
      <c r="V248" s="2"/>
      <c r="W248" s="2"/>
      <c r="X248" s="2"/>
      <c r="Y248" s="2">
        <v>9.4274193548387082</v>
      </c>
      <c r="Z248" s="2">
        <v>3.5210843373493974</v>
      </c>
      <c r="AA248" s="2">
        <v>5.9063350174893108</v>
      </c>
      <c r="AB248" s="2">
        <v>0.62650602409638545</v>
      </c>
      <c r="AC248" s="2"/>
      <c r="AD248" s="2">
        <v>10</v>
      </c>
      <c r="AE248" s="2"/>
      <c r="AF248" s="2"/>
      <c r="AG248" s="2"/>
      <c r="AH248" s="2">
        <v>5.9063350174893108</v>
      </c>
      <c r="AI248" s="2"/>
      <c r="AJ248" s="2"/>
      <c r="AK248" s="2"/>
      <c r="AL248" s="2"/>
      <c r="AM248" s="2"/>
      <c r="AN248" s="2"/>
      <c r="AO248" s="2"/>
      <c r="AP248" s="2"/>
      <c r="AQ248" s="3">
        <v>0</v>
      </c>
      <c r="AR248" s="3">
        <v>0</v>
      </c>
      <c r="AS248" s="3">
        <v>0</v>
      </c>
      <c r="AT248" s="3">
        <v>0</v>
      </c>
      <c r="AU248" s="3">
        <v>0</v>
      </c>
      <c r="AV248" s="3">
        <v>0</v>
      </c>
      <c r="AW248" s="3">
        <v>0</v>
      </c>
      <c r="AX248" s="2"/>
      <c r="AY248" s="2"/>
      <c r="AZ248" s="2"/>
      <c r="BA248" s="2"/>
      <c r="BB248" s="2"/>
      <c r="BC248" s="2">
        <v>0</v>
      </c>
      <c r="BD248" s="2"/>
    </row>
    <row r="249" spans="1:56" x14ac:dyDescent="0.3">
      <c r="A249" s="2" t="s">
        <v>70</v>
      </c>
      <c r="B249" s="2"/>
      <c r="C249" s="2" t="s">
        <v>57</v>
      </c>
      <c r="D249" s="2" t="s">
        <v>58</v>
      </c>
      <c r="E249" s="2" t="s">
        <v>59</v>
      </c>
      <c r="F249" s="2" t="s">
        <v>152</v>
      </c>
      <c r="G249" s="2" t="s">
        <v>153</v>
      </c>
      <c r="H249" s="2" t="s">
        <v>154</v>
      </c>
      <c r="I249" s="2" t="s">
        <v>63</v>
      </c>
      <c r="J249" s="2" t="s">
        <v>64</v>
      </c>
      <c r="K249" s="2" t="s">
        <v>71</v>
      </c>
      <c r="L249" s="2" t="s">
        <v>66</v>
      </c>
      <c r="M249" s="2" t="s">
        <v>155</v>
      </c>
      <c r="N249" s="2" t="s">
        <v>156</v>
      </c>
      <c r="O249" s="2"/>
      <c r="P249" s="2">
        <v>0</v>
      </c>
      <c r="Q249" s="2" t="s">
        <v>157</v>
      </c>
      <c r="R249" s="2"/>
      <c r="S249" s="2"/>
      <c r="T249" s="2"/>
      <c r="U249" s="2"/>
      <c r="V249" s="2"/>
      <c r="W249" s="2"/>
      <c r="X249" s="2"/>
      <c r="Y249" s="2">
        <v>9.4274193548387082</v>
      </c>
      <c r="Z249" s="2">
        <v>3.5210843373493974</v>
      </c>
      <c r="AA249" s="2">
        <v>5.9063350174893108</v>
      </c>
      <c r="AB249" s="2">
        <v>0.62650602409638545</v>
      </c>
      <c r="AC249" s="2"/>
      <c r="AD249" s="2">
        <v>10</v>
      </c>
      <c r="AE249" s="2"/>
      <c r="AF249" s="2"/>
      <c r="AG249" s="2"/>
      <c r="AH249" s="2">
        <v>5.9063350174893108</v>
      </c>
      <c r="AI249" s="2"/>
      <c r="AJ249" s="2"/>
      <c r="AK249" s="2"/>
      <c r="AL249" s="2"/>
      <c r="AM249" s="2"/>
      <c r="AN249" s="2"/>
      <c r="AO249" s="2"/>
      <c r="AP249" s="2"/>
      <c r="AQ249" s="3">
        <v>0</v>
      </c>
      <c r="AR249" s="3">
        <v>0</v>
      </c>
      <c r="AS249" s="3">
        <v>0</v>
      </c>
      <c r="AT249" s="3">
        <v>0</v>
      </c>
      <c r="AU249" s="3">
        <v>0</v>
      </c>
      <c r="AV249" s="3">
        <v>0</v>
      </c>
      <c r="AW249" s="3">
        <v>0</v>
      </c>
      <c r="AX249" s="2"/>
      <c r="AY249" s="2"/>
      <c r="AZ249" s="2"/>
      <c r="BA249" s="2"/>
      <c r="BB249" s="2"/>
      <c r="BC249" s="2">
        <v>0</v>
      </c>
      <c r="BD249" s="2"/>
    </row>
    <row r="250" spans="1:56" x14ac:dyDescent="0.3">
      <c r="A250" s="2" t="s">
        <v>72</v>
      </c>
      <c r="B250" s="2"/>
      <c r="C250" s="2" t="s">
        <v>57</v>
      </c>
      <c r="D250" s="2" t="s">
        <v>58</v>
      </c>
      <c r="E250" s="2" t="s">
        <v>59</v>
      </c>
      <c r="F250" s="2" t="s">
        <v>152</v>
      </c>
      <c r="G250" s="2" t="s">
        <v>153</v>
      </c>
      <c r="H250" s="2" t="s">
        <v>154</v>
      </c>
      <c r="I250" s="2" t="s">
        <v>63</v>
      </c>
      <c r="J250" s="2" t="s">
        <v>64</v>
      </c>
      <c r="K250" s="2" t="s">
        <v>73</v>
      </c>
      <c r="L250" s="2" t="s">
        <v>66</v>
      </c>
      <c r="M250" s="2" t="s">
        <v>155</v>
      </c>
      <c r="N250" s="2" t="s">
        <v>156</v>
      </c>
      <c r="O250" s="2"/>
      <c r="P250" s="2">
        <v>0</v>
      </c>
      <c r="Q250" s="2" t="s">
        <v>157</v>
      </c>
      <c r="R250" s="2"/>
      <c r="S250" s="2"/>
      <c r="T250" s="2"/>
      <c r="U250" s="2"/>
      <c r="V250" s="2"/>
      <c r="W250" s="2"/>
      <c r="X250" s="2"/>
      <c r="Y250" s="2">
        <v>9.4274193548387082</v>
      </c>
      <c r="Z250" s="2">
        <v>3.5210843373493974</v>
      </c>
      <c r="AA250" s="2">
        <v>5.9063350174893108</v>
      </c>
      <c r="AB250" s="2">
        <v>0.62650602409638545</v>
      </c>
      <c r="AC250" s="2"/>
      <c r="AD250" s="2">
        <v>10</v>
      </c>
      <c r="AE250" s="2"/>
      <c r="AF250" s="2"/>
      <c r="AG250" s="2"/>
      <c r="AH250" s="2">
        <v>5.9063350174893108</v>
      </c>
      <c r="AI250" s="2"/>
      <c r="AJ250" s="2"/>
      <c r="AK250" s="2"/>
      <c r="AL250" s="2"/>
      <c r="AM250" s="2"/>
      <c r="AN250" s="2"/>
      <c r="AO250" s="2"/>
      <c r="AP250" s="2"/>
      <c r="AQ250" s="3">
        <v>0</v>
      </c>
      <c r="AR250" s="3">
        <v>0</v>
      </c>
      <c r="AS250" s="3">
        <v>0</v>
      </c>
      <c r="AT250" s="3">
        <v>0</v>
      </c>
      <c r="AU250" s="3">
        <v>0</v>
      </c>
      <c r="AV250" s="3">
        <v>0</v>
      </c>
      <c r="AW250" s="3">
        <v>0</v>
      </c>
      <c r="AX250" s="2"/>
      <c r="AY250" s="2"/>
      <c r="AZ250" s="2"/>
      <c r="BA250" s="2"/>
      <c r="BB250" s="2"/>
      <c r="BC250" s="2">
        <v>0</v>
      </c>
      <c r="BD250" s="2"/>
    </row>
    <row r="251" spans="1:56" x14ac:dyDescent="0.3">
      <c r="A251" s="2" t="s">
        <v>74</v>
      </c>
      <c r="B251" s="2"/>
      <c r="C251" s="2" t="s">
        <v>57</v>
      </c>
      <c r="D251" s="2" t="s">
        <v>58</v>
      </c>
      <c r="E251" s="2" t="s">
        <v>59</v>
      </c>
      <c r="F251" s="2" t="s">
        <v>152</v>
      </c>
      <c r="G251" s="2" t="s">
        <v>153</v>
      </c>
      <c r="H251" s="2" t="s">
        <v>154</v>
      </c>
      <c r="I251" s="2" t="s">
        <v>63</v>
      </c>
      <c r="J251" s="2" t="s">
        <v>75</v>
      </c>
      <c r="K251" s="2" t="s">
        <v>65</v>
      </c>
      <c r="L251" s="2" t="s">
        <v>66</v>
      </c>
      <c r="M251" s="2" t="s">
        <v>155</v>
      </c>
      <c r="N251" s="2" t="s">
        <v>156</v>
      </c>
      <c r="O251" s="2"/>
      <c r="P251" s="2">
        <v>0</v>
      </c>
      <c r="Q251" s="2" t="s">
        <v>157</v>
      </c>
      <c r="R251" s="2"/>
      <c r="S251" s="2"/>
      <c r="T251" s="2"/>
      <c r="U251" s="2"/>
      <c r="V251" s="2"/>
      <c r="W251" s="2"/>
      <c r="X251" s="2"/>
      <c r="Y251" s="2">
        <v>9.4274193548387082</v>
      </c>
      <c r="Z251" s="2">
        <v>3.5210843373493974</v>
      </c>
      <c r="AA251" s="2">
        <v>5.9063350174893108</v>
      </c>
      <c r="AB251" s="2">
        <v>0.62650602409638545</v>
      </c>
      <c r="AC251" s="2"/>
      <c r="AD251" s="2">
        <v>10</v>
      </c>
      <c r="AE251" s="2"/>
      <c r="AF251" s="2"/>
      <c r="AG251" s="2"/>
      <c r="AH251" s="2">
        <v>5.9063350174893108</v>
      </c>
      <c r="AI251" s="2"/>
      <c r="AJ251" s="2"/>
      <c r="AK251" s="2"/>
      <c r="AL251" s="2"/>
      <c r="AM251" s="2"/>
      <c r="AN251" s="2"/>
      <c r="AO251" s="2"/>
      <c r="AP251" s="2"/>
      <c r="AQ251" s="3">
        <v>0</v>
      </c>
      <c r="AR251" s="3">
        <v>0</v>
      </c>
      <c r="AS251" s="3">
        <v>0</v>
      </c>
      <c r="AT251" s="3">
        <v>0</v>
      </c>
      <c r="AU251" s="3">
        <v>0</v>
      </c>
      <c r="AV251" s="3">
        <v>0</v>
      </c>
      <c r="AW251" s="3">
        <v>0</v>
      </c>
      <c r="AX251" s="2"/>
      <c r="AY251" s="2"/>
      <c r="AZ251" s="2"/>
      <c r="BA251" s="2"/>
      <c r="BB251" s="2"/>
      <c r="BC251" s="2">
        <v>0</v>
      </c>
      <c r="BD251" s="2"/>
    </row>
    <row r="252" spans="1:56" x14ac:dyDescent="0.3">
      <c r="A252" s="2" t="s">
        <v>76</v>
      </c>
      <c r="B252" s="2"/>
      <c r="C252" s="2" t="s">
        <v>57</v>
      </c>
      <c r="D252" s="2" t="s">
        <v>58</v>
      </c>
      <c r="E252" s="2" t="s">
        <v>59</v>
      </c>
      <c r="F252" s="2" t="s">
        <v>152</v>
      </c>
      <c r="G252" s="2" t="s">
        <v>153</v>
      </c>
      <c r="H252" s="2" t="s">
        <v>154</v>
      </c>
      <c r="I252" s="2" t="s">
        <v>63</v>
      </c>
      <c r="J252" s="2" t="s">
        <v>75</v>
      </c>
      <c r="K252" s="2" t="s">
        <v>71</v>
      </c>
      <c r="L252" s="2" t="s">
        <v>66</v>
      </c>
      <c r="M252" s="2" t="s">
        <v>155</v>
      </c>
      <c r="N252" s="2" t="s">
        <v>156</v>
      </c>
      <c r="O252" s="2"/>
      <c r="P252" s="2">
        <v>0</v>
      </c>
      <c r="Q252" s="2" t="s">
        <v>157</v>
      </c>
      <c r="R252" s="2"/>
      <c r="S252" s="2"/>
      <c r="T252" s="2"/>
      <c r="U252" s="2"/>
      <c r="V252" s="2"/>
      <c r="W252" s="2"/>
      <c r="X252" s="2"/>
      <c r="Y252" s="2">
        <v>9.4274193548387082</v>
      </c>
      <c r="Z252" s="2">
        <v>3.5210843373493974</v>
      </c>
      <c r="AA252" s="2">
        <v>5.9063350174893108</v>
      </c>
      <c r="AB252" s="2">
        <v>0.62650602409638545</v>
      </c>
      <c r="AC252" s="2"/>
      <c r="AD252" s="2">
        <v>10</v>
      </c>
      <c r="AE252" s="2"/>
      <c r="AF252" s="2"/>
      <c r="AG252" s="2"/>
      <c r="AH252" s="2">
        <v>5.9063350174893108</v>
      </c>
      <c r="AI252" s="2"/>
      <c r="AJ252" s="2"/>
      <c r="AK252" s="2"/>
      <c r="AL252" s="2"/>
      <c r="AM252" s="2"/>
      <c r="AN252" s="2"/>
      <c r="AO252" s="2"/>
      <c r="AP252" s="2"/>
      <c r="AQ252" s="3">
        <v>0</v>
      </c>
      <c r="AR252" s="3">
        <v>0</v>
      </c>
      <c r="AS252" s="3">
        <v>0</v>
      </c>
      <c r="AT252" s="3">
        <v>0</v>
      </c>
      <c r="AU252" s="3">
        <v>0</v>
      </c>
      <c r="AV252" s="3">
        <v>0</v>
      </c>
      <c r="AW252" s="3">
        <v>0</v>
      </c>
      <c r="AX252" s="2"/>
      <c r="AY252" s="2"/>
      <c r="AZ252" s="2"/>
      <c r="BA252" s="2"/>
      <c r="BB252" s="2"/>
      <c r="BC252" s="2">
        <v>0</v>
      </c>
      <c r="BD252" s="2"/>
    </row>
    <row r="253" spans="1:56" x14ac:dyDescent="0.3">
      <c r="A253" s="2" t="s">
        <v>77</v>
      </c>
      <c r="B253" s="2"/>
      <c r="C253" s="2" t="s">
        <v>57</v>
      </c>
      <c r="D253" s="2" t="s">
        <v>58</v>
      </c>
      <c r="E253" s="2" t="s">
        <v>59</v>
      </c>
      <c r="F253" s="2" t="s">
        <v>152</v>
      </c>
      <c r="G253" s="2" t="s">
        <v>153</v>
      </c>
      <c r="H253" s="2" t="s">
        <v>154</v>
      </c>
      <c r="I253" s="2" t="s">
        <v>63</v>
      </c>
      <c r="J253" s="2" t="s">
        <v>75</v>
      </c>
      <c r="K253" s="2" t="s">
        <v>73</v>
      </c>
      <c r="L253" s="2" t="s">
        <v>66</v>
      </c>
      <c r="M253" s="2" t="s">
        <v>155</v>
      </c>
      <c r="N253" s="2" t="s">
        <v>156</v>
      </c>
      <c r="O253" s="2"/>
      <c r="P253" s="2">
        <v>0</v>
      </c>
      <c r="Q253" s="2" t="s">
        <v>157</v>
      </c>
      <c r="R253" s="2"/>
      <c r="S253" s="2"/>
      <c r="T253" s="2"/>
      <c r="U253" s="2"/>
      <c r="V253" s="2"/>
      <c r="W253" s="2"/>
      <c r="X253" s="2"/>
      <c r="Y253" s="2">
        <v>9.4274193548387082</v>
      </c>
      <c r="Z253" s="2">
        <v>3.5210843373493974</v>
      </c>
      <c r="AA253" s="2">
        <v>5.9063350174893108</v>
      </c>
      <c r="AB253" s="2">
        <v>0.62650602409638545</v>
      </c>
      <c r="AC253" s="2"/>
      <c r="AD253" s="2">
        <v>10</v>
      </c>
      <c r="AE253" s="2"/>
      <c r="AF253" s="2"/>
      <c r="AG253" s="2"/>
      <c r="AH253" s="2">
        <v>5.9063350174893108</v>
      </c>
      <c r="AI253" s="2"/>
      <c r="AJ253" s="2"/>
      <c r="AK253" s="2"/>
      <c r="AL253" s="2"/>
      <c r="AM253" s="2"/>
      <c r="AN253" s="2"/>
      <c r="AO253" s="2"/>
      <c r="AP253" s="2"/>
      <c r="AQ253" s="3">
        <v>0</v>
      </c>
      <c r="AR253" s="3">
        <v>0</v>
      </c>
      <c r="AS253" s="3">
        <v>0</v>
      </c>
      <c r="AT253" s="3">
        <v>0</v>
      </c>
      <c r="AU253" s="3">
        <v>0</v>
      </c>
      <c r="AV253" s="3">
        <v>0</v>
      </c>
      <c r="AW253" s="3">
        <v>0</v>
      </c>
      <c r="AX253" s="2"/>
      <c r="AY253" s="2"/>
      <c r="AZ253" s="2"/>
      <c r="BA253" s="2"/>
      <c r="BB253" s="2"/>
      <c r="BC253" s="2">
        <v>0</v>
      </c>
      <c r="BD253" s="2"/>
    </row>
    <row r="254" spans="1:56" x14ac:dyDescent="0.3">
      <c r="A254" s="2" t="s">
        <v>56</v>
      </c>
      <c r="B254" s="2"/>
      <c r="C254" s="2" t="s">
        <v>57</v>
      </c>
      <c r="D254" s="2" t="s">
        <v>58</v>
      </c>
      <c r="E254" s="2" t="s">
        <v>59</v>
      </c>
      <c r="F254" s="2" t="s">
        <v>158</v>
      </c>
      <c r="G254" s="2" t="s">
        <v>159</v>
      </c>
      <c r="H254" s="2" t="s">
        <v>160</v>
      </c>
      <c r="I254" s="2" t="s">
        <v>63</v>
      </c>
      <c r="J254" s="2" t="s">
        <v>64</v>
      </c>
      <c r="K254" s="2" t="s">
        <v>65</v>
      </c>
      <c r="L254" s="2" t="s">
        <v>66</v>
      </c>
      <c r="M254" s="2" t="s">
        <v>155</v>
      </c>
      <c r="N254" s="2" t="s">
        <v>156</v>
      </c>
      <c r="O254" s="2"/>
      <c r="P254" s="2">
        <v>0</v>
      </c>
      <c r="Q254" s="2" t="s">
        <v>157</v>
      </c>
      <c r="R254" s="2"/>
      <c r="S254" s="2"/>
      <c r="T254" s="2"/>
      <c r="U254" s="2"/>
      <c r="V254" s="2"/>
      <c r="W254" s="2"/>
      <c r="X254" s="2"/>
      <c r="Y254" s="2">
        <v>31.272258064516134</v>
      </c>
      <c r="Z254" s="2">
        <v>9.7904445540886353</v>
      </c>
      <c r="AA254" s="2">
        <v>21.4818135104275</v>
      </c>
      <c r="AB254" s="2">
        <v>0.6869287617833516</v>
      </c>
      <c r="AC254" s="2"/>
      <c r="AD254" s="2">
        <v>20</v>
      </c>
      <c r="AE254" s="2"/>
      <c r="AF254" s="2"/>
      <c r="AG254" s="2"/>
      <c r="AH254" s="2">
        <v>21.4818135104275</v>
      </c>
      <c r="AI254" s="2"/>
      <c r="AJ254" s="2"/>
      <c r="AK254" s="2"/>
      <c r="AL254" s="2"/>
      <c r="AM254" s="2"/>
      <c r="AN254" s="2"/>
      <c r="AO254" s="2"/>
      <c r="AP254" s="2"/>
      <c r="AQ254" s="3">
        <v>0</v>
      </c>
      <c r="AR254" s="3">
        <v>0</v>
      </c>
      <c r="AS254" s="3">
        <v>0</v>
      </c>
      <c r="AT254" s="3">
        <v>0</v>
      </c>
      <c r="AU254" s="3">
        <v>0</v>
      </c>
      <c r="AV254" s="3">
        <v>0</v>
      </c>
      <c r="AW254" s="3">
        <v>0</v>
      </c>
      <c r="AX254" s="2"/>
      <c r="AY254" s="2"/>
      <c r="AZ254" s="2"/>
      <c r="BA254" s="2"/>
      <c r="BB254" s="2"/>
      <c r="BC254" s="2">
        <v>0</v>
      </c>
      <c r="BD254" s="2"/>
    </row>
    <row r="255" spans="1:56" x14ac:dyDescent="0.3">
      <c r="A255" s="2" t="s">
        <v>70</v>
      </c>
      <c r="B255" s="2"/>
      <c r="C255" s="2" t="s">
        <v>57</v>
      </c>
      <c r="D255" s="2" t="s">
        <v>58</v>
      </c>
      <c r="E255" s="2" t="s">
        <v>59</v>
      </c>
      <c r="F255" s="2" t="s">
        <v>158</v>
      </c>
      <c r="G255" s="2" t="s">
        <v>159</v>
      </c>
      <c r="H255" s="2" t="s">
        <v>160</v>
      </c>
      <c r="I255" s="2" t="s">
        <v>63</v>
      </c>
      <c r="J255" s="2" t="s">
        <v>64</v>
      </c>
      <c r="K255" s="2" t="s">
        <v>71</v>
      </c>
      <c r="L255" s="2" t="s">
        <v>66</v>
      </c>
      <c r="M255" s="2" t="s">
        <v>155</v>
      </c>
      <c r="N255" s="2" t="s">
        <v>156</v>
      </c>
      <c r="O255" s="2"/>
      <c r="P255" s="2">
        <v>0</v>
      </c>
      <c r="Q255" s="2" t="s">
        <v>157</v>
      </c>
      <c r="R255" s="2"/>
      <c r="S255" s="2"/>
      <c r="T255" s="2"/>
      <c r="U255" s="2"/>
      <c r="V255" s="2"/>
      <c r="W255" s="2"/>
      <c r="X255" s="2"/>
      <c r="Y255" s="2">
        <v>31.272258064516134</v>
      </c>
      <c r="Z255" s="2">
        <v>9.7904445540886353</v>
      </c>
      <c r="AA255" s="2">
        <v>21.4818135104275</v>
      </c>
      <c r="AB255" s="2">
        <v>0.6869287617833516</v>
      </c>
      <c r="AC255" s="2"/>
      <c r="AD255" s="2">
        <v>20</v>
      </c>
      <c r="AE255" s="2"/>
      <c r="AF255" s="2"/>
      <c r="AG255" s="2"/>
      <c r="AH255" s="2">
        <v>21.4818135104275</v>
      </c>
      <c r="AI255" s="2"/>
      <c r="AJ255" s="2"/>
      <c r="AK255" s="2"/>
      <c r="AL255" s="2"/>
      <c r="AM255" s="2"/>
      <c r="AN255" s="2"/>
      <c r="AO255" s="2"/>
      <c r="AP255" s="2"/>
      <c r="AQ255" s="3">
        <v>0</v>
      </c>
      <c r="AR255" s="3">
        <v>0</v>
      </c>
      <c r="AS255" s="3">
        <v>0</v>
      </c>
      <c r="AT255" s="3">
        <v>0</v>
      </c>
      <c r="AU255" s="3">
        <v>0</v>
      </c>
      <c r="AV255" s="3">
        <v>0</v>
      </c>
      <c r="AW255" s="3">
        <v>0</v>
      </c>
      <c r="AX255" s="2"/>
      <c r="AY255" s="2"/>
      <c r="AZ255" s="2"/>
      <c r="BA255" s="2"/>
      <c r="BB255" s="2"/>
      <c r="BC255" s="2">
        <v>0</v>
      </c>
      <c r="BD255" s="2"/>
    </row>
    <row r="256" spans="1:56" x14ac:dyDescent="0.3">
      <c r="A256" s="2" t="s">
        <v>72</v>
      </c>
      <c r="B256" s="2"/>
      <c r="C256" s="2" t="s">
        <v>57</v>
      </c>
      <c r="D256" s="2" t="s">
        <v>58</v>
      </c>
      <c r="E256" s="2" t="s">
        <v>59</v>
      </c>
      <c r="F256" s="2" t="s">
        <v>158</v>
      </c>
      <c r="G256" s="2" t="s">
        <v>159</v>
      </c>
      <c r="H256" s="2" t="s">
        <v>160</v>
      </c>
      <c r="I256" s="2" t="s">
        <v>63</v>
      </c>
      <c r="J256" s="2" t="s">
        <v>64</v>
      </c>
      <c r="K256" s="2" t="s">
        <v>73</v>
      </c>
      <c r="L256" s="2" t="s">
        <v>66</v>
      </c>
      <c r="M256" s="2" t="s">
        <v>155</v>
      </c>
      <c r="N256" s="2" t="s">
        <v>156</v>
      </c>
      <c r="O256" s="2"/>
      <c r="P256" s="2">
        <v>0</v>
      </c>
      <c r="Q256" s="2" t="s">
        <v>157</v>
      </c>
      <c r="R256" s="2"/>
      <c r="S256" s="2"/>
      <c r="T256" s="2"/>
      <c r="U256" s="2"/>
      <c r="V256" s="2"/>
      <c r="W256" s="2"/>
      <c r="X256" s="2"/>
      <c r="Y256" s="2">
        <v>31.272258064516134</v>
      </c>
      <c r="Z256" s="2">
        <v>9.7904445540886353</v>
      </c>
      <c r="AA256" s="2">
        <v>21.4818135104275</v>
      </c>
      <c r="AB256" s="2">
        <v>0.6869287617833516</v>
      </c>
      <c r="AC256" s="2"/>
      <c r="AD256" s="2">
        <v>20</v>
      </c>
      <c r="AE256" s="2"/>
      <c r="AF256" s="2"/>
      <c r="AG256" s="2"/>
      <c r="AH256" s="2">
        <v>21.4818135104275</v>
      </c>
      <c r="AI256" s="2"/>
      <c r="AJ256" s="2"/>
      <c r="AK256" s="2"/>
      <c r="AL256" s="2"/>
      <c r="AM256" s="2"/>
      <c r="AN256" s="2"/>
      <c r="AO256" s="2"/>
      <c r="AP256" s="2"/>
      <c r="AQ256" s="3">
        <v>0</v>
      </c>
      <c r="AR256" s="3">
        <v>0</v>
      </c>
      <c r="AS256" s="3">
        <v>0</v>
      </c>
      <c r="AT256" s="3">
        <v>0</v>
      </c>
      <c r="AU256" s="3">
        <v>0</v>
      </c>
      <c r="AV256" s="3">
        <v>0</v>
      </c>
      <c r="AW256" s="3">
        <v>0</v>
      </c>
      <c r="AX256" s="2"/>
      <c r="AY256" s="2"/>
      <c r="AZ256" s="2"/>
      <c r="BA256" s="2"/>
      <c r="BB256" s="2"/>
      <c r="BC256" s="2">
        <v>0</v>
      </c>
      <c r="BD256" s="2"/>
    </row>
    <row r="257" spans="1:56" x14ac:dyDescent="0.3">
      <c r="A257" s="2" t="s">
        <v>74</v>
      </c>
      <c r="B257" s="2"/>
      <c r="C257" s="2" t="s">
        <v>57</v>
      </c>
      <c r="D257" s="2" t="s">
        <v>58</v>
      </c>
      <c r="E257" s="2" t="s">
        <v>59</v>
      </c>
      <c r="F257" s="2" t="s">
        <v>158</v>
      </c>
      <c r="G257" s="2" t="s">
        <v>159</v>
      </c>
      <c r="H257" s="2" t="s">
        <v>160</v>
      </c>
      <c r="I257" s="2" t="s">
        <v>63</v>
      </c>
      <c r="J257" s="2" t="s">
        <v>75</v>
      </c>
      <c r="K257" s="2" t="s">
        <v>65</v>
      </c>
      <c r="L257" s="2" t="s">
        <v>66</v>
      </c>
      <c r="M257" s="2" t="s">
        <v>155</v>
      </c>
      <c r="N257" s="2" t="s">
        <v>156</v>
      </c>
      <c r="O257" s="2"/>
      <c r="P257" s="2">
        <v>0</v>
      </c>
      <c r="Q257" s="2" t="s">
        <v>157</v>
      </c>
      <c r="R257" s="2"/>
      <c r="S257" s="2"/>
      <c r="T257" s="2"/>
      <c r="U257" s="2"/>
      <c r="V257" s="2"/>
      <c r="W257" s="2"/>
      <c r="X257" s="2"/>
      <c r="Y257" s="2">
        <v>31.272258064516134</v>
      </c>
      <c r="Z257" s="2">
        <v>9.7904445540886353</v>
      </c>
      <c r="AA257" s="2">
        <v>21.4818135104275</v>
      </c>
      <c r="AB257" s="2">
        <v>0.6869287617833516</v>
      </c>
      <c r="AC257" s="2"/>
      <c r="AD257" s="2">
        <v>20</v>
      </c>
      <c r="AE257" s="2"/>
      <c r="AF257" s="2"/>
      <c r="AG257" s="2"/>
      <c r="AH257" s="2">
        <v>21.4818135104275</v>
      </c>
      <c r="AI257" s="2"/>
      <c r="AJ257" s="2"/>
      <c r="AK257" s="2"/>
      <c r="AL257" s="2"/>
      <c r="AM257" s="2"/>
      <c r="AN257" s="2"/>
      <c r="AO257" s="2"/>
      <c r="AP257" s="2"/>
      <c r="AQ257" s="3">
        <v>0</v>
      </c>
      <c r="AR257" s="3">
        <v>0</v>
      </c>
      <c r="AS257" s="3">
        <v>0</v>
      </c>
      <c r="AT257" s="3">
        <v>0</v>
      </c>
      <c r="AU257" s="3">
        <v>0</v>
      </c>
      <c r="AV257" s="3">
        <v>0</v>
      </c>
      <c r="AW257" s="3">
        <v>0</v>
      </c>
      <c r="AX257" s="2"/>
      <c r="AY257" s="2"/>
      <c r="AZ257" s="2"/>
      <c r="BA257" s="2"/>
      <c r="BB257" s="2"/>
      <c r="BC257" s="2">
        <v>0</v>
      </c>
      <c r="BD257" s="2"/>
    </row>
    <row r="258" spans="1:56" x14ac:dyDescent="0.3">
      <c r="A258" s="2" t="s">
        <v>76</v>
      </c>
      <c r="B258" s="2"/>
      <c r="C258" s="2" t="s">
        <v>57</v>
      </c>
      <c r="D258" s="2" t="s">
        <v>58</v>
      </c>
      <c r="E258" s="2" t="s">
        <v>59</v>
      </c>
      <c r="F258" s="2" t="s">
        <v>158</v>
      </c>
      <c r="G258" s="2" t="s">
        <v>159</v>
      </c>
      <c r="H258" s="2" t="s">
        <v>160</v>
      </c>
      <c r="I258" s="2" t="s">
        <v>63</v>
      </c>
      <c r="J258" s="2" t="s">
        <v>75</v>
      </c>
      <c r="K258" s="2" t="s">
        <v>71</v>
      </c>
      <c r="L258" s="2" t="s">
        <v>66</v>
      </c>
      <c r="M258" s="2" t="s">
        <v>155</v>
      </c>
      <c r="N258" s="2" t="s">
        <v>156</v>
      </c>
      <c r="O258" s="2"/>
      <c r="P258" s="2">
        <v>0</v>
      </c>
      <c r="Q258" s="2" t="s">
        <v>157</v>
      </c>
      <c r="R258" s="2"/>
      <c r="S258" s="2"/>
      <c r="T258" s="2"/>
      <c r="U258" s="2"/>
      <c r="V258" s="2"/>
      <c r="W258" s="2"/>
      <c r="X258" s="2"/>
      <c r="Y258" s="2">
        <v>31.272258064516134</v>
      </c>
      <c r="Z258" s="2">
        <v>9.7904445540886353</v>
      </c>
      <c r="AA258" s="2">
        <v>21.4818135104275</v>
      </c>
      <c r="AB258" s="2">
        <v>0.6869287617833516</v>
      </c>
      <c r="AC258" s="2"/>
      <c r="AD258" s="2">
        <v>20</v>
      </c>
      <c r="AE258" s="2"/>
      <c r="AF258" s="2"/>
      <c r="AG258" s="2"/>
      <c r="AH258" s="2">
        <v>21.4818135104275</v>
      </c>
      <c r="AI258" s="2"/>
      <c r="AJ258" s="2"/>
      <c r="AK258" s="2"/>
      <c r="AL258" s="2"/>
      <c r="AM258" s="2"/>
      <c r="AN258" s="2"/>
      <c r="AO258" s="2"/>
      <c r="AP258" s="2"/>
      <c r="AQ258" s="3">
        <v>0</v>
      </c>
      <c r="AR258" s="3">
        <v>0</v>
      </c>
      <c r="AS258" s="3">
        <v>0</v>
      </c>
      <c r="AT258" s="3">
        <v>0</v>
      </c>
      <c r="AU258" s="3">
        <v>0</v>
      </c>
      <c r="AV258" s="3">
        <v>0</v>
      </c>
      <c r="AW258" s="3">
        <v>0</v>
      </c>
      <c r="AX258" s="2"/>
      <c r="AY258" s="2"/>
      <c r="AZ258" s="2"/>
      <c r="BA258" s="2"/>
      <c r="BB258" s="2"/>
      <c r="BC258" s="2">
        <v>0</v>
      </c>
      <c r="BD258" s="2"/>
    </row>
    <row r="259" spans="1:56" x14ac:dyDescent="0.3">
      <c r="A259" s="2" t="s">
        <v>77</v>
      </c>
      <c r="B259" s="2"/>
      <c r="C259" s="2" t="s">
        <v>57</v>
      </c>
      <c r="D259" s="2" t="s">
        <v>58</v>
      </c>
      <c r="E259" s="2" t="s">
        <v>59</v>
      </c>
      <c r="F259" s="2" t="s">
        <v>158</v>
      </c>
      <c r="G259" s="2" t="s">
        <v>159</v>
      </c>
      <c r="H259" s="2" t="s">
        <v>160</v>
      </c>
      <c r="I259" s="2" t="s">
        <v>63</v>
      </c>
      <c r="J259" s="2" t="s">
        <v>75</v>
      </c>
      <c r="K259" s="2" t="s">
        <v>73</v>
      </c>
      <c r="L259" s="2" t="s">
        <v>66</v>
      </c>
      <c r="M259" s="2" t="s">
        <v>155</v>
      </c>
      <c r="N259" s="2" t="s">
        <v>156</v>
      </c>
      <c r="O259" s="2"/>
      <c r="P259" s="2">
        <v>0</v>
      </c>
      <c r="Q259" s="2" t="s">
        <v>157</v>
      </c>
      <c r="R259" s="2"/>
      <c r="S259" s="2"/>
      <c r="T259" s="2"/>
      <c r="U259" s="2"/>
      <c r="V259" s="2"/>
      <c r="W259" s="2"/>
      <c r="X259" s="2"/>
      <c r="Y259" s="2">
        <v>31.272258064516134</v>
      </c>
      <c r="Z259" s="2">
        <v>9.7904445540886353</v>
      </c>
      <c r="AA259" s="2">
        <v>21.4818135104275</v>
      </c>
      <c r="AB259" s="2">
        <v>0.6869287617833516</v>
      </c>
      <c r="AC259" s="2"/>
      <c r="AD259" s="2">
        <v>20</v>
      </c>
      <c r="AE259" s="2"/>
      <c r="AF259" s="2"/>
      <c r="AG259" s="2"/>
      <c r="AH259" s="2">
        <v>21.4818135104275</v>
      </c>
      <c r="AI259" s="2"/>
      <c r="AJ259" s="2"/>
      <c r="AK259" s="2"/>
      <c r="AL259" s="2"/>
      <c r="AM259" s="2"/>
      <c r="AN259" s="2"/>
      <c r="AO259" s="2"/>
      <c r="AP259" s="2"/>
      <c r="AQ259" s="3">
        <v>0</v>
      </c>
      <c r="AR259" s="3">
        <v>0</v>
      </c>
      <c r="AS259" s="3">
        <v>0</v>
      </c>
      <c r="AT259" s="3">
        <v>0</v>
      </c>
      <c r="AU259" s="3">
        <v>0</v>
      </c>
      <c r="AV259" s="3">
        <v>0</v>
      </c>
      <c r="AW259" s="3">
        <v>0</v>
      </c>
      <c r="AX259" s="2"/>
      <c r="AY259" s="2"/>
      <c r="AZ259" s="2"/>
      <c r="BA259" s="2"/>
      <c r="BB259" s="2"/>
      <c r="BC259" s="2">
        <v>0</v>
      </c>
      <c r="BD259" s="2"/>
    </row>
    <row r="260" spans="1:56" x14ac:dyDescent="0.3">
      <c r="A260" s="2" t="s">
        <v>94</v>
      </c>
      <c r="B260" s="2"/>
      <c r="C260" s="2" t="s">
        <v>57</v>
      </c>
      <c r="D260" s="2" t="s">
        <v>58</v>
      </c>
      <c r="E260" s="2" t="s">
        <v>95</v>
      </c>
      <c r="F260" s="2" t="s">
        <v>161</v>
      </c>
      <c r="G260" s="2" t="s">
        <v>161</v>
      </c>
      <c r="H260" s="2" t="s">
        <v>162</v>
      </c>
      <c r="I260" s="2" t="s">
        <v>63</v>
      </c>
      <c r="J260" s="2" t="s">
        <v>99</v>
      </c>
      <c r="K260" s="2" t="s">
        <v>65</v>
      </c>
      <c r="L260" s="2" t="s">
        <v>66</v>
      </c>
      <c r="M260" s="2" t="s">
        <v>67</v>
      </c>
      <c r="N260" s="2"/>
      <c r="O260" s="2"/>
      <c r="P260" s="2">
        <v>0</v>
      </c>
      <c r="Q260" s="2" t="s">
        <v>100</v>
      </c>
      <c r="R260" s="2"/>
      <c r="S260" s="2"/>
      <c r="T260" s="2"/>
      <c r="U260" s="2"/>
      <c r="V260" s="2"/>
      <c r="W260" s="2"/>
      <c r="X260" s="2"/>
      <c r="Y260" s="2">
        <v>3747.04</v>
      </c>
      <c r="Z260" s="2">
        <v>3278.66</v>
      </c>
      <c r="AA260" s="2">
        <v>468.38</v>
      </c>
      <c r="AB260" s="2">
        <v>0.125</v>
      </c>
      <c r="AC260" s="2"/>
      <c r="AD260" s="2">
        <v>20</v>
      </c>
      <c r="AE260" s="2"/>
      <c r="AF260" s="2"/>
      <c r="AG260" s="2"/>
      <c r="AH260" s="2">
        <v>468.38</v>
      </c>
      <c r="AI260" s="2"/>
      <c r="AJ260" s="2"/>
      <c r="AK260" s="2"/>
      <c r="AL260" s="2"/>
      <c r="AM260" s="2"/>
      <c r="AN260" s="2"/>
      <c r="AO260" s="2"/>
      <c r="AP260" s="2"/>
      <c r="AQ260" s="3">
        <v>0</v>
      </c>
      <c r="AR260" s="3">
        <v>0</v>
      </c>
      <c r="AS260" s="3">
        <v>0</v>
      </c>
      <c r="AT260" s="3">
        <v>0</v>
      </c>
      <c r="AU260" s="3">
        <v>0</v>
      </c>
      <c r="AV260" s="3">
        <v>0</v>
      </c>
      <c r="AW260" s="3">
        <v>0</v>
      </c>
      <c r="AX260" s="2"/>
      <c r="AY260" s="2"/>
      <c r="AZ260" s="2"/>
      <c r="BA260" s="2"/>
      <c r="BB260" s="2"/>
      <c r="BC260" s="2">
        <v>0</v>
      </c>
      <c r="BD260" s="2"/>
    </row>
    <row r="261" spans="1:56" x14ac:dyDescent="0.3">
      <c r="A261" s="2" t="s">
        <v>101</v>
      </c>
      <c r="B261" s="2"/>
      <c r="C261" s="2" t="s">
        <v>57</v>
      </c>
      <c r="D261" s="2" t="s">
        <v>58</v>
      </c>
      <c r="E261" s="2" t="s">
        <v>95</v>
      </c>
      <c r="F261" s="2" t="s">
        <v>161</v>
      </c>
      <c r="G261" s="2" t="s">
        <v>161</v>
      </c>
      <c r="H261" s="2" t="s">
        <v>162</v>
      </c>
      <c r="I261" s="2" t="s">
        <v>63</v>
      </c>
      <c r="J261" s="2" t="s">
        <v>99</v>
      </c>
      <c r="K261" s="2" t="s">
        <v>71</v>
      </c>
      <c r="L261" s="2" t="s">
        <v>66</v>
      </c>
      <c r="M261" s="2" t="s">
        <v>67</v>
      </c>
      <c r="N261" s="2"/>
      <c r="O261" s="2"/>
      <c r="P261" s="2">
        <v>0</v>
      </c>
      <c r="Q261" s="2" t="s">
        <v>100</v>
      </c>
      <c r="R261" s="2"/>
      <c r="S261" s="2"/>
      <c r="T261" s="2"/>
      <c r="U261" s="2"/>
      <c r="V261" s="2"/>
      <c r="W261" s="2"/>
      <c r="X261" s="2"/>
      <c r="Y261" s="2">
        <v>1815</v>
      </c>
      <c r="Z261" s="2">
        <v>1588.125</v>
      </c>
      <c r="AA261" s="2">
        <v>226.875</v>
      </c>
      <c r="AB261" s="2">
        <v>0.125</v>
      </c>
      <c r="AC261" s="2"/>
      <c r="AD261" s="2">
        <v>20</v>
      </c>
      <c r="AE261" s="2"/>
      <c r="AF261" s="2"/>
      <c r="AG261" s="2"/>
      <c r="AH261" s="2">
        <v>226.875</v>
      </c>
      <c r="AI261" s="2"/>
      <c r="AJ261" s="2"/>
      <c r="AK261" s="2"/>
      <c r="AL261" s="2"/>
      <c r="AM261" s="2"/>
      <c r="AN261" s="2"/>
      <c r="AO261" s="2"/>
      <c r="AP261" s="2"/>
      <c r="AQ261" s="3">
        <v>0</v>
      </c>
      <c r="AR261" s="3">
        <v>0</v>
      </c>
      <c r="AS261" s="3">
        <v>0</v>
      </c>
      <c r="AT261" s="3">
        <v>0</v>
      </c>
      <c r="AU261" s="3">
        <v>0</v>
      </c>
      <c r="AV261" s="3">
        <v>0</v>
      </c>
      <c r="AW261" s="3">
        <v>0</v>
      </c>
      <c r="AX261" s="2"/>
      <c r="AY261" s="2"/>
      <c r="AZ261" s="2"/>
      <c r="BA261" s="2"/>
      <c r="BB261" s="2"/>
      <c r="BC261" s="2">
        <v>0</v>
      </c>
      <c r="BD261" s="2"/>
    </row>
    <row r="262" spans="1:56" x14ac:dyDescent="0.3">
      <c r="A262" s="2" t="s">
        <v>102</v>
      </c>
      <c r="B262" s="2"/>
      <c r="C262" s="2" t="s">
        <v>57</v>
      </c>
      <c r="D262" s="2" t="s">
        <v>58</v>
      </c>
      <c r="E262" s="2" t="s">
        <v>95</v>
      </c>
      <c r="F262" s="2" t="s">
        <v>161</v>
      </c>
      <c r="G262" s="2" t="s">
        <v>161</v>
      </c>
      <c r="H262" s="2" t="s">
        <v>162</v>
      </c>
      <c r="I262" s="2" t="s">
        <v>63</v>
      </c>
      <c r="J262" s="2" t="s">
        <v>99</v>
      </c>
      <c r="K262" s="2" t="s">
        <v>73</v>
      </c>
      <c r="L262" s="2" t="s">
        <v>66</v>
      </c>
      <c r="M262" s="2" t="s">
        <v>67</v>
      </c>
      <c r="N262" s="2"/>
      <c r="O262" s="2"/>
      <c r="P262" s="2">
        <v>0</v>
      </c>
      <c r="Q262" s="2" t="s">
        <v>100</v>
      </c>
      <c r="R262" s="2"/>
      <c r="S262" s="2"/>
      <c r="T262" s="2"/>
      <c r="U262" s="2"/>
      <c r="V262" s="2"/>
      <c r="W262" s="2"/>
      <c r="X262" s="2"/>
      <c r="Y262" s="2">
        <v>2493</v>
      </c>
      <c r="Z262" s="2">
        <v>2181.375</v>
      </c>
      <c r="AA262" s="2">
        <v>311.625</v>
      </c>
      <c r="AB262" s="2">
        <v>0.125</v>
      </c>
      <c r="AC262" s="2"/>
      <c r="AD262" s="2">
        <v>20</v>
      </c>
      <c r="AE262" s="2"/>
      <c r="AF262" s="2"/>
      <c r="AG262" s="2"/>
      <c r="AH262" s="2">
        <v>311.625</v>
      </c>
      <c r="AI262" s="2"/>
      <c r="AJ262" s="2"/>
      <c r="AK262" s="2"/>
      <c r="AL262" s="2"/>
      <c r="AM262" s="2"/>
      <c r="AN262" s="2"/>
      <c r="AO262" s="2"/>
      <c r="AP262" s="2"/>
      <c r="AQ262" s="3">
        <v>0</v>
      </c>
      <c r="AR262" s="3">
        <v>0</v>
      </c>
      <c r="AS262" s="3">
        <v>0</v>
      </c>
      <c r="AT262" s="3">
        <v>0</v>
      </c>
      <c r="AU262" s="3">
        <v>0</v>
      </c>
      <c r="AV262" s="3">
        <v>0</v>
      </c>
      <c r="AW262" s="3">
        <v>0</v>
      </c>
      <c r="AX262" s="2"/>
      <c r="AY262" s="2"/>
      <c r="AZ262" s="2"/>
      <c r="BA262" s="2"/>
      <c r="BB262" s="2"/>
      <c r="BC262" s="2">
        <v>0</v>
      </c>
      <c r="BD262" s="2"/>
    </row>
    <row r="263" spans="1:56" x14ac:dyDescent="0.3">
      <c r="A263" s="2" t="s">
        <v>74</v>
      </c>
      <c r="B263" s="2"/>
      <c r="C263" s="2" t="s">
        <v>57</v>
      </c>
      <c r="D263" s="2" t="s">
        <v>58</v>
      </c>
      <c r="E263" s="2" t="s">
        <v>95</v>
      </c>
      <c r="F263" s="2" t="s">
        <v>161</v>
      </c>
      <c r="G263" s="2" t="s">
        <v>161</v>
      </c>
      <c r="H263" s="2" t="s">
        <v>162</v>
      </c>
      <c r="I263" s="2" t="s">
        <v>63</v>
      </c>
      <c r="J263" s="2" t="s">
        <v>75</v>
      </c>
      <c r="K263" s="2" t="s">
        <v>65</v>
      </c>
      <c r="L263" s="2" t="s">
        <v>66</v>
      </c>
      <c r="M263" s="2" t="s">
        <v>67</v>
      </c>
      <c r="N263" s="2"/>
      <c r="O263" s="2"/>
      <c r="P263" s="2">
        <v>0</v>
      </c>
      <c r="Q263" s="2" t="s">
        <v>100</v>
      </c>
      <c r="R263" s="2"/>
      <c r="S263" s="2"/>
      <c r="T263" s="2"/>
      <c r="U263" s="2"/>
      <c r="V263" s="2"/>
      <c r="W263" s="2"/>
      <c r="X263" s="2"/>
      <c r="Y263" s="2">
        <v>3747.04</v>
      </c>
      <c r="Z263" s="2">
        <v>3278.66</v>
      </c>
      <c r="AA263" s="2">
        <v>468.38</v>
      </c>
      <c r="AB263" s="2">
        <v>0.125</v>
      </c>
      <c r="AC263" s="2"/>
      <c r="AD263" s="2">
        <v>20</v>
      </c>
      <c r="AE263" s="2"/>
      <c r="AF263" s="2"/>
      <c r="AG263" s="2"/>
      <c r="AH263" s="2">
        <v>468.38</v>
      </c>
      <c r="AI263" s="2"/>
      <c r="AJ263" s="2"/>
      <c r="AK263" s="2"/>
      <c r="AL263" s="2"/>
      <c r="AM263" s="2"/>
      <c r="AN263" s="2"/>
      <c r="AO263" s="2"/>
      <c r="AP263" s="2"/>
      <c r="AQ263" s="3">
        <v>0</v>
      </c>
      <c r="AR263" s="3">
        <v>0</v>
      </c>
      <c r="AS263" s="3">
        <v>0</v>
      </c>
      <c r="AT263" s="3">
        <v>0</v>
      </c>
      <c r="AU263" s="3">
        <v>0</v>
      </c>
      <c r="AV263" s="3">
        <v>0</v>
      </c>
      <c r="AW263" s="3">
        <v>0</v>
      </c>
      <c r="AX263" s="2"/>
      <c r="AY263" s="2"/>
      <c r="AZ263" s="2"/>
      <c r="BA263" s="2"/>
      <c r="BB263" s="2"/>
      <c r="BC263" s="2">
        <v>0</v>
      </c>
      <c r="BD263" s="2"/>
    </row>
    <row r="264" spans="1:56" x14ac:dyDescent="0.3">
      <c r="A264" s="2" t="s">
        <v>76</v>
      </c>
      <c r="B264" s="2"/>
      <c r="C264" s="2" t="s">
        <v>57</v>
      </c>
      <c r="D264" s="2" t="s">
        <v>58</v>
      </c>
      <c r="E264" s="2" t="s">
        <v>95</v>
      </c>
      <c r="F264" s="2" t="s">
        <v>161</v>
      </c>
      <c r="G264" s="2" t="s">
        <v>161</v>
      </c>
      <c r="H264" s="2" t="s">
        <v>162</v>
      </c>
      <c r="I264" s="2" t="s">
        <v>63</v>
      </c>
      <c r="J264" s="2" t="s">
        <v>75</v>
      </c>
      <c r="K264" s="2" t="s">
        <v>71</v>
      </c>
      <c r="L264" s="2" t="s">
        <v>66</v>
      </c>
      <c r="M264" s="2" t="s">
        <v>67</v>
      </c>
      <c r="N264" s="2"/>
      <c r="O264" s="2"/>
      <c r="P264" s="2">
        <v>0</v>
      </c>
      <c r="Q264" s="2" t="s">
        <v>100</v>
      </c>
      <c r="R264" s="2"/>
      <c r="S264" s="2"/>
      <c r="T264" s="2"/>
      <c r="U264" s="2"/>
      <c r="V264" s="2"/>
      <c r="W264" s="2"/>
      <c r="X264" s="2"/>
      <c r="Y264" s="2">
        <v>1815</v>
      </c>
      <c r="Z264" s="2">
        <v>1588.125</v>
      </c>
      <c r="AA264" s="2">
        <v>226.875</v>
      </c>
      <c r="AB264" s="2">
        <v>0.125</v>
      </c>
      <c r="AC264" s="2"/>
      <c r="AD264" s="2">
        <v>20</v>
      </c>
      <c r="AE264" s="2"/>
      <c r="AF264" s="2"/>
      <c r="AG264" s="2"/>
      <c r="AH264" s="2">
        <v>226.875</v>
      </c>
      <c r="AI264" s="2"/>
      <c r="AJ264" s="2"/>
      <c r="AK264" s="2"/>
      <c r="AL264" s="2"/>
      <c r="AM264" s="2"/>
      <c r="AN264" s="2"/>
      <c r="AO264" s="2"/>
      <c r="AP264" s="2"/>
      <c r="AQ264" s="3">
        <v>0</v>
      </c>
      <c r="AR264" s="3">
        <v>0</v>
      </c>
      <c r="AS264" s="3">
        <v>0</v>
      </c>
      <c r="AT264" s="3">
        <v>0</v>
      </c>
      <c r="AU264" s="3">
        <v>0</v>
      </c>
      <c r="AV264" s="3">
        <v>0</v>
      </c>
      <c r="AW264" s="3">
        <v>0</v>
      </c>
      <c r="AX264" s="2"/>
      <c r="AY264" s="2"/>
      <c r="AZ264" s="2"/>
      <c r="BA264" s="2"/>
      <c r="BB264" s="2"/>
      <c r="BC264" s="2">
        <v>0</v>
      </c>
      <c r="BD264" s="2"/>
    </row>
    <row r="265" spans="1:56" x14ac:dyDescent="0.3">
      <c r="A265" s="2" t="s">
        <v>77</v>
      </c>
      <c r="B265" s="2"/>
      <c r="C265" s="2" t="s">
        <v>57</v>
      </c>
      <c r="D265" s="2" t="s">
        <v>58</v>
      </c>
      <c r="E265" s="2" t="s">
        <v>95</v>
      </c>
      <c r="F265" s="2" t="s">
        <v>161</v>
      </c>
      <c r="G265" s="2" t="s">
        <v>161</v>
      </c>
      <c r="H265" s="2" t="s">
        <v>162</v>
      </c>
      <c r="I265" s="2" t="s">
        <v>63</v>
      </c>
      <c r="J265" s="2" t="s">
        <v>75</v>
      </c>
      <c r="K265" s="2" t="s">
        <v>73</v>
      </c>
      <c r="L265" s="2" t="s">
        <v>66</v>
      </c>
      <c r="M265" s="2" t="s">
        <v>67</v>
      </c>
      <c r="N265" s="2"/>
      <c r="O265" s="2"/>
      <c r="P265" s="2">
        <v>0</v>
      </c>
      <c r="Q265" s="2" t="s">
        <v>100</v>
      </c>
      <c r="R265" s="2"/>
      <c r="S265" s="2"/>
      <c r="T265" s="2"/>
      <c r="U265" s="2"/>
      <c r="V265" s="2"/>
      <c r="W265" s="2"/>
      <c r="X265" s="2"/>
      <c r="Y265" s="2">
        <v>2493</v>
      </c>
      <c r="Z265" s="2">
        <v>2181.375</v>
      </c>
      <c r="AA265" s="2">
        <v>311.625</v>
      </c>
      <c r="AB265" s="2">
        <v>0.125</v>
      </c>
      <c r="AC265" s="2"/>
      <c r="AD265" s="2">
        <v>20</v>
      </c>
      <c r="AE265" s="2"/>
      <c r="AF265" s="2"/>
      <c r="AG265" s="2"/>
      <c r="AH265" s="2">
        <v>311.625</v>
      </c>
      <c r="AI265" s="2"/>
      <c r="AJ265" s="2"/>
      <c r="AK265" s="2"/>
      <c r="AL265" s="2"/>
      <c r="AM265" s="2"/>
      <c r="AN265" s="2"/>
      <c r="AO265" s="2"/>
      <c r="AP265" s="2"/>
      <c r="AQ265" s="3">
        <v>0</v>
      </c>
      <c r="AR265" s="3">
        <v>0</v>
      </c>
      <c r="AS265" s="3">
        <v>0</v>
      </c>
      <c r="AT265" s="3">
        <v>0</v>
      </c>
      <c r="AU265" s="3">
        <v>0</v>
      </c>
      <c r="AV265" s="3">
        <v>0</v>
      </c>
      <c r="AW265" s="3">
        <v>0</v>
      </c>
      <c r="AX265" s="2"/>
      <c r="AY265" s="2"/>
      <c r="AZ265" s="2"/>
      <c r="BA265" s="2"/>
      <c r="BB265" s="2"/>
      <c r="BC265" s="2">
        <v>0</v>
      </c>
      <c r="BD265" s="2"/>
    </row>
    <row r="266" spans="1:56" x14ac:dyDescent="0.3">
      <c r="A266" s="2" t="s">
        <v>94</v>
      </c>
      <c r="B266" s="2"/>
      <c r="C266" s="2" t="s">
        <v>57</v>
      </c>
      <c r="D266" s="2" t="s">
        <v>58</v>
      </c>
      <c r="E266" s="2" t="s">
        <v>95</v>
      </c>
      <c r="F266" s="2" t="s">
        <v>161</v>
      </c>
      <c r="G266" s="2" t="s">
        <v>161</v>
      </c>
      <c r="H266" s="2" t="s">
        <v>162</v>
      </c>
      <c r="I266" s="2" t="s">
        <v>63</v>
      </c>
      <c r="J266" s="2" t="s">
        <v>99</v>
      </c>
      <c r="K266" s="2" t="s">
        <v>65</v>
      </c>
      <c r="L266" s="2" t="s">
        <v>66</v>
      </c>
      <c r="M266" s="2" t="s">
        <v>78</v>
      </c>
      <c r="N266" s="2"/>
      <c r="O266" s="2"/>
      <c r="P266" s="2">
        <v>0</v>
      </c>
      <c r="Q266" s="2" t="s">
        <v>100</v>
      </c>
      <c r="R266" s="2"/>
      <c r="S266" s="2"/>
      <c r="T266" s="2"/>
      <c r="U266" s="2"/>
      <c r="V266" s="2"/>
      <c r="W266" s="2"/>
      <c r="X266" s="2"/>
      <c r="Y266" s="2">
        <v>2870.15</v>
      </c>
      <c r="Z266" s="2">
        <v>2511.3812499999999</v>
      </c>
      <c r="AA266" s="2">
        <v>358.76875000000001</v>
      </c>
      <c r="AB266" s="2">
        <v>0.125</v>
      </c>
      <c r="AC266" s="2"/>
      <c r="AD266" s="2">
        <v>20</v>
      </c>
      <c r="AE266" s="2"/>
      <c r="AF266" s="2"/>
      <c r="AG266" s="2"/>
      <c r="AH266" s="2">
        <v>358.76875000000001</v>
      </c>
      <c r="AI266" s="2"/>
      <c r="AJ266" s="2"/>
      <c r="AK266" s="2"/>
      <c r="AL266" s="2"/>
      <c r="AM266" s="2"/>
      <c r="AN266" s="2"/>
      <c r="AO266" s="2"/>
      <c r="AP266" s="2"/>
      <c r="AQ266" s="3">
        <v>0</v>
      </c>
      <c r="AR266" s="3">
        <v>0</v>
      </c>
      <c r="AS266" s="3">
        <v>0</v>
      </c>
      <c r="AT266" s="3">
        <v>0</v>
      </c>
      <c r="AU266" s="3">
        <v>0</v>
      </c>
      <c r="AV266" s="3">
        <v>0</v>
      </c>
      <c r="AW266" s="3">
        <v>0</v>
      </c>
      <c r="AX266" s="2"/>
      <c r="AY266" s="2"/>
      <c r="AZ266" s="2"/>
      <c r="BA266" s="2"/>
      <c r="BB266" s="2"/>
      <c r="BC266" s="2">
        <v>0</v>
      </c>
      <c r="BD266" s="2"/>
    </row>
    <row r="267" spans="1:56" x14ac:dyDescent="0.3">
      <c r="A267" s="2" t="s">
        <v>101</v>
      </c>
      <c r="B267" s="2"/>
      <c r="C267" s="2" t="s">
        <v>57</v>
      </c>
      <c r="D267" s="2" t="s">
        <v>58</v>
      </c>
      <c r="E267" s="2" t="s">
        <v>95</v>
      </c>
      <c r="F267" s="2" t="s">
        <v>161</v>
      </c>
      <c r="G267" s="2" t="s">
        <v>161</v>
      </c>
      <c r="H267" s="2" t="s">
        <v>162</v>
      </c>
      <c r="I267" s="2" t="s">
        <v>63</v>
      </c>
      <c r="J267" s="2" t="s">
        <v>99</v>
      </c>
      <c r="K267" s="2" t="s">
        <v>71</v>
      </c>
      <c r="L267" s="2" t="s">
        <v>66</v>
      </c>
      <c r="M267" s="2" t="s">
        <v>78</v>
      </c>
      <c r="N267" s="2"/>
      <c r="O267" s="2"/>
      <c r="P267" s="2">
        <v>0</v>
      </c>
      <c r="Q267" s="2" t="s">
        <v>100</v>
      </c>
      <c r="R267" s="2"/>
      <c r="S267" s="2"/>
      <c r="T267" s="2"/>
      <c r="U267" s="2"/>
      <c r="V267" s="2"/>
      <c r="W267" s="2"/>
      <c r="X267" s="2"/>
      <c r="Y267" s="2">
        <v>2488</v>
      </c>
      <c r="Z267" s="2">
        <v>2177</v>
      </c>
      <c r="AA267" s="2">
        <v>311</v>
      </c>
      <c r="AB267" s="2">
        <v>0.125</v>
      </c>
      <c r="AC267" s="2"/>
      <c r="AD267" s="2">
        <v>20</v>
      </c>
      <c r="AE267" s="2"/>
      <c r="AF267" s="2"/>
      <c r="AG267" s="2"/>
      <c r="AH267" s="2">
        <v>311</v>
      </c>
      <c r="AI267" s="2"/>
      <c r="AJ267" s="2"/>
      <c r="AK267" s="2"/>
      <c r="AL267" s="2"/>
      <c r="AM267" s="2"/>
      <c r="AN267" s="2"/>
      <c r="AO267" s="2"/>
      <c r="AP267" s="2"/>
      <c r="AQ267" s="3">
        <v>0</v>
      </c>
      <c r="AR267" s="3">
        <v>0</v>
      </c>
      <c r="AS267" s="3">
        <v>0</v>
      </c>
      <c r="AT267" s="3">
        <v>0</v>
      </c>
      <c r="AU267" s="3">
        <v>0</v>
      </c>
      <c r="AV267" s="3">
        <v>0</v>
      </c>
      <c r="AW267" s="3">
        <v>0</v>
      </c>
      <c r="AX267" s="2"/>
      <c r="AY267" s="2"/>
      <c r="AZ267" s="2"/>
      <c r="BA267" s="2"/>
      <c r="BB267" s="2"/>
      <c r="BC267" s="2">
        <v>0</v>
      </c>
      <c r="BD267" s="2"/>
    </row>
    <row r="268" spans="1:56" x14ac:dyDescent="0.3">
      <c r="A268" s="2" t="s">
        <v>102</v>
      </c>
      <c r="B268" s="2"/>
      <c r="C268" s="2" t="s">
        <v>57</v>
      </c>
      <c r="D268" s="2" t="s">
        <v>58</v>
      </c>
      <c r="E268" s="2" t="s">
        <v>95</v>
      </c>
      <c r="F268" s="2" t="s">
        <v>161</v>
      </c>
      <c r="G268" s="2" t="s">
        <v>161</v>
      </c>
      <c r="H268" s="2" t="s">
        <v>162</v>
      </c>
      <c r="I268" s="2" t="s">
        <v>63</v>
      </c>
      <c r="J268" s="2" t="s">
        <v>99</v>
      </c>
      <c r="K268" s="2" t="s">
        <v>73</v>
      </c>
      <c r="L268" s="2" t="s">
        <v>66</v>
      </c>
      <c r="M268" s="2" t="s">
        <v>78</v>
      </c>
      <c r="N268" s="2"/>
      <c r="O268" s="2"/>
      <c r="P268" s="2">
        <v>0</v>
      </c>
      <c r="Q268" s="2" t="s">
        <v>100</v>
      </c>
      <c r="R268" s="2"/>
      <c r="S268" s="2"/>
      <c r="T268" s="2"/>
      <c r="U268" s="2"/>
      <c r="V268" s="2"/>
      <c r="W268" s="2"/>
      <c r="X268" s="2"/>
      <c r="Y268" s="2">
        <v>3980</v>
      </c>
      <c r="Z268" s="2">
        <v>3482.5</v>
      </c>
      <c r="AA268" s="2">
        <v>497.5</v>
      </c>
      <c r="AB268" s="2">
        <v>0.125</v>
      </c>
      <c r="AC268" s="2"/>
      <c r="AD268" s="2">
        <v>20</v>
      </c>
      <c r="AE268" s="2"/>
      <c r="AF268" s="2"/>
      <c r="AG268" s="2"/>
      <c r="AH268" s="2">
        <v>497.5</v>
      </c>
      <c r="AI268" s="2"/>
      <c r="AJ268" s="2"/>
      <c r="AK268" s="2"/>
      <c r="AL268" s="2"/>
      <c r="AM268" s="2"/>
      <c r="AN268" s="2"/>
      <c r="AO268" s="2"/>
      <c r="AP268" s="2"/>
      <c r="AQ268" s="3">
        <v>0</v>
      </c>
      <c r="AR268" s="3">
        <v>0</v>
      </c>
      <c r="AS268" s="3">
        <v>0</v>
      </c>
      <c r="AT268" s="3">
        <v>0</v>
      </c>
      <c r="AU268" s="3">
        <v>0</v>
      </c>
      <c r="AV268" s="3">
        <v>0</v>
      </c>
      <c r="AW268" s="3">
        <v>0</v>
      </c>
      <c r="AX268" s="2"/>
      <c r="AY268" s="2"/>
      <c r="AZ268" s="2"/>
      <c r="BA268" s="2"/>
      <c r="BB268" s="2"/>
      <c r="BC268" s="2">
        <v>0</v>
      </c>
      <c r="BD268" s="2"/>
    </row>
    <row r="269" spans="1:56" x14ac:dyDescent="0.3">
      <c r="A269" s="2" t="s">
        <v>74</v>
      </c>
      <c r="B269" s="2"/>
      <c r="C269" s="2" t="s">
        <v>57</v>
      </c>
      <c r="D269" s="2" t="s">
        <v>58</v>
      </c>
      <c r="E269" s="2" t="s">
        <v>95</v>
      </c>
      <c r="F269" s="2" t="s">
        <v>161</v>
      </c>
      <c r="G269" s="2" t="s">
        <v>161</v>
      </c>
      <c r="H269" s="2" t="s">
        <v>162</v>
      </c>
      <c r="I269" s="2" t="s">
        <v>63</v>
      </c>
      <c r="J269" s="2" t="s">
        <v>75</v>
      </c>
      <c r="K269" s="2" t="s">
        <v>65</v>
      </c>
      <c r="L269" s="2" t="s">
        <v>66</v>
      </c>
      <c r="M269" s="2" t="s">
        <v>78</v>
      </c>
      <c r="N269" s="2"/>
      <c r="O269" s="2"/>
      <c r="P269" s="2">
        <v>0</v>
      </c>
      <c r="Q269" s="2" t="s">
        <v>100</v>
      </c>
      <c r="R269" s="2"/>
      <c r="S269" s="2"/>
      <c r="T269" s="2"/>
      <c r="U269" s="2"/>
      <c r="V269" s="2"/>
      <c r="W269" s="2"/>
      <c r="X269" s="2"/>
      <c r="Y269" s="2">
        <v>2870.15</v>
      </c>
      <c r="Z269" s="2">
        <v>2511.3812499999999</v>
      </c>
      <c r="AA269" s="2">
        <v>358.76875000000001</v>
      </c>
      <c r="AB269" s="2">
        <v>0.125</v>
      </c>
      <c r="AC269" s="2"/>
      <c r="AD269" s="2">
        <v>20</v>
      </c>
      <c r="AE269" s="2"/>
      <c r="AF269" s="2"/>
      <c r="AG269" s="2"/>
      <c r="AH269" s="2">
        <v>358.76875000000001</v>
      </c>
      <c r="AI269" s="2"/>
      <c r="AJ269" s="2"/>
      <c r="AK269" s="2"/>
      <c r="AL269" s="2"/>
      <c r="AM269" s="2"/>
      <c r="AN269" s="2"/>
      <c r="AO269" s="2"/>
      <c r="AP269" s="2"/>
      <c r="AQ269" s="3">
        <v>0</v>
      </c>
      <c r="AR269" s="3">
        <v>0</v>
      </c>
      <c r="AS269" s="3">
        <v>0</v>
      </c>
      <c r="AT269" s="3">
        <v>0</v>
      </c>
      <c r="AU269" s="3">
        <v>0</v>
      </c>
      <c r="AV269" s="3">
        <v>0</v>
      </c>
      <c r="AW269" s="3">
        <v>0</v>
      </c>
      <c r="AX269" s="2"/>
      <c r="AY269" s="2"/>
      <c r="AZ269" s="2"/>
      <c r="BA269" s="2"/>
      <c r="BB269" s="2"/>
      <c r="BC269" s="2">
        <v>0</v>
      </c>
      <c r="BD269" s="2"/>
    </row>
    <row r="270" spans="1:56" x14ac:dyDescent="0.3">
      <c r="A270" s="2" t="s">
        <v>76</v>
      </c>
      <c r="B270" s="2"/>
      <c r="C270" s="2" t="s">
        <v>57</v>
      </c>
      <c r="D270" s="2" t="s">
        <v>58</v>
      </c>
      <c r="E270" s="2" t="s">
        <v>95</v>
      </c>
      <c r="F270" s="2" t="s">
        <v>161</v>
      </c>
      <c r="G270" s="2" t="s">
        <v>161</v>
      </c>
      <c r="H270" s="2" t="s">
        <v>162</v>
      </c>
      <c r="I270" s="2" t="s">
        <v>63</v>
      </c>
      <c r="J270" s="2" t="s">
        <v>75</v>
      </c>
      <c r="K270" s="2" t="s">
        <v>71</v>
      </c>
      <c r="L270" s="2" t="s">
        <v>66</v>
      </c>
      <c r="M270" s="2" t="s">
        <v>78</v>
      </c>
      <c r="N270" s="2"/>
      <c r="O270" s="2"/>
      <c r="P270" s="2">
        <v>0</v>
      </c>
      <c r="Q270" s="2" t="s">
        <v>100</v>
      </c>
      <c r="R270" s="2"/>
      <c r="S270" s="2"/>
      <c r="T270" s="2"/>
      <c r="U270" s="2"/>
      <c r="V270" s="2"/>
      <c r="W270" s="2"/>
      <c r="X270" s="2"/>
      <c r="Y270" s="2">
        <v>2488</v>
      </c>
      <c r="Z270" s="2">
        <v>2177</v>
      </c>
      <c r="AA270" s="2">
        <v>311</v>
      </c>
      <c r="AB270" s="2">
        <v>0.125</v>
      </c>
      <c r="AC270" s="2"/>
      <c r="AD270" s="2">
        <v>20</v>
      </c>
      <c r="AE270" s="2"/>
      <c r="AF270" s="2"/>
      <c r="AG270" s="2"/>
      <c r="AH270" s="2">
        <v>311</v>
      </c>
      <c r="AI270" s="2"/>
      <c r="AJ270" s="2"/>
      <c r="AK270" s="2"/>
      <c r="AL270" s="2"/>
      <c r="AM270" s="2"/>
      <c r="AN270" s="2"/>
      <c r="AO270" s="2"/>
      <c r="AP270" s="2"/>
      <c r="AQ270" s="3">
        <v>0</v>
      </c>
      <c r="AR270" s="3">
        <v>0</v>
      </c>
      <c r="AS270" s="3">
        <v>0</v>
      </c>
      <c r="AT270" s="3">
        <v>0</v>
      </c>
      <c r="AU270" s="3">
        <v>0</v>
      </c>
      <c r="AV270" s="3">
        <v>0</v>
      </c>
      <c r="AW270" s="3">
        <v>0</v>
      </c>
      <c r="AX270" s="2"/>
      <c r="AY270" s="2"/>
      <c r="AZ270" s="2"/>
      <c r="BA270" s="2"/>
      <c r="BB270" s="2"/>
      <c r="BC270" s="2">
        <v>0</v>
      </c>
      <c r="BD270" s="2"/>
    </row>
    <row r="271" spans="1:56" x14ac:dyDescent="0.3">
      <c r="A271" s="2" t="s">
        <v>77</v>
      </c>
      <c r="B271" s="2"/>
      <c r="C271" s="2" t="s">
        <v>57</v>
      </c>
      <c r="D271" s="2" t="s">
        <v>58</v>
      </c>
      <c r="E271" s="2" t="s">
        <v>95</v>
      </c>
      <c r="F271" s="2" t="s">
        <v>161</v>
      </c>
      <c r="G271" s="2" t="s">
        <v>161</v>
      </c>
      <c r="H271" s="2" t="s">
        <v>162</v>
      </c>
      <c r="I271" s="2" t="s">
        <v>63</v>
      </c>
      <c r="J271" s="2" t="s">
        <v>75</v>
      </c>
      <c r="K271" s="2" t="s">
        <v>73</v>
      </c>
      <c r="L271" s="2" t="s">
        <v>66</v>
      </c>
      <c r="M271" s="2" t="s">
        <v>78</v>
      </c>
      <c r="N271" s="2"/>
      <c r="O271" s="2"/>
      <c r="P271" s="2">
        <v>0</v>
      </c>
      <c r="Q271" s="2" t="s">
        <v>100</v>
      </c>
      <c r="R271" s="2"/>
      <c r="S271" s="2"/>
      <c r="T271" s="2"/>
      <c r="U271" s="2"/>
      <c r="V271" s="2"/>
      <c r="W271" s="2"/>
      <c r="X271" s="2"/>
      <c r="Y271" s="2">
        <v>3980</v>
      </c>
      <c r="Z271" s="2">
        <v>3482.5</v>
      </c>
      <c r="AA271" s="2">
        <v>497.5</v>
      </c>
      <c r="AB271" s="2">
        <v>0.125</v>
      </c>
      <c r="AC271" s="2"/>
      <c r="AD271" s="2">
        <v>20</v>
      </c>
      <c r="AE271" s="2"/>
      <c r="AF271" s="2"/>
      <c r="AG271" s="2"/>
      <c r="AH271" s="2">
        <v>497.5</v>
      </c>
      <c r="AI271" s="2"/>
      <c r="AJ271" s="2"/>
      <c r="AK271" s="2"/>
      <c r="AL271" s="2"/>
      <c r="AM271" s="2"/>
      <c r="AN271" s="2"/>
      <c r="AO271" s="2"/>
      <c r="AP271" s="2"/>
      <c r="AQ271" s="3">
        <v>0</v>
      </c>
      <c r="AR271" s="3">
        <v>0</v>
      </c>
      <c r="AS271" s="3">
        <v>0</v>
      </c>
      <c r="AT271" s="3">
        <v>0</v>
      </c>
      <c r="AU271" s="3">
        <v>0</v>
      </c>
      <c r="AV271" s="3">
        <v>0</v>
      </c>
      <c r="AW271" s="3">
        <v>0</v>
      </c>
      <c r="AX271" s="2"/>
      <c r="AY271" s="2"/>
      <c r="AZ271" s="2"/>
      <c r="BA271" s="2"/>
      <c r="BB271" s="2"/>
      <c r="BC271" s="2">
        <v>0</v>
      </c>
      <c r="BD271" s="2"/>
    </row>
    <row r="272" spans="1:56" x14ac:dyDescent="0.3">
      <c r="A272" s="2" t="s">
        <v>56</v>
      </c>
      <c r="B272" s="2"/>
      <c r="C272" s="2" t="s">
        <v>57</v>
      </c>
      <c r="D272" s="2" t="s">
        <v>58</v>
      </c>
      <c r="E272" s="2" t="s">
        <v>59</v>
      </c>
      <c r="F272" s="2" t="s">
        <v>163</v>
      </c>
      <c r="G272" s="2" t="s">
        <v>164</v>
      </c>
      <c r="H272" s="2" t="s">
        <v>165</v>
      </c>
      <c r="I272" s="2" t="s">
        <v>63</v>
      </c>
      <c r="J272" s="2" t="s">
        <v>64</v>
      </c>
      <c r="K272" s="2" t="s">
        <v>65</v>
      </c>
      <c r="L272" s="2" t="s">
        <v>66</v>
      </c>
      <c r="M272" s="2" t="s">
        <v>166</v>
      </c>
      <c r="N272" s="2" t="s">
        <v>167</v>
      </c>
      <c r="O272" s="2"/>
      <c r="P272" s="2">
        <v>0</v>
      </c>
      <c r="Q272" s="2" t="s">
        <v>168</v>
      </c>
      <c r="R272" s="2"/>
      <c r="S272" s="2"/>
      <c r="T272" s="2"/>
      <c r="U272" s="2"/>
      <c r="V272" s="2"/>
      <c r="W272" s="2"/>
      <c r="X272" s="2"/>
      <c r="Y272" s="2">
        <v>699.50241157556263</v>
      </c>
      <c r="Z272" s="2">
        <v>553.5502544529262</v>
      </c>
      <c r="AA272" s="2">
        <v>145.95215712263644</v>
      </c>
      <c r="AB272" s="2">
        <v>0.2086513994910941</v>
      </c>
      <c r="AC272" s="2"/>
      <c r="AD272" s="2">
        <v>11</v>
      </c>
      <c r="AE272" s="2"/>
      <c r="AF272" s="2"/>
      <c r="AG272" s="2"/>
      <c r="AH272" s="2">
        <v>145.95215712263644</v>
      </c>
      <c r="AI272" s="2"/>
      <c r="AJ272" s="2"/>
      <c r="AK272" s="2"/>
      <c r="AL272" s="2"/>
      <c r="AM272" s="2"/>
      <c r="AN272" s="2"/>
      <c r="AO272" s="2"/>
      <c r="AP272" s="2"/>
      <c r="AQ272" s="3">
        <v>0</v>
      </c>
      <c r="AR272" s="3">
        <v>0</v>
      </c>
      <c r="AS272" s="3">
        <v>0</v>
      </c>
      <c r="AT272" s="3">
        <v>0</v>
      </c>
      <c r="AU272" s="3">
        <v>0</v>
      </c>
      <c r="AV272" s="3">
        <v>0</v>
      </c>
      <c r="AW272" s="3">
        <v>0</v>
      </c>
      <c r="AX272" s="2"/>
      <c r="AY272" s="2"/>
      <c r="AZ272" s="2"/>
      <c r="BA272" s="2"/>
      <c r="BB272" s="2"/>
      <c r="BC272" s="2">
        <v>0</v>
      </c>
      <c r="BD272" s="2"/>
    </row>
    <row r="273" spans="1:56" x14ac:dyDescent="0.3">
      <c r="A273" s="2" t="s">
        <v>70</v>
      </c>
      <c r="B273" s="2"/>
      <c r="C273" s="2" t="s">
        <v>57</v>
      </c>
      <c r="D273" s="2" t="s">
        <v>58</v>
      </c>
      <c r="E273" s="2" t="s">
        <v>59</v>
      </c>
      <c r="F273" s="2" t="s">
        <v>163</v>
      </c>
      <c r="G273" s="2" t="s">
        <v>164</v>
      </c>
      <c r="H273" s="2" t="s">
        <v>165</v>
      </c>
      <c r="I273" s="2" t="s">
        <v>63</v>
      </c>
      <c r="J273" s="2" t="s">
        <v>64</v>
      </c>
      <c r="K273" s="2" t="s">
        <v>71</v>
      </c>
      <c r="L273" s="2" t="s">
        <v>66</v>
      </c>
      <c r="M273" s="2" t="s">
        <v>166</v>
      </c>
      <c r="N273" s="2" t="s">
        <v>167</v>
      </c>
      <c r="O273" s="2"/>
      <c r="P273" s="2">
        <v>0</v>
      </c>
      <c r="Q273" s="2" t="s">
        <v>168</v>
      </c>
      <c r="R273" s="2"/>
      <c r="S273" s="2"/>
      <c r="T273" s="2"/>
      <c r="U273" s="2"/>
      <c r="V273" s="2"/>
      <c r="W273" s="2"/>
      <c r="X273" s="2"/>
      <c r="Y273" s="2">
        <v>699.50241157556263</v>
      </c>
      <c r="Z273" s="2">
        <v>553.5502544529262</v>
      </c>
      <c r="AA273" s="2">
        <v>145.95215712263644</v>
      </c>
      <c r="AB273" s="2">
        <v>0.2086513994910941</v>
      </c>
      <c r="AC273" s="2"/>
      <c r="AD273" s="2">
        <v>11</v>
      </c>
      <c r="AE273" s="2"/>
      <c r="AF273" s="2"/>
      <c r="AG273" s="2"/>
      <c r="AH273" s="2">
        <v>145.95215712263644</v>
      </c>
      <c r="AI273" s="2"/>
      <c r="AJ273" s="2"/>
      <c r="AK273" s="2"/>
      <c r="AL273" s="2"/>
      <c r="AM273" s="2"/>
      <c r="AN273" s="2"/>
      <c r="AO273" s="2"/>
      <c r="AP273" s="2"/>
      <c r="AQ273" s="3">
        <v>0</v>
      </c>
      <c r="AR273" s="3">
        <v>0</v>
      </c>
      <c r="AS273" s="3">
        <v>0</v>
      </c>
      <c r="AT273" s="3">
        <v>0</v>
      </c>
      <c r="AU273" s="3">
        <v>0</v>
      </c>
      <c r="AV273" s="3">
        <v>0</v>
      </c>
      <c r="AW273" s="3">
        <v>0</v>
      </c>
      <c r="AX273" s="2"/>
      <c r="AY273" s="2"/>
      <c r="AZ273" s="2"/>
      <c r="BA273" s="2"/>
      <c r="BB273" s="2"/>
      <c r="BC273" s="2">
        <v>0</v>
      </c>
      <c r="BD273" s="2"/>
    </row>
    <row r="274" spans="1:56" x14ac:dyDescent="0.3">
      <c r="A274" s="2" t="s">
        <v>72</v>
      </c>
      <c r="B274" s="2"/>
      <c r="C274" s="2" t="s">
        <v>57</v>
      </c>
      <c r="D274" s="2" t="s">
        <v>58</v>
      </c>
      <c r="E274" s="2" t="s">
        <v>59</v>
      </c>
      <c r="F274" s="2" t="s">
        <v>163</v>
      </c>
      <c r="G274" s="2" t="s">
        <v>164</v>
      </c>
      <c r="H274" s="2" t="s">
        <v>165</v>
      </c>
      <c r="I274" s="2" t="s">
        <v>63</v>
      </c>
      <c r="J274" s="2" t="s">
        <v>64</v>
      </c>
      <c r="K274" s="2" t="s">
        <v>73</v>
      </c>
      <c r="L274" s="2" t="s">
        <v>66</v>
      </c>
      <c r="M274" s="2" t="s">
        <v>166</v>
      </c>
      <c r="N274" s="2" t="s">
        <v>167</v>
      </c>
      <c r="O274" s="2"/>
      <c r="P274" s="2">
        <v>0</v>
      </c>
      <c r="Q274" s="2" t="s">
        <v>168</v>
      </c>
      <c r="R274" s="2"/>
      <c r="S274" s="2"/>
      <c r="T274" s="2"/>
      <c r="U274" s="2"/>
      <c r="V274" s="2"/>
      <c r="W274" s="2"/>
      <c r="X274" s="2"/>
      <c r="Y274" s="2">
        <v>699.50241157556263</v>
      </c>
      <c r="Z274" s="2">
        <v>553.5502544529262</v>
      </c>
      <c r="AA274" s="2">
        <v>145.95215712263644</v>
      </c>
      <c r="AB274" s="2">
        <v>0.2086513994910941</v>
      </c>
      <c r="AC274" s="2"/>
      <c r="AD274" s="2">
        <v>11</v>
      </c>
      <c r="AE274" s="2"/>
      <c r="AF274" s="2"/>
      <c r="AG274" s="2"/>
      <c r="AH274" s="2">
        <v>145.95215712263644</v>
      </c>
      <c r="AI274" s="2"/>
      <c r="AJ274" s="2"/>
      <c r="AK274" s="2"/>
      <c r="AL274" s="2"/>
      <c r="AM274" s="2"/>
      <c r="AN274" s="2"/>
      <c r="AO274" s="2"/>
      <c r="AP274" s="2"/>
      <c r="AQ274" s="3">
        <v>0</v>
      </c>
      <c r="AR274" s="3">
        <v>0</v>
      </c>
      <c r="AS274" s="3">
        <v>0</v>
      </c>
      <c r="AT274" s="3">
        <v>0</v>
      </c>
      <c r="AU274" s="3">
        <v>0</v>
      </c>
      <c r="AV274" s="3">
        <v>0</v>
      </c>
      <c r="AW274" s="3">
        <v>0</v>
      </c>
      <c r="AX274" s="2"/>
      <c r="AY274" s="2"/>
      <c r="AZ274" s="2"/>
      <c r="BA274" s="2"/>
      <c r="BB274" s="2"/>
      <c r="BC274" s="2">
        <v>0</v>
      </c>
      <c r="BD274" s="2"/>
    </row>
    <row r="275" spans="1:56" x14ac:dyDescent="0.3">
      <c r="A275" s="2" t="s">
        <v>74</v>
      </c>
      <c r="B275" s="2"/>
      <c r="C275" s="2" t="s">
        <v>57</v>
      </c>
      <c r="D275" s="2" t="s">
        <v>58</v>
      </c>
      <c r="E275" s="2" t="s">
        <v>59</v>
      </c>
      <c r="F275" s="2" t="s">
        <v>163</v>
      </c>
      <c r="G275" s="2" t="s">
        <v>164</v>
      </c>
      <c r="H275" s="2" t="s">
        <v>165</v>
      </c>
      <c r="I275" s="2" t="s">
        <v>63</v>
      </c>
      <c r="J275" s="2" t="s">
        <v>75</v>
      </c>
      <c r="K275" s="2" t="s">
        <v>65</v>
      </c>
      <c r="L275" s="2" t="s">
        <v>66</v>
      </c>
      <c r="M275" s="2" t="s">
        <v>166</v>
      </c>
      <c r="N275" s="2" t="s">
        <v>167</v>
      </c>
      <c r="O275" s="2"/>
      <c r="P275" s="2">
        <v>0</v>
      </c>
      <c r="Q275" s="2" t="s">
        <v>168</v>
      </c>
      <c r="R275" s="2"/>
      <c r="S275" s="2"/>
      <c r="T275" s="2"/>
      <c r="U275" s="2"/>
      <c r="V275" s="2"/>
      <c r="W275" s="2"/>
      <c r="X275" s="2"/>
      <c r="Y275" s="2">
        <v>699.50241157556263</v>
      </c>
      <c r="Z275" s="2">
        <v>553.5502544529262</v>
      </c>
      <c r="AA275" s="2">
        <v>145.95215712263644</v>
      </c>
      <c r="AB275" s="2">
        <v>0.2086513994910941</v>
      </c>
      <c r="AC275" s="2"/>
      <c r="AD275" s="2">
        <v>11</v>
      </c>
      <c r="AE275" s="2"/>
      <c r="AF275" s="2"/>
      <c r="AG275" s="2"/>
      <c r="AH275" s="2">
        <v>145.95215712263644</v>
      </c>
      <c r="AI275" s="2"/>
      <c r="AJ275" s="2"/>
      <c r="AK275" s="2"/>
      <c r="AL275" s="2"/>
      <c r="AM275" s="2"/>
      <c r="AN275" s="2"/>
      <c r="AO275" s="2"/>
      <c r="AP275" s="2"/>
      <c r="AQ275" s="3">
        <v>0</v>
      </c>
      <c r="AR275" s="3">
        <v>0</v>
      </c>
      <c r="AS275" s="3">
        <v>0</v>
      </c>
      <c r="AT275" s="3">
        <v>0</v>
      </c>
      <c r="AU275" s="3">
        <v>0</v>
      </c>
      <c r="AV275" s="3">
        <v>0</v>
      </c>
      <c r="AW275" s="3">
        <v>0</v>
      </c>
      <c r="AX275" s="2"/>
      <c r="AY275" s="2"/>
      <c r="AZ275" s="2"/>
      <c r="BA275" s="2"/>
      <c r="BB275" s="2"/>
      <c r="BC275" s="2">
        <v>0</v>
      </c>
      <c r="BD275" s="2"/>
    </row>
    <row r="276" spans="1:56" x14ac:dyDescent="0.3">
      <c r="A276" s="2" t="s">
        <v>76</v>
      </c>
      <c r="B276" s="2"/>
      <c r="C276" s="2" t="s">
        <v>57</v>
      </c>
      <c r="D276" s="2" t="s">
        <v>58</v>
      </c>
      <c r="E276" s="2" t="s">
        <v>59</v>
      </c>
      <c r="F276" s="2" t="s">
        <v>163</v>
      </c>
      <c r="G276" s="2" t="s">
        <v>164</v>
      </c>
      <c r="H276" s="2" t="s">
        <v>165</v>
      </c>
      <c r="I276" s="2" t="s">
        <v>63</v>
      </c>
      <c r="J276" s="2" t="s">
        <v>75</v>
      </c>
      <c r="K276" s="2" t="s">
        <v>71</v>
      </c>
      <c r="L276" s="2" t="s">
        <v>66</v>
      </c>
      <c r="M276" s="2" t="s">
        <v>166</v>
      </c>
      <c r="N276" s="2" t="s">
        <v>167</v>
      </c>
      <c r="O276" s="2"/>
      <c r="P276" s="2">
        <v>0</v>
      </c>
      <c r="Q276" s="2" t="s">
        <v>168</v>
      </c>
      <c r="R276" s="2"/>
      <c r="S276" s="2"/>
      <c r="T276" s="2"/>
      <c r="U276" s="2"/>
      <c r="V276" s="2"/>
      <c r="W276" s="2"/>
      <c r="X276" s="2"/>
      <c r="Y276" s="2">
        <v>699.50241157556263</v>
      </c>
      <c r="Z276" s="2">
        <v>553.5502544529262</v>
      </c>
      <c r="AA276" s="2">
        <v>145.95215712263644</v>
      </c>
      <c r="AB276" s="2">
        <v>0.2086513994910941</v>
      </c>
      <c r="AC276" s="2"/>
      <c r="AD276" s="2">
        <v>11</v>
      </c>
      <c r="AE276" s="2"/>
      <c r="AF276" s="2"/>
      <c r="AG276" s="2"/>
      <c r="AH276" s="2">
        <v>145.95215712263644</v>
      </c>
      <c r="AI276" s="2"/>
      <c r="AJ276" s="2"/>
      <c r="AK276" s="2"/>
      <c r="AL276" s="2"/>
      <c r="AM276" s="2"/>
      <c r="AN276" s="2"/>
      <c r="AO276" s="2"/>
      <c r="AP276" s="2"/>
      <c r="AQ276" s="3">
        <v>0</v>
      </c>
      <c r="AR276" s="3">
        <v>0</v>
      </c>
      <c r="AS276" s="3">
        <v>0</v>
      </c>
      <c r="AT276" s="3">
        <v>0</v>
      </c>
      <c r="AU276" s="3">
        <v>0</v>
      </c>
      <c r="AV276" s="3">
        <v>0</v>
      </c>
      <c r="AW276" s="3">
        <v>0</v>
      </c>
      <c r="AX276" s="2"/>
      <c r="AY276" s="2"/>
      <c r="AZ276" s="2"/>
      <c r="BA276" s="2"/>
      <c r="BB276" s="2"/>
      <c r="BC276" s="2">
        <v>0</v>
      </c>
      <c r="BD276" s="2"/>
    </row>
    <row r="277" spans="1:56" x14ac:dyDescent="0.3">
      <c r="A277" s="2" t="s">
        <v>77</v>
      </c>
      <c r="B277" s="2"/>
      <c r="C277" s="2" t="s">
        <v>57</v>
      </c>
      <c r="D277" s="2" t="s">
        <v>58</v>
      </c>
      <c r="E277" s="2" t="s">
        <v>59</v>
      </c>
      <c r="F277" s="2" t="s">
        <v>163</v>
      </c>
      <c r="G277" s="2" t="s">
        <v>164</v>
      </c>
      <c r="H277" s="2" t="s">
        <v>165</v>
      </c>
      <c r="I277" s="2" t="s">
        <v>63</v>
      </c>
      <c r="J277" s="2" t="s">
        <v>75</v>
      </c>
      <c r="K277" s="2" t="s">
        <v>73</v>
      </c>
      <c r="L277" s="2" t="s">
        <v>66</v>
      </c>
      <c r="M277" s="2" t="s">
        <v>166</v>
      </c>
      <c r="N277" s="2" t="s">
        <v>167</v>
      </c>
      <c r="O277" s="2"/>
      <c r="P277" s="2">
        <v>0</v>
      </c>
      <c r="Q277" s="2" t="s">
        <v>168</v>
      </c>
      <c r="R277" s="2"/>
      <c r="S277" s="2"/>
      <c r="T277" s="2"/>
      <c r="U277" s="2"/>
      <c r="V277" s="2"/>
      <c r="W277" s="2"/>
      <c r="X277" s="2"/>
      <c r="Y277" s="2">
        <v>699.50241157556263</v>
      </c>
      <c r="Z277" s="2">
        <v>553.5502544529262</v>
      </c>
      <c r="AA277" s="2">
        <v>145.95215712263644</v>
      </c>
      <c r="AB277" s="2">
        <v>0.2086513994910941</v>
      </c>
      <c r="AC277" s="2"/>
      <c r="AD277" s="2">
        <v>11</v>
      </c>
      <c r="AE277" s="2"/>
      <c r="AF277" s="2"/>
      <c r="AG277" s="2"/>
      <c r="AH277" s="2">
        <v>145.95215712263644</v>
      </c>
      <c r="AI277" s="2"/>
      <c r="AJ277" s="2"/>
      <c r="AK277" s="2"/>
      <c r="AL277" s="2"/>
      <c r="AM277" s="2"/>
      <c r="AN277" s="2"/>
      <c r="AO277" s="2"/>
      <c r="AP277" s="2"/>
      <c r="AQ277" s="3">
        <v>0</v>
      </c>
      <c r="AR277" s="3">
        <v>0</v>
      </c>
      <c r="AS277" s="3">
        <v>0</v>
      </c>
      <c r="AT277" s="3">
        <v>0</v>
      </c>
      <c r="AU277" s="3">
        <v>0</v>
      </c>
      <c r="AV277" s="3">
        <v>0</v>
      </c>
      <c r="AW277" s="3">
        <v>0</v>
      </c>
      <c r="AX277" s="2"/>
      <c r="AY277" s="2"/>
      <c r="AZ277" s="2"/>
      <c r="BA277" s="2"/>
      <c r="BB277" s="2"/>
      <c r="BC277" s="2">
        <v>0</v>
      </c>
      <c r="BD277" s="2"/>
    </row>
    <row r="278" spans="1:56" x14ac:dyDescent="0.3">
      <c r="A278" s="2" t="s">
        <v>56</v>
      </c>
      <c r="B278" s="2"/>
      <c r="C278" s="2" t="s">
        <v>57</v>
      </c>
      <c r="D278" s="2" t="s">
        <v>58</v>
      </c>
      <c r="E278" s="2" t="s">
        <v>59</v>
      </c>
      <c r="F278" s="2" t="s">
        <v>169</v>
      </c>
      <c r="G278" s="2" t="s">
        <v>170</v>
      </c>
      <c r="H278" s="2" t="s">
        <v>171</v>
      </c>
      <c r="I278" s="2" t="s">
        <v>63</v>
      </c>
      <c r="J278" s="2" t="s">
        <v>64</v>
      </c>
      <c r="K278" s="2" t="s">
        <v>65</v>
      </c>
      <c r="L278" s="2" t="s">
        <v>66</v>
      </c>
      <c r="M278" s="2" t="s">
        <v>166</v>
      </c>
      <c r="N278" s="2" t="s">
        <v>172</v>
      </c>
      <c r="O278" s="2"/>
      <c r="P278" s="2">
        <v>0</v>
      </c>
      <c r="Q278" s="2" t="s">
        <v>168</v>
      </c>
      <c r="R278" s="2"/>
      <c r="S278" s="2"/>
      <c r="T278" s="2"/>
      <c r="U278" s="2"/>
      <c r="V278" s="2"/>
      <c r="W278" s="2"/>
      <c r="X278" s="2"/>
      <c r="Y278" s="2">
        <v>1440.7594936708861</v>
      </c>
      <c r="Z278" s="2">
        <v>896.22047244094483</v>
      </c>
      <c r="AA278" s="2">
        <v>544.53902122994123</v>
      </c>
      <c r="AB278" s="2">
        <v>0.37795275590551186</v>
      </c>
      <c r="AC278" s="2"/>
      <c r="AD278" s="2">
        <v>11</v>
      </c>
      <c r="AE278" s="2"/>
      <c r="AF278" s="2"/>
      <c r="AG278" s="2"/>
      <c r="AH278" s="2">
        <v>544.53902122994123</v>
      </c>
      <c r="AI278" s="2"/>
      <c r="AJ278" s="2"/>
      <c r="AK278" s="2"/>
      <c r="AL278" s="2"/>
      <c r="AM278" s="2"/>
      <c r="AN278" s="2"/>
      <c r="AO278" s="2"/>
      <c r="AP278" s="2"/>
      <c r="AQ278" s="3">
        <v>0</v>
      </c>
      <c r="AR278" s="3">
        <v>0</v>
      </c>
      <c r="AS278" s="3">
        <v>0</v>
      </c>
      <c r="AT278" s="3">
        <v>0</v>
      </c>
      <c r="AU278" s="3">
        <v>0</v>
      </c>
      <c r="AV278" s="3">
        <v>0</v>
      </c>
      <c r="AW278" s="3">
        <v>0</v>
      </c>
      <c r="AX278" s="2"/>
      <c r="AY278" s="2"/>
      <c r="AZ278" s="2"/>
      <c r="BA278" s="2"/>
      <c r="BB278" s="2"/>
      <c r="BC278" s="2">
        <v>0</v>
      </c>
      <c r="BD278" s="2"/>
    </row>
    <row r="279" spans="1:56" x14ac:dyDescent="0.3">
      <c r="A279" s="2" t="s">
        <v>70</v>
      </c>
      <c r="B279" s="2"/>
      <c r="C279" s="2" t="s">
        <v>57</v>
      </c>
      <c r="D279" s="2" t="s">
        <v>58</v>
      </c>
      <c r="E279" s="2" t="s">
        <v>59</v>
      </c>
      <c r="F279" s="2" t="s">
        <v>169</v>
      </c>
      <c r="G279" s="2" t="s">
        <v>170</v>
      </c>
      <c r="H279" s="2" t="s">
        <v>171</v>
      </c>
      <c r="I279" s="2" t="s">
        <v>63</v>
      </c>
      <c r="J279" s="2" t="s">
        <v>64</v>
      </c>
      <c r="K279" s="2" t="s">
        <v>71</v>
      </c>
      <c r="L279" s="2" t="s">
        <v>66</v>
      </c>
      <c r="M279" s="2" t="s">
        <v>166</v>
      </c>
      <c r="N279" s="2" t="s">
        <v>172</v>
      </c>
      <c r="O279" s="2"/>
      <c r="P279" s="2">
        <v>0</v>
      </c>
      <c r="Q279" s="2" t="s">
        <v>168</v>
      </c>
      <c r="R279" s="2"/>
      <c r="S279" s="2"/>
      <c r="T279" s="2"/>
      <c r="U279" s="2"/>
      <c r="V279" s="2"/>
      <c r="W279" s="2"/>
      <c r="X279" s="2"/>
      <c r="Y279" s="2">
        <v>1440.7594936708861</v>
      </c>
      <c r="Z279" s="2">
        <v>896.22047244094483</v>
      </c>
      <c r="AA279" s="2">
        <v>544.53902122994123</v>
      </c>
      <c r="AB279" s="2">
        <v>0.37795275590551186</v>
      </c>
      <c r="AC279" s="2"/>
      <c r="AD279" s="2">
        <v>11</v>
      </c>
      <c r="AE279" s="2"/>
      <c r="AF279" s="2"/>
      <c r="AG279" s="2"/>
      <c r="AH279" s="2">
        <v>544.53902122994123</v>
      </c>
      <c r="AI279" s="2"/>
      <c r="AJ279" s="2"/>
      <c r="AK279" s="2"/>
      <c r="AL279" s="2"/>
      <c r="AM279" s="2"/>
      <c r="AN279" s="2"/>
      <c r="AO279" s="2"/>
      <c r="AP279" s="2"/>
      <c r="AQ279" s="3">
        <v>0</v>
      </c>
      <c r="AR279" s="3">
        <v>0</v>
      </c>
      <c r="AS279" s="3">
        <v>0</v>
      </c>
      <c r="AT279" s="3">
        <v>0</v>
      </c>
      <c r="AU279" s="3">
        <v>0</v>
      </c>
      <c r="AV279" s="3">
        <v>0</v>
      </c>
      <c r="AW279" s="3">
        <v>0</v>
      </c>
      <c r="AX279" s="2"/>
      <c r="AY279" s="2"/>
      <c r="AZ279" s="2"/>
      <c r="BA279" s="2"/>
      <c r="BB279" s="2"/>
      <c r="BC279" s="2">
        <v>0</v>
      </c>
      <c r="BD279" s="2"/>
    </row>
    <row r="280" spans="1:56" x14ac:dyDescent="0.3">
      <c r="A280" s="2" t="s">
        <v>72</v>
      </c>
      <c r="B280" s="2"/>
      <c r="C280" s="2" t="s">
        <v>57</v>
      </c>
      <c r="D280" s="2" t="s">
        <v>58</v>
      </c>
      <c r="E280" s="2" t="s">
        <v>59</v>
      </c>
      <c r="F280" s="2" t="s">
        <v>169</v>
      </c>
      <c r="G280" s="2" t="s">
        <v>170</v>
      </c>
      <c r="H280" s="2" t="s">
        <v>171</v>
      </c>
      <c r="I280" s="2" t="s">
        <v>63</v>
      </c>
      <c r="J280" s="2" t="s">
        <v>64</v>
      </c>
      <c r="K280" s="2" t="s">
        <v>73</v>
      </c>
      <c r="L280" s="2" t="s">
        <v>66</v>
      </c>
      <c r="M280" s="2" t="s">
        <v>166</v>
      </c>
      <c r="N280" s="2" t="s">
        <v>172</v>
      </c>
      <c r="O280" s="2"/>
      <c r="P280" s="2">
        <v>0</v>
      </c>
      <c r="Q280" s="2" t="s">
        <v>168</v>
      </c>
      <c r="R280" s="2"/>
      <c r="S280" s="2"/>
      <c r="T280" s="2"/>
      <c r="U280" s="2"/>
      <c r="V280" s="2"/>
      <c r="W280" s="2"/>
      <c r="X280" s="2"/>
      <c r="Y280" s="2">
        <v>1440.7594936708861</v>
      </c>
      <c r="Z280" s="2">
        <v>896.22047244094483</v>
      </c>
      <c r="AA280" s="2">
        <v>544.53902122994123</v>
      </c>
      <c r="AB280" s="2">
        <v>0.37795275590551186</v>
      </c>
      <c r="AC280" s="2"/>
      <c r="AD280" s="2">
        <v>11</v>
      </c>
      <c r="AE280" s="2"/>
      <c r="AF280" s="2"/>
      <c r="AG280" s="2"/>
      <c r="AH280" s="2">
        <v>544.53902122994123</v>
      </c>
      <c r="AI280" s="2"/>
      <c r="AJ280" s="2"/>
      <c r="AK280" s="2"/>
      <c r="AL280" s="2"/>
      <c r="AM280" s="2"/>
      <c r="AN280" s="2"/>
      <c r="AO280" s="2"/>
      <c r="AP280" s="2"/>
      <c r="AQ280" s="3">
        <v>0</v>
      </c>
      <c r="AR280" s="3">
        <v>0</v>
      </c>
      <c r="AS280" s="3">
        <v>0</v>
      </c>
      <c r="AT280" s="3">
        <v>0</v>
      </c>
      <c r="AU280" s="3">
        <v>0</v>
      </c>
      <c r="AV280" s="3">
        <v>0</v>
      </c>
      <c r="AW280" s="3">
        <v>0</v>
      </c>
      <c r="AX280" s="2"/>
      <c r="AY280" s="2"/>
      <c r="AZ280" s="2"/>
      <c r="BA280" s="2"/>
      <c r="BB280" s="2"/>
      <c r="BC280" s="2">
        <v>0</v>
      </c>
      <c r="BD280" s="2"/>
    </row>
    <row r="281" spans="1:56" x14ac:dyDescent="0.3">
      <c r="A281" s="2" t="s">
        <v>74</v>
      </c>
      <c r="B281" s="2"/>
      <c r="C281" s="2" t="s">
        <v>57</v>
      </c>
      <c r="D281" s="2" t="s">
        <v>58</v>
      </c>
      <c r="E281" s="2" t="s">
        <v>59</v>
      </c>
      <c r="F281" s="2" t="s">
        <v>169</v>
      </c>
      <c r="G281" s="2" t="s">
        <v>170</v>
      </c>
      <c r="H281" s="2" t="s">
        <v>171</v>
      </c>
      <c r="I281" s="2" t="s">
        <v>63</v>
      </c>
      <c r="J281" s="2" t="s">
        <v>75</v>
      </c>
      <c r="K281" s="2" t="s">
        <v>65</v>
      </c>
      <c r="L281" s="2" t="s">
        <v>66</v>
      </c>
      <c r="M281" s="2" t="s">
        <v>166</v>
      </c>
      <c r="N281" s="2" t="s">
        <v>172</v>
      </c>
      <c r="O281" s="2"/>
      <c r="P281" s="2">
        <v>0</v>
      </c>
      <c r="Q281" s="2" t="s">
        <v>168</v>
      </c>
      <c r="R281" s="2"/>
      <c r="S281" s="2"/>
      <c r="T281" s="2"/>
      <c r="U281" s="2"/>
      <c r="V281" s="2"/>
      <c r="W281" s="2"/>
      <c r="X281" s="2"/>
      <c r="Y281" s="2">
        <v>1440.7594936708861</v>
      </c>
      <c r="Z281" s="2">
        <v>896.22047244094483</v>
      </c>
      <c r="AA281" s="2">
        <v>544.53902122994123</v>
      </c>
      <c r="AB281" s="2">
        <v>0.37795275590551186</v>
      </c>
      <c r="AC281" s="2"/>
      <c r="AD281" s="2">
        <v>11</v>
      </c>
      <c r="AE281" s="2"/>
      <c r="AF281" s="2"/>
      <c r="AG281" s="2"/>
      <c r="AH281" s="2">
        <v>544.53902122994123</v>
      </c>
      <c r="AI281" s="2"/>
      <c r="AJ281" s="2"/>
      <c r="AK281" s="2"/>
      <c r="AL281" s="2"/>
      <c r="AM281" s="2"/>
      <c r="AN281" s="2"/>
      <c r="AO281" s="2"/>
      <c r="AP281" s="2"/>
      <c r="AQ281" s="3">
        <v>0</v>
      </c>
      <c r="AR281" s="3">
        <v>0</v>
      </c>
      <c r="AS281" s="3">
        <v>0</v>
      </c>
      <c r="AT281" s="3">
        <v>0</v>
      </c>
      <c r="AU281" s="3">
        <v>0</v>
      </c>
      <c r="AV281" s="3">
        <v>0</v>
      </c>
      <c r="AW281" s="3">
        <v>0</v>
      </c>
      <c r="AX281" s="2"/>
      <c r="AY281" s="2"/>
      <c r="AZ281" s="2"/>
      <c r="BA281" s="2"/>
      <c r="BB281" s="2"/>
      <c r="BC281" s="2">
        <v>0</v>
      </c>
      <c r="BD281" s="2"/>
    </row>
    <row r="282" spans="1:56" x14ac:dyDescent="0.3">
      <c r="A282" s="2" t="s">
        <v>76</v>
      </c>
      <c r="B282" s="2"/>
      <c r="C282" s="2" t="s">
        <v>57</v>
      </c>
      <c r="D282" s="2" t="s">
        <v>58</v>
      </c>
      <c r="E282" s="2" t="s">
        <v>59</v>
      </c>
      <c r="F282" s="2" t="s">
        <v>169</v>
      </c>
      <c r="G282" s="2" t="s">
        <v>170</v>
      </c>
      <c r="H282" s="2" t="s">
        <v>171</v>
      </c>
      <c r="I282" s="2" t="s">
        <v>63</v>
      </c>
      <c r="J282" s="2" t="s">
        <v>75</v>
      </c>
      <c r="K282" s="2" t="s">
        <v>71</v>
      </c>
      <c r="L282" s="2" t="s">
        <v>66</v>
      </c>
      <c r="M282" s="2" t="s">
        <v>166</v>
      </c>
      <c r="N282" s="2" t="s">
        <v>172</v>
      </c>
      <c r="O282" s="2"/>
      <c r="P282" s="2">
        <v>0</v>
      </c>
      <c r="Q282" s="2" t="s">
        <v>168</v>
      </c>
      <c r="R282" s="2"/>
      <c r="S282" s="2"/>
      <c r="T282" s="2"/>
      <c r="U282" s="2"/>
      <c r="V282" s="2"/>
      <c r="W282" s="2"/>
      <c r="X282" s="2"/>
      <c r="Y282" s="2">
        <v>1440.7594936708861</v>
      </c>
      <c r="Z282" s="2">
        <v>896.22047244094483</v>
      </c>
      <c r="AA282" s="2">
        <v>544.53902122994123</v>
      </c>
      <c r="AB282" s="2">
        <v>0.37795275590551186</v>
      </c>
      <c r="AC282" s="2"/>
      <c r="AD282" s="2">
        <v>11</v>
      </c>
      <c r="AE282" s="2"/>
      <c r="AF282" s="2"/>
      <c r="AG282" s="2"/>
      <c r="AH282" s="2">
        <v>544.53902122994123</v>
      </c>
      <c r="AI282" s="2"/>
      <c r="AJ282" s="2"/>
      <c r="AK282" s="2"/>
      <c r="AL282" s="2"/>
      <c r="AM282" s="2"/>
      <c r="AN282" s="2"/>
      <c r="AO282" s="2"/>
      <c r="AP282" s="2"/>
      <c r="AQ282" s="3">
        <v>0</v>
      </c>
      <c r="AR282" s="3">
        <v>0</v>
      </c>
      <c r="AS282" s="3">
        <v>0</v>
      </c>
      <c r="AT282" s="3">
        <v>0</v>
      </c>
      <c r="AU282" s="3">
        <v>0</v>
      </c>
      <c r="AV282" s="3">
        <v>0</v>
      </c>
      <c r="AW282" s="3">
        <v>0</v>
      </c>
      <c r="AX282" s="2"/>
      <c r="AY282" s="2"/>
      <c r="AZ282" s="2"/>
      <c r="BA282" s="2"/>
      <c r="BB282" s="2"/>
      <c r="BC282" s="2">
        <v>0</v>
      </c>
      <c r="BD282" s="2"/>
    </row>
    <row r="283" spans="1:56" x14ac:dyDescent="0.3">
      <c r="A283" s="2" t="s">
        <v>77</v>
      </c>
      <c r="B283" s="2"/>
      <c r="C283" s="2" t="s">
        <v>57</v>
      </c>
      <c r="D283" s="2" t="s">
        <v>58</v>
      </c>
      <c r="E283" s="2" t="s">
        <v>59</v>
      </c>
      <c r="F283" s="2" t="s">
        <v>169</v>
      </c>
      <c r="G283" s="2" t="s">
        <v>170</v>
      </c>
      <c r="H283" s="2" t="s">
        <v>171</v>
      </c>
      <c r="I283" s="2" t="s">
        <v>63</v>
      </c>
      <c r="J283" s="2" t="s">
        <v>75</v>
      </c>
      <c r="K283" s="2" t="s">
        <v>73</v>
      </c>
      <c r="L283" s="2" t="s">
        <v>66</v>
      </c>
      <c r="M283" s="2" t="s">
        <v>166</v>
      </c>
      <c r="N283" s="2" t="s">
        <v>172</v>
      </c>
      <c r="O283" s="2"/>
      <c r="P283" s="2">
        <v>0</v>
      </c>
      <c r="Q283" s="2" t="s">
        <v>168</v>
      </c>
      <c r="R283" s="2"/>
      <c r="S283" s="2"/>
      <c r="T283" s="2"/>
      <c r="U283" s="2"/>
      <c r="V283" s="2"/>
      <c r="W283" s="2"/>
      <c r="X283" s="2"/>
      <c r="Y283" s="2">
        <v>1440.7594936708861</v>
      </c>
      <c r="Z283" s="2">
        <v>896.22047244094483</v>
      </c>
      <c r="AA283" s="2">
        <v>544.53902122994123</v>
      </c>
      <c r="AB283" s="2">
        <v>0.37795275590551186</v>
      </c>
      <c r="AC283" s="2"/>
      <c r="AD283" s="2">
        <v>11</v>
      </c>
      <c r="AE283" s="2"/>
      <c r="AF283" s="2"/>
      <c r="AG283" s="2"/>
      <c r="AH283" s="2">
        <v>544.53902122994123</v>
      </c>
      <c r="AI283" s="2"/>
      <c r="AJ283" s="2"/>
      <c r="AK283" s="2"/>
      <c r="AL283" s="2"/>
      <c r="AM283" s="2"/>
      <c r="AN283" s="2"/>
      <c r="AO283" s="2"/>
      <c r="AP283" s="2"/>
      <c r="AQ283" s="3">
        <v>0</v>
      </c>
      <c r="AR283" s="3">
        <v>0</v>
      </c>
      <c r="AS283" s="3">
        <v>0</v>
      </c>
      <c r="AT283" s="3">
        <v>0</v>
      </c>
      <c r="AU283" s="3">
        <v>0</v>
      </c>
      <c r="AV283" s="3">
        <v>0</v>
      </c>
      <c r="AW283" s="3">
        <v>0</v>
      </c>
      <c r="AX283" s="2"/>
      <c r="AY283" s="2"/>
      <c r="AZ283" s="2"/>
      <c r="BA283" s="2"/>
      <c r="BB283" s="2"/>
      <c r="BC283" s="2">
        <v>0</v>
      </c>
      <c r="BD283" s="2"/>
    </row>
    <row r="284" spans="1:56" x14ac:dyDescent="0.3">
      <c r="A284" s="2" t="s">
        <v>56</v>
      </c>
      <c r="B284" s="2"/>
      <c r="C284" s="2" t="s">
        <v>57</v>
      </c>
      <c r="D284" s="2" t="s">
        <v>58</v>
      </c>
      <c r="E284" s="2" t="s">
        <v>59</v>
      </c>
      <c r="F284" s="2" t="s">
        <v>173</v>
      </c>
      <c r="G284" s="2" t="s">
        <v>174</v>
      </c>
      <c r="H284" s="2" t="s">
        <v>175</v>
      </c>
      <c r="I284" s="2" t="s">
        <v>63</v>
      </c>
      <c r="J284" s="2" t="s">
        <v>64</v>
      </c>
      <c r="K284" s="2" t="s">
        <v>65</v>
      </c>
      <c r="L284" s="2" t="s">
        <v>66</v>
      </c>
      <c r="M284" s="2" t="s">
        <v>155</v>
      </c>
      <c r="N284" s="2" t="s">
        <v>176</v>
      </c>
      <c r="O284" s="2"/>
      <c r="P284" s="2">
        <v>0</v>
      </c>
      <c r="Q284" s="2" t="s">
        <v>168</v>
      </c>
      <c r="R284" s="2"/>
      <c r="S284" s="2"/>
      <c r="T284" s="2"/>
      <c r="U284" s="2"/>
      <c r="V284" s="2"/>
      <c r="W284" s="2"/>
      <c r="X284" s="2"/>
      <c r="Y284" s="2">
        <v>857.70666666666659</v>
      </c>
      <c r="Z284" s="2">
        <v>643.28</v>
      </c>
      <c r="AA284" s="2">
        <v>214.42666666666662</v>
      </c>
      <c r="AB284" s="2">
        <v>0.24999999999999997</v>
      </c>
      <c r="AC284" s="2"/>
      <c r="AD284" s="2">
        <v>12</v>
      </c>
      <c r="AE284" s="2"/>
      <c r="AF284" s="2"/>
      <c r="AG284" s="2"/>
      <c r="AH284" s="2">
        <v>214.42666666666662</v>
      </c>
      <c r="AI284" s="2"/>
      <c r="AJ284" s="2"/>
      <c r="AK284" s="2"/>
      <c r="AL284" s="2"/>
      <c r="AM284" s="2"/>
      <c r="AN284" s="2"/>
      <c r="AO284" s="2"/>
      <c r="AP284" s="2"/>
      <c r="AQ284" s="3">
        <v>0</v>
      </c>
      <c r="AR284" s="3">
        <v>0</v>
      </c>
      <c r="AS284" s="3">
        <v>0</v>
      </c>
      <c r="AT284" s="3">
        <v>0</v>
      </c>
      <c r="AU284" s="3">
        <v>0</v>
      </c>
      <c r="AV284" s="3">
        <v>0</v>
      </c>
      <c r="AW284" s="3">
        <v>0</v>
      </c>
      <c r="AX284" s="2"/>
      <c r="AY284" s="2"/>
      <c r="AZ284" s="2"/>
      <c r="BA284" s="2"/>
      <c r="BB284" s="2"/>
      <c r="BC284" s="2">
        <v>0</v>
      </c>
      <c r="BD284" s="2"/>
    </row>
    <row r="285" spans="1:56" x14ac:dyDescent="0.3">
      <c r="A285" s="2" t="s">
        <v>70</v>
      </c>
      <c r="B285" s="2"/>
      <c r="C285" s="2" t="s">
        <v>57</v>
      </c>
      <c r="D285" s="2" t="s">
        <v>58</v>
      </c>
      <c r="E285" s="2" t="s">
        <v>59</v>
      </c>
      <c r="F285" s="2" t="s">
        <v>173</v>
      </c>
      <c r="G285" s="2" t="s">
        <v>174</v>
      </c>
      <c r="H285" s="2" t="s">
        <v>175</v>
      </c>
      <c r="I285" s="2" t="s">
        <v>63</v>
      </c>
      <c r="J285" s="2" t="s">
        <v>64</v>
      </c>
      <c r="K285" s="2" t="s">
        <v>71</v>
      </c>
      <c r="L285" s="2" t="s">
        <v>66</v>
      </c>
      <c r="M285" s="2" t="s">
        <v>155</v>
      </c>
      <c r="N285" s="2" t="s">
        <v>176</v>
      </c>
      <c r="O285" s="2"/>
      <c r="P285" s="2">
        <v>0</v>
      </c>
      <c r="Q285" s="2" t="s">
        <v>168</v>
      </c>
      <c r="R285" s="2"/>
      <c r="S285" s="2"/>
      <c r="T285" s="2"/>
      <c r="U285" s="2"/>
      <c r="V285" s="2"/>
      <c r="W285" s="2"/>
      <c r="X285" s="2"/>
      <c r="Y285" s="2">
        <v>857.70666666666659</v>
      </c>
      <c r="Z285" s="2">
        <v>643.28</v>
      </c>
      <c r="AA285" s="2">
        <v>214.42666666666662</v>
      </c>
      <c r="AB285" s="2">
        <v>0.24999999999999997</v>
      </c>
      <c r="AC285" s="2"/>
      <c r="AD285" s="2">
        <v>12</v>
      </c>
      <c r="AE285" s="2"/>
      <c r="AF285" s="2"/>
      <c r="AG285" s="2"/>
      <c r="AH285" s="2">
        <v>214.42666666666662</v>
      </c>
      <c r="AI285" s="2"/>
      <c r="AJ285" s="2"/>
      <c r="AK285" s="2"/>
      <c r="AL285" s="2"/>
      <c r="AM285" s="2"/>
      <c r="AN285" s="2"/>
      <c r="AO285" s="2"/>
      <c r="AP285" s="2"/>
      <c r="AQ285" s="3">
        <v>0</v>
      </c>
      <c r="AR285" s="3">
        <v>0</v>
      </c>
      <c r="AS285" s="3">
        <v>0</v>
      </c>
      <c r="AT285" s="3">
        <v>0</v>
      </c>
      <c r="AU285" s="3">
        <v>0</v>
      </c>
      <c r="AV285" s="3">
        <v>0</v>
      </c>
      <c r="AW285" s="3">
        <v>0</v>
      </c>
      <c r="AX285" s="2"/>
      <c r="AY285" s="2"/>
      <c r="AZ285" s="2"/>
      <c r="BA285" s="2"/>
      <c r="BB285" s="2"/>
      <c r="BC285" s="2">
        <v>0</v>
      </c>
      <c r="BD285" s="2"/>
    </row>
    <row r="286" spans="1:56" x14ac:dyDescent="0.3">
      <c r="A286" s="2" t="s">
        <v>72</v>
      </c>
      <c r="B286" s="2"/>
      <c r="C286" s="2" t="s">
        <v>57</v>
      </c>
      <c r="D286" s="2" t="s">
        <v>58</v>
      </c>
      <c r="E286" s="2" t="s">
        <v>59</v>
      </c>
      <c r="F286" s="2" t="s">
        <v>173</v>
      </c>
      <c r="G286" s="2" t="s">
        <v>174</v>
      </c>
      <c r="H286" s="2" t="s">
        <v>175</v>
      </c>
      <c r="I286" s="2" t="s">
        <v>63</v>
      </c>
      <c r="J286" s="2" t="s">
        <v>64</v>
      </c>
      <c r="K286" s="2" t="s">
        <v>73</v>
      </c>
      <c r="L286" s="2" t="s">
        <v>66</v>
      </c>
      <c r="M286" s="2" t="s">
        <v>155</v>
      </c>
      <c r="N286" s="2" t="s">
        <v>176</v>
      </c>
      <c r="O286" s="2"/>
      <c r="P286" s="2">
        <v>0</v>
      </c>
      <c r="Q286" s="2" t="s">
        <v>168</v>
      </c>
      <c r="R286" s="2"/>
      <c r="S286" s="2"/>
      <c r="T286" s="2"/>
      <c r="U286" s="2"/>
      <c r="V286" s="2"/>
      <c r="W286" s="2"/>
      <c r="X286" s="2"/>
      <c r="Y286" s="2">
        <v>857.70666666666659</v>
      </c>
      <c r="Z286" s="2">
        <v>643.28</v>
      </c>
      <c r="AA286" s="2">
        <v>214.42666666666662</v>
      </c>
      <c r="AB286" s="2">
        <v>0.24999999999999997</v>
      </c>
      <c r="AC286" s="2"/>
      <c r="AD286" s="2">
        <v>12</v>
      </c>
      <c r="AE286" s="2"/>
      <c r="AF286" s="2"/>
      <c r="AG286" s="2"/>
      <c r="AH286" s="2">
        <v>214.42666666666662</v>
      </c>
      <c r="AI286" s="2"/>
      <c r="AJ286" s="2"/>
      <c r="AK286" s="2"/>
      <c r="AL286" s="2"/>
      <c r="AM286" s="2"/>
      <c r="AN286" s="2"/>
      <c r="AO286" s="2"/>
      <c r="AP286" s="2"/>
      <c r="AQ286" s="3">
        <v>0</v>
      </c>
      <c r="AR286" s="3">
        <v>0</v>
      </c>
      <c r="AS286" s="3">
        <v>0</v>
      </c>
      <c r="AT286" s="3">
        <v>0</v>
      </c>
      <c r="AU286" s="3">
        <v>0</v>
      </c>
      <c r="AV286" s="3">
        <v>0</v>
      </c>
      <c r="AW286" s="3">
        <v>0</v>
      </c>
      <c r="AX286" s="2"/>
      <c r="AY286" s="2"/>
      <c r="AZ286" s="2"/>
      <c r="BA286" s="2"/>
      <c r="BB286" s="2"/>
      <c r="BC286" s="2">
        <v>0</v>
      </c>
      <c r="BD286" s="2"/>
    </row>
    <row r="287" spans="1:56" x14ac:dyDescent="0.3">
      <c r="A287" s="2" t="s">
        <v>74</v>
      </c>
      <c r="B287" s="2"/>
      <c r="C287" s="2" t="s">
        <v>57</v>
      </c>
      <c r="D287" s="2" t="s">
        <v>58</v>
      </c>
      <c r="E287" s="2" t="s">
        <v>59</v>
      </c>
      <c r="F287" s="2" t="s">
        <v>173</v>
      </c>
      <c r="G287" s="2" t="s">
        <v>174</v>
      </c>
      <c r="H287" s="2" t="s">
        <v>175</v>
      </c>
      <c r="I287" s="2" t="s">
        <v>63</v>
      </c>
      <c r="J287" s="2" t="s">
        <v>75</v>
      </c>
      <c r="K287" s="2" t="s">
        <v>65</v>
      </c>
      <c r="L287" s="2" t="s">
        <v>66</v>
      </c>
      <c r="M287" s="2" t="s">
        <v>155</v>
      </c>
      <c r="N287" s="2" t="s">
        <v>176</v>
      </c>
      <c r="O287" s="2"/>
      <c r="P287" s="2">
        <v>0</v>
      </c>
      <c r="Q287" s="2" t="s">
        <v>168</v>
      </c>
      <c r="R287" s="2"/>
      <c r="S287" s="2"/>
      <c r="T287" s="2"/>
      <c r="U287" s="2"/>
      <c r="V287" s="2"/>
      <c r="W287" s="2"/>
      <c r="X287" s="2"/>
      <c r="Y287" s="2">
        <v>857.70666666666659</v>
      </c>
      <c r="Z287" s="2">
        <v>643.28</v>
      </c>
      <c r="AA287" s="2">
        <v>214.42666666666662</v>
      </c>
      <c r="AB287" s="2">
        <v>0.24999999999999997</v>
      </c>
      <c r="AC287" s="2"/>
      <c r="AD287" s="2">
        <v>12</v>
      </c>
      <c r="AE287" s="2"/>
      <c r="AF287" s="2"/>
      <c r="AG287" s="2"/>
      <c r="AH287" s="2">
        <v>214.42666666666662</v>
      </c>
      <c r="AI287" s="2"/>
      <c r="AJ287" s="2"/>
      <c r="AK287" s="2"/>
      <c r="AL287" s="2"/>
      <c r="AM287" s="2"/>
      <c r="AN287" s="2"/>
      <c r="AO287" s="2"/>
      <c r="AP287" s="2"/>
      <c r="AQ287" s="3">
        <v>0</v>
      </c>
      <c r="AR287" s="3">
        <v>0</v>
      </c>
      <c r="AS287" s="3">
        <v>0</v>
      </c>
      <c r="AT287" s="3">
        <v>0</v>
      </c>
      <c r="AU287" s="3">
        <v>0</v>
      </c>
      <c r="AV287" s="3">
        <v>0</v>
      </c>
      <c r="AW287" s="3">
        <v>0</v>
      </c>
      <c r="AX287" s="2"/>
      <c r="AY287" s="2"/>
      <c r="AZ287" s="2"/>
      <c r="BA287" s="2"/>
      <c r="BB287" s="2"/>
      <c r="BC287" s="2">
        <v>0</v>
      </c>
      <c r="BD287" s="2"/>
    </row>
    <row r="288" spans="1:56" x14ac:dyDescent="0.3">
      <c r="A288" s="2" t="s">
        <v>76</v>
      </c>
      <c r="B288" s="2"/>
      <c r="C288" s="2" t="s">
        <v>57</v>
      </c>
      <c r="D288" s="2" t="s">
        <v>58</v>
      </c>
      <c r="E288" s="2" t="s">
        <v>59</v>
      </c>
      <c r="F288" s="2" t="s">
        <v>173</v>
      </c>
      <c r="G288" s="2" t="s">
        <v>174</v>
      </c>
      <c r="H288" s="2" t="s">
        <v>175</v>
      </c>
      <c r="I288" s="2" t="s">
        <v>63</v>
      </c>
      <c r="J288" s="2" t="s">
        <v>75</v>
      </c>
      <c r="K288" s="2" t="s">
        <v>71</v>
      </c>
      <c r="L288" s="2" t="s">
        <v>66</v>
      </c>
      <c r="M288" s="2" t="s">
        <v>155</v>
      </c>
      <c r="N288" s="2" t="s">
        <v>176</v>
      </c>
      <c r="O288" s="2"/>
      <c r="P288" s="2">
        <v>0</v>
      </c>
      <c r="Q288" s="2" t="s">
        <v>168</v>
      </c>
      <c r="R288" s="2"/>
      <c r="S288" s="2"/>
      <c r="T288" s="2"/>
      <c r="U288" s="2"/>
      <c r="V288" s="2"/>
      <c r="W288" s="2"/>
      <c r="X288" s="2"/>
      <c r="Y288" s="2">
        <v>857.70666666666659</v>
      </c>
      <c r="Z288" s="2">
        <v>643.28</v>
      </c>
      <c r="AA288" s="2">
        <v>214.42666666666662</v>
      </c>
      <c r="AB288" s="2">
        <v>0.24999999999999997</v>
      </c>
      <c r="AC288" s="2"/>
      <c r="AD288" s="2">
        <v>12</v>
      </c>
      <c r="AE288" s="2"/>
      <c r="AF288" s="2"/>
      <c r="AG288" s="2"/>
      <c r="AH288" s="2">
        <v>214.42666666666662</v>
      </c>
      <c r="AI288" s="2"/>
      <c r="AJ288" s="2"/>
      <c r="AK288" s="2"/>
      <c r="AL288" s="2"/>
      <c r="AM288" s="2"/>
      <c r="AN288" s="2"/>
      <c r="AO288" s="2"/>
      <c r="AP288" s="2"/>
      <c r="AQ288" s="3">
        <v>0</v>
      </c>
      <c r="AR288" s="3">
        <v>0</v>
      </c>
      <c r="AS288" s="3">
        <v>0</v>
      </c>
      <c r="AT288" s="3">
        <v>0</v>
      </c>
      <c r="AU288" s="3">
        <v>0</v>
      </c>
      <c r="AV288" s="3">
        <v>0</v>
      </c>
      <c r="AW288" s="3">
        <v>0</v>
      </c>
      <c r="AX288" s="2"/>
      <c r="AY288" s="2"/>
      <c r="AZ288" s="2"/>
      <c r="BA288" s="2"/>
      <c r="BB288" s="2"/>
      <c r="BC288" s="2">
        <v>0</v>
      </c>
      <c r="BD288" s="2"/>
    </row>
    <row r="289" spans="1:56" x14ac:dyDescent="0.3">
      <c r="A289" s="2" t="s">
        <v>77</v>
      </c>
      <c r="B289" s="2"/>
      <c r="C289" s="2" t="s">
        <v>57</v>
      </c>
      <c r="D289" s="2" t="s">
        <v>58</v>
      </c>
      <c r="E289" s="2" t="s">
        <v>59</v>
      </c>
      <c r="F289" s="2" t="s">
        <v>173</v>
      </c>
      <c r="G289" s="2" t="s">
        <v>174</v>
      </c>
      <c r="H289" s="2" t="s">
        <v>175</v>
      </c>
      <c r="I289" s="2" t="s">
        <v>63</v>
      </c>
      <c r="J289" s="2" t="s">
        <v>75</v>
      </c>
      <c r="K289" s="2" t="s">
        <v>73</v>
      </c>
      <c r="L289" s="2" t="s">
        <v>66</v>
      </c>
      <c r="M289" s="2" t="s">
        <v>155</v>
      </c>
      <c r="N289" s="2" t="s">
        <v>176</v>
      </c>
      <c r="O289" s="2"/>
      <c r="P289" s="2">
        <v>0</v>
      </c>
      <c r="Q289" s="2" t="s">
        <v>168</v>
      </c>
      <c r="R289" s="2"/>
      <c r="S289" s="2"/>
      <c r="T289" s="2"/>
      <c r="U289" s="2"/>
      <c r="V289" s="2"/>
      <c r="W289" s="2"/>
      <c r="X289" s="2"/>
      <c r="Y289" s="2">
        <v>857.70666666666659</v>
      </c>
      <c r="Z289" s="2">
        <v>643.28</v>
      </c>
      <c r="AA289" s="2">
        <v>214.42666666666662</v>
      </c>
      <c r="AB289" s="2">
        <v>0.24999999999999997</v>
      </c>
      <c r="AC289" s="2"/>
      <c r="AD289" s="2">
        <v>12</v>
      </c>
      <c r="AE289" s="2"/>
      <c r="AF289" s="2"/>
      <c r="AG289" s="2"/>
      <c r="AH289" s="2">
        <v>214.42666666666662</v>
      </c>
      <c r="AI289" s="2"/>
      <c r="AJ289" s="2"/>
      <c r="AK289" s="2"/>
      <c r="AL289" s="2"/>
      <c r="AM289" s="2"/>
      <c r="AN289" s="2"/>
      <c r="AO289" s="2"/>
      <c r="AP289" s="2"/>
      <c r="AQ289" s="3">
        <v>0</v>
      </c>
      <c r="AR289" s="3">
        <v>0</v>
      </c>
      <c r="AS289" s="3">
        <v>0</v>
      </c>
      <c r="AT289" s="3">
        <v>0</v>
      </c>
      <c r="AU289" s="3">
        <v>0</v>
      </c>
      <c r="AV289" s="3">
        <v>0</v>
      </c>
      <c r="AW289" s="3">
        <v>0</v>
      </c>
      <c r="AX289" s="2"/>
      <c r="AY289" s="2"/>
      <c r="AZ289" s="2"/>
      <c r="BA289" s="2"/>
      <c r="BB289" s="2"/>
      <c r="BC289" s="2">
        <v>0</v>
      </c>
      <c r="BD289" s="2"/>
    </row>
    <row r="290" spans="1:56" x14ac:dyDescent="0.3">
      <c r="A290" s="2" t="s">
        <v>56</v>
      </c>
      <c r="B290" s="2"/>
      <c r="C290" s="2" t="s">
        <v>57</v>
      </c>
      <c r="D290" s="2" t="s">
        <v>58</v>
      </c>
      <c r="E290" s="2" t="s">
        <v>59</v>
      </c>
      <c r="F290" s="2" t="s">
        <v>177</v>
      </c>
      <c r="G290" s="2" t="s">
        <v>178</v>
      </c>
      <c r="H290" s="2" t="s">
        <v>179</v>
      </c>
      <c r="I290" s="2" t="s">
        <v>63</v>
      </c>
      <c r="J290" s="2" t="s">
        <v>64</v>
      </c>
      <c r="K290" s="2" t="s">
        <v>65</v>
      </c>
      <c r="L290" s="2" t="s">
        <v>66</v>
      </c>
      <c r="M290" s="2" t="s">
        <v>166</v>
      </c>
      <c r="N290" s="2" t="s">
        <v>180</v>
      </c>
      <c r="O290" s="2"/>
      <c r="P290" s="2">
        <v>0</v>
      </c>
      <c r="Q290" s="2" t="s">
        <v>168</v>
      </c>
      <c r="R290" s="2"/>
      <c r="S290" s="2"/>
      <c r="T290" s="2"/>
      <c r="U290" s="2"/>
      <c r="V290" s="2"/>
      <c r="W290" s="2"/>
      <c r="X290" s="2"/>
      <c r="Y290" s="2">
        <v>307</v>
      </c>
      <c r="Z290" s="2">
        <v>266.69696969696969</v>
      </c>
      <c r="AA290" s="2">
        <v>40.303030303030312</v>
      </c>
      <c r="AB290" s="2">
        <v>0.13128022900009872</v>
      </c>
      <c r="AC290" s="2"/>
      <c r="AD290" s="2">
        <v>10</v>
      </c>
      <c r="AE290" s="2"/>
      <c r="AF290" s="2"/>
      <c r="AG290" s="2"/>
      <c r="AH290" s="2">
        <v>40.303030303030312</v>
      </c>
      <c r="AI290" s="2"/>
      <c r="AJ290" s="2"/>
      <c r="AK290" s="2"/>
      <c r="AL290" s="2"/>
      <c r="AM290" s="2"/>
      <c r="AN290" s="2"/>
      <c r="AO290" s="2"/>
      <c r="AP290" s="2"/>
      <c r="AQ290" s="3">
        <v>0</v>
      </c>
      <c r="AR290" s="3">
        <v>0</v>
      </c>
      <c r="AS290" s="3">
        <v>0</v>
      </c>
      <c r="AT290" s="3">
        <v>0</v>
      </c>
      <c r="AU290" s="3">
        <v>0</v>
      </c>
      <c r="AV290" s="3">
        <v>0</v>
      </c>
      <c r="AW290" s="3">
        <v>0</v>
      </c>
      <c r="AX290" s="2"/>
      <c r="AY290" s="2"/>
      <c r="AZ290" s="2"/>
      <c r="BA290" s="2"/>
      <c r="BB290" s="2"/>
      <c r="BC290" s="2">
        <v>0</v>
      </c>
      <c r="BD290" s="2"/>
    </row>
    <row r="291" spans="1:56" x14ac:dyDescent="0.3">
      <c r="A291" s="2" t="s">
        <v>70</v>
      </c>
      <c r="B291" s="2"/>
      <c r="C291" s="2" t="s">
        <v>57</v>
      </c>
      <c r="D291" s="2" t="s">
        <v>58</v>
      </c>
      <c r="E291" s="2" t="s">
        <v>59</v>
      </c>
      <c r="F291" s="2" t="s">
        <v>177</v>
      </c>
      <c r="G291" s="2" t="s">
        <v>178</v>
      </c>
      <c r="H291" s="2" t="s">
        <v>179</v>
      </c>
      <c r="I291" s="2" t="s">
        <v>63</v>
      </c>
      <c r="J291" s="2" t="s">
        <v>64</v>
      </c>
      <c r="K291" s="2" t="s">
        <v>71</v>
      </c>
      <c r="L291" s="2" t="s">
        <v>66</v>
      </c>
      <c r="M291" s="2" t="s">
        <v>166</v>
      </c>
      <c r="N291" s="2" t="s">
        <v>180</v>
      </c>
      <c r="O291" s="2"/>
      <c r="P291" s="2">
        <v>0</v>
      </c>
      <c r="Q291" s="2" t="s">
        <v>168</v>
      </c>
      <c r="R291" s="2"/>
      <c r="S291" s="2"/>
      <c r="T291" s="2"/>
      <c r="U291" s="2"/>
      <c r="V291" s="2"/>
      <c r="W291" s="2"/>
      <c r="X291" s="2"/>
      <c r="Y291" s="2">
        <v>307</v>
      </c>
      <c r="Z291" s="2">
        <v>266.69696969696969</v>
      </c>
      <c r="AA291" s="2">
        <v>40.303030303030312</v>
      </c>
      <c r="AB291" s="2">
        <v>0.13128022900009872</v>
      </c>
      <c r="AC291" s="2"/>
      <c r="AD291" s="2">
        <v>10</v>
      </c>
      <c r="AE291" s="2"/>
      <c r="AF291" s="2"/>
      <c r="AG291" s="2"/>
      <c r="AH291" s="2">
        <v>40.303030303030312</v>
      </c>
      <c r="AI291" s="2"/>
      <c r="AJ291" s="2"/>
      <c r="AK291" s="2"/>
      <c r="AL291" s="2"/>
      <c r="AM291" s="2"/>
      <c r="AN291" s="2"/>
      <c r="AO291" s="2"/>
      <c r="AP291" s="2"/>
      <c r="AQ291" s="3">
        <v>0</v>
      </c>
      <c r="AR291" s="3">
        <v>0</v>
      </c>
      <c r="AS291" s="3">
        <v>0</v>
      </c>
      <c r="AT291" s="3">
        <v>0</v>
      </c>
      <c r="AU291" s="3">
        <v>0</v>
      </c>
      <c r="AV291" s="3">
        <v>0</v>
      </c>
      <c r="AW291" s="3">
        <v>0</v>
      </c>
      <c r="AX291" s="2"/>
      <c r="AY291" s="2"/>
      <c r="AZ291" s="2"/>
      <c r="BA291" s="2"/>
      <c r="BB291" s="2"/>
      <c r="BC291" s="2">
        <v>0</v>
      </c>
      <c r="BD291" s="2"/>
    </row>
    <row r="292" spans="1:56" x14ac:dyDescent="0.3">
      <c r="A292" s="2" t="s">
        <v>72</v>
      </c>
      <c r="B292" s="2"/>
      <c r="C292" s="2" t="s">
        <v>57</v>
      </c>
      <c r="D292" s="2" t="s">
        <v>58</v>
      </c>
      <c r="E292" s="2" t="s">
        <v>59</v>
      </c>
      <c r="F292" s="2" t="s">
        <v>177</v>
      </c>
      <c r="G292" s="2" t="s">
        <v>178</v>
      </c>
      <c r="H292" s="2" t="s">
        <v>179</v>
      </c>
      <c r="I292" s="2" t="s">
        <v>63</v>
      </c>
      <c r="J292" s="2" t="s">
        <v>64</v>
      </c>
      <c r="K292" s="2" t="s">
        <v>73</v>
      </c>
      <c r="L292" s="2" t="s">
        <v>66</v>
      </c>
      <c r="M292" s="2" t="s">
        <v>166</v>
      </c>
      <c r="N292" s="2" t="s">
        <v>180</v>
      </c>
      <c r="O292" s="2"/>
      <c r="P292" s="2">
        <v>0</v>
      </c>
      <c r="Q292" s="2" t="s">
        <v>168</v>
      </c>
      <c r="R292" s="2"/>
      <c r="S292" s="2"/>
      <c r="T292" s="2"/>
      <c r="U292" s="2"/>
      <c r="V292" s="2"/>
      <c r="W292" s="2"/>
      <c r="X292" s="2"/>
      <c r="Y292" s="2">
        <v>307</v>
      </c>
      <c r="Z292" s="2">
        <v>266.69696969696969</v>
      </c>
      <c r="AA292" s="2">
        <v>40.303030303030312</v>
      </c>
      <c r="AB292" s="2">
        <v>0.13128022900009872</v>
      </c>
      <c r="AC292" s="2"/>
      <c r="AD292" s="2">
        <v>10</v>
      </c>
      <c r="AE292" s="2"/>
      <c r="AF292" s="2"/>
      <c r="AG292" s="2"/>
      <c r="AH292" s="2">
        <v>40.303030303030312</v>
      </c>
      <c r="AI292" s="2"/>
      <c r="AJ292" s="2"/>
      <c r="AK292" s="2"/>
      <c r="AL292" s="2"/>
      <c r="AM292" s="2"/>
      <c r="AN292" s="2"/>
      <c r="AO292" s="2"/>
      <c r="AP292" s="2"/>
      <c r="AQ292" s="3">
        <v>0</v>
      </c>
      <c r="AR292" s="3">
        <v>0</v>
      </c>
      <c r="AS292" s="3">
        <v>0</v>
      </c>
      <c r="AT292" s="3">
        <v>0</v>
      </c>
      <c r="AU292" s="3">
        <v>0</v>
      </c>
      <c r="AV292" s="3">
        <v>0</v>
      </c>
      <c r="AW292" s="3">
        <v>0</v>
      </c>
      <c r="AX292" s="2"/>
      <c r="AY292" s="2"/>
      <c r="AZ292" s="2"/>
      <c r="BA292" s="2"/>
      <c r="BB292" s="2"/>
      <c r="BC292" s="2">
        <v>0</v>
      </c>
      <c r="BD292" s="2"/>
    </row>
    <row r="293" spans="1:56" x14ac:dyDescent="0.3">
      <c r="A293" s="2" t="s">
        <v>74</v>
      </c>
      <c r="B293" s="2"/>
      <c r="C293" s="2" t="s">
        <v>57</v>
      </c>
      <c r="D293" s="2" t="s">
        <v>58</v>
      </c>
      <c r="E293" s="2" t="s">
        <v>59</v>
      </c>
      <c r="F293" s="2" t="s">
        <v>177</v>
      </c>
      <c r="G293" s="2" t="s">
        <v>178</v>
      </c>
      <c r="H293" s="2" t="s">
        <v>179</v>
      </c>
      <c r="I293" s="2" t="s">
        <v>63</v>
      </c>
      <c r="J293" s="2" t="s">
        <v>75</v>
      </c>
      <c r="K293" s="2" t="s">
        <v>65</v>
      </c>
      <c r="L293" s="2" t="s">
        <v>66</v>
      </c>
      <c r="M293" s="2" t="s">
        <v>166</v>
      </c>
      <c r="N293" s="2" t="s">
        <v>180</v>
      </c>
      <c r="O293" s="2"/>
      <c r="P293" s="2">
        <v>0</v>
      </c>
      <c r="Q293" s="2" t="s">
        <v>168</v>
      </c>
      <c r="R293" s="2"/>
      <c r="S293" s="2"/>
      <c r="T293" s="2"/>
      <c r="U293" s="2"/>
      <c r="V293" s="2"/>
      <c r="W293" s="2"/>
      <c r="X293" s="2"/>
      <c r="Y293" s="2">
        <v>307</v>
      </c>
      <c r="Z293" s="2">
        <v>266.69696969696969</v>
      </c>
      <c r="AA293" s="2">
        <v>40.303030303030312</v>
      </c>
      <c r="AB293" s="2">
        <v>0.13128022900009872</v>
      </c>
      <c r="AC293" s="2"/>
      <c r="AD293" s="2">
        <v>10</v>
      </c>
      <c r="AE293" s="2"/>
      <c r="AF293" s="2"/>
      <c r="AG293" s="2"/>
      <c r="AH293" s="2">
        <v>40.303030303030312</v>
      </c>
      <c r="AI293" s="2"/>
      <c r="AJ293" s="2"/>
      <c r="AK293" s="2"/>
      <c r="AL293" s="2"/>
      <c r="AM293" s="2"/>
      <c r="AN293" s="2"/>
      <c r="AO293" s="2"/>
      <c r="AP293" s="2"/>
      <c r="AQ293" s="3">
        <v>0</v>
      </c>
      <c r="AR293" s="3">
        <v>0</v>
      </c>
      <c r="AS293" s="3">
        <v>0</v>
      </c>
      <c r="AT293" s="3">
        <v>0</v>
      </c>
      <c r="AU293" s="3">
        <v>0</v>
      </c>
      <c r="AV293" s="3">
        <v>0</v>
      </c>
      <c r="AW293" s="3">
        <v>0</v>
      </c>
      <c r="AX293" s="2"/>
      <c r="AY293" s="2"/>
      <c r="AZ293" s="2"/>
      <c r="BA293" s="2"/>
      <c r="BB293" s="2"/>
      <c r="BC293" s="2">
        <v>0</v>
      </c>
      <c r="BD293" s="2"/>
    </row>
    <row r="294" spans="1:56" x14ac:dyDescent="0.3">
      <c r="A294" s="2" t="s">
        <v>76</v>
      </c>
      <c r="B294" s="2"/>
      <c r="C294" s="2" t="s">
        <v>57</v>
      </c>
      <c r="D294" s="2" t="s">
        <v>58</v>
      </c>
      <c r="E294" s="2" t="s">
        <v>59</v>
      </c>
      <c r="F294" s="2" t="s">
        <v>177</v>
      </c>
      <c r="G294" s="2" t="s">
        <v>178</v>
      </c>
      <c r="H294" s="2" t="s">
        <v>179</v>
      </c>
      <c r="I294" s="2" t="s">
        <v>63</v>
      </c>
      <c r="J294" s="2" t="s">
        <v>75</v>
      </c>
      <c r="K294" s="2" t="s">
        <v>71</v>
      </c>
      <c r="L294" s="2" t="s">
        <v>66</v>
      </c>
      <c r="M294" s="2" t="s">
        <v>166</v>
      </c>
      <c r="N294" s="2" t="s">
        <v>180</v>
      </c>
      <c r="O294" s="2"/>
      <c r="P294" s="2">
        <v>0</v>
      </c>
      <c r="Q294" s="2" t="s">
        <v>168</v>
      </c>
      <c r="R294" s="2"/>
      <c r="S294" s="2"/>
      <c r="T294" s="2"/>
      <c r="U294" s="2"/>
      <c r="V294" s="2"/>
      <c r="W294" s="2"/>
      <c r="X294" s="2"/>
      <c r="Y294" s="2">
        <v>307</v>
      </c>
      <c r="Z294" s="2">
        <v>266.69696969696969</v>
      </c>
      <c r="AA294" s="2">
        <v>40.303030303030312</v>
      </c>
      <c r="AB294" s="2">
        <v>0.13128022900009872</v>
      </c>
      <c r="AC294" s="2"/>
      <c r="AD294" s="2">
        <v>10</v>
      </c>
      <c r="AE294" s="2"/>
      <c r="AF294" s="2"/>
      <c r="AG294" s="2"/>
      <c r="AH294" s="2">
        <v>40.303030303030312</v>
      </c>
      <c r="AI294" s="2"/>
      <c r="AJ294" s="2"/>
      <c r="AK294" s="2"/>
      <c r="AL294" s="2"/>
      <c r="AM294" s="2"/>
      <c r="AN294" s="2"/>
      <c r="AO294" s="2"/>
      <c r="AP294" s="2"/>
      <c r="AQ294" s="3">
        <v>0</v>
      </c>
      <c r="AR294" s="3">
        <v>0</v>
      </c>
      <c r="AS294" s="3">
        <v>0</v>
      </c>
      <c r="AT294" s="3">
        <v>0</v>
      </c>
      <c r="AU294" s="3">
        <v>0</v>
      </c>
      <c r="AV294" s="3">
        <v>0</v>
      </c>
      <c r="AW294" s="3">
        <v>0</v>
      </c>
      <c r="AX294" s="2"/>
      <c r="AY294" s="2"/>
      <c r="AZ294" s="2"/>
      <c r="BA294" s="2"/>
      <c r="BB294" s="2"/>
      <c r="BC294" s="2">
        <v>0</v>
      </c>
      <c r="BD294" s="2"/>
    </row>
    <row r="295" spans="1:56" x14ac:dyDescent="0.3">
      <c r="A295" s="2" t="s">
        <v>77</v>
      </c>
      <c r="B295" s="2"/>
      <c r="C295" s="2" t="s">
        <v>57</v>
      </c>
      <c r="D295" s="2" t="s">
        <v>58</v>
      </c>
      <c r="E295" s="2" t="s">
        <v>59</v>
      </c>
      <c r="F295" s="2" t="s">
        <v>177</v>
      </c>
      <c r="G295" s="2" t="s">
        <v>178</v>
      </c>
      <c r="H295" s="2" t="s">
        <v>179</v>
      </c>
      <c r="I295" s="2" t="s">
        <v>63</v>
      </c>
      <c r="J295" s="2" t="s">
        <v>75</v>
      </c>
      <c r="K295" s="2" t="s">
        <v>73</v>
      </c>
      <c r="L295" s="2" t="s">
        <v>66</v>
      </c>
      <c r="M295" s="2" t="s">
        <v>166</v>
      </c>
      <c r="N295" s="2" t="s">
        <v>180</v>
      </c>
      <c r="O295" s="2"/>
      <c r="P295" s="2">
        <v>0</v>
      </c>
      <c r="Q295" s="2" t="s">
        <v>168</v>
      </c>
      <c r="R295" s="2"/>
      <c r="S295" s="2"/>
      <c r="T295" s="2"/>
      <c r="U295" s="2"/>
      <c r="V295" s="2"/>
      <c r="W295" s="2"/>
      <c r="X295" s="2"/>
      <c r="Y295" s="2">
        <v>307</v>
      </c>
      <c r="Z295" s="2">
        <v>266.69696969696969</v>
      </c>
      <c r="AA295" s="2">
        <v>40.303030303030312</v>
      </c>
      <c r="AB295" s="2">
        <v>0.13128022900009872</v>
      </c>
      <c r="AC295" s="2"/>
      <c r="AD295" s="2">
        <v>10</v>
      </c>
      <c r="AE295" s="2"/>
      <c r="AF295" s="2"/>
      <c r="AG295" s="2"/>
      <c r="AH295" s="2">
        <v>40.303030303030312</v>
      </c>
      <c r="AI295" s="2"/>
      <c r="AJ295" s="2"/>
      <c r="AK295" s="2"/>
      <c r="AL295" s="2"/>
      <c r="AM295" s="2"/>
      <c r="AN295" s="2"/>
      <c r="AO295" s="2"/>
      <c r="AP295" s="2"/>
      <c r="AQ295" s="3">
        <v>0</v>
      </c>
      <c r="AR295" s="3">
        <v>0</v>
      </c>
      <c r="AS295" s="3">
        <v>0</v>
      </c>
      <c r="AT295" s="3">
        <v>0</v>
      </c>
      <c r="AU295" s="3">
        <v>0</v>
      </c>
      <c r="AV295" s="3">
        <v>0</v>
      </c>
      <c r="AW295" s="3">
        <v>0</v>
      </c>
      <c r="AX295" s="2"/>
      <c r="AY295" s="2"/>
      <c r="AZ295" s="2"/>
      <c r="BA295" s="2"/>
      <c r="BB295" s="2"/>
      <c r="BC295" s="2">
        <v>0</v>
      </c>
      <c r="BD295" s="2"/>
    </row>
    <row r="296" spans="1:56" x14ac:dyDescent="0.3">
      <c r="A296" s="2" t="s">
        <v>94</v>
      </c>
      <c r="B296" s="2"/>
      <c r="C296" s="2" t="s">
        <v>57</v>
      </c>
      <c r="D296" s="2" t="s">
        <v>58</v>
      </c>
      <c r="E296" s="2" t="s">
        <v>95</v>
      </c>
      <c r="F296" s="2" t="s">
        <v>181</v>
      </c>
      <c r="G296" s="2" t="s">
        <v>182</v>
      </c>
      <c r="H296" s="2" t="s">
        <v>183</v>
      </c>
      <c r="I296" s="2" t="s">
        <v>63</v>
      </c>
      <c r="J296" s="2" t="s">
        <v>99</v>
      </c>
      <c r="K296" s="2" t="s">
        <v>65</v>
      </c>
      <c r="L296" s="2" t="s">
        <v>66</v>
      </c>
      <c r="M296" s="2" t="s">
        <v>67</v>
      </c>
      <c r="N296" s="2"/>
      <c r="O296" s="2"/>
      <c r="P296" s="2">
        <v>0</v>
      </c>
      <c r="Q296" s="2" t="s">
        <v>184</v>
      </c>
      <c r="R296" s="2"/>
      <c r="S296" s="2"/>
      <c r="T296" s="2"/>
      <c r="U296" s="2"/>
      <c r="V296" s="2"/>
      <c r="W296" s="2"/>
      <c r="X296" s="2"/>
      <c r="Y296" s="2">
        <v>3747.04</v>
      </c>
      <c r="Z296" s="2">
        <v>3689.3063153846151</v>
      </c>
      <c r="AA296" s="2">
        <v>57.733684615384618</v>
      </c>
      <c r="AB296" s="2">
        <v>1.5407811129687598E-2</v>
      </c>
      <c r="AC296" s="2"/>
      <c r="AD296" s="2">
        <v>20</v>
      </c>
      <c r="AE296" s="2"/>
      <c r="AF296" s="2"/>
      <c r="AG296" s="2"/>
      <c r="AH296" s="2">
        <v>57.733684615384618</v>
      </c>
      <c r="AI296" s="2"/>
      <c r="AJ296" s="2"/>
      <c r="AK296" s="2"/>
      <c r="AL296" s="2"/>
      <c r="AM296" s="2"/>
      <c r="AN296" s="2"/>
      <c r="AO296" s="2"/>
      <c r="AP296" s="2"/>
      <c r="AQ296" s="3">
        <v>0</v>
      </c>
      <c r="AR296" s="3">
        <v>0</v>
      </c>
      <c r="AS296" s="3">
        <v>0</v>
      </c>
      <c r="AT296" s="3">
        <v>0</v>
      </c>
      <c r="AU296" s="3">
        <v>0</v>
      </c>
      <c r="AV296" s="3">
        <v>0</v>
      </c>
      <c r="AW296" s="3">
        <v>0</v>
      </c>
      <c r="AX296" s="2"/>
      <c r="AY296" s="2"/>
      <c r="AZ296" s="2"/>
      <c r="BA296" s="2"/>
      <c r="BB296" s="2"/>
      <c r="BC296" s="2">
        <v>0</v>
      </c>
      <c r="BD296" s="2"/>
    </row>
    <row r="297" spans="1:56" x14ac:dyDescent="0.3">
      <c r="A297" s="2" t="s">
        <v>101</v>
      </c>
      <c r="B297" s="2"/>
      <c r="C297" s="2" t="s">
        <v>57</v>
      </c>
      <c r="D297" s="2" t="s">
        <v>58</v>
      </c>
      <c r="E297" s="2" t="s">
        <v>95</v>
      </c>
      <c r="F297" s="2" t="s">
        <v>181</v>
      </c>
      <c r="G297" s="2" t="s">
        <v>182</v>
      </c>
      <c r="H297" s="2" t="s">
        <v>183</v>
      </c>
      <c r="I297" s="2" t="s">
        <v>63</v>
      </c>
      <c r="J297" s="2" t="s">
        <v>99</v>
      </c>
      <c r="K297" s="2" t="s">
        <v>71</v>
      </c>
      <c r="L297" s="2" t="s">
        <v>66</v>
      </c>
      <c r="M297" s="2" t="s">
        <v>67</v>
      </c>
      <c r="N297" s="2"/>
      <c r="O297" s="2"/>
      <c r="P297" s="2">
        <v>0</v>
      </c>
      <c r="Q297" s="2" t="s">
        <v>184</v>
      </c>
      <c r="R297" s="2"/>
      <c r="S297" s="2"/>
      <c r="T297" s="2"/>
      <c r="U297" s="2"/>
      <c r="V297" s="2"/>
      <c r="W297" s="2"/>
      <c r="X297" s="2"/>
      <c r="Y297" s="2">
        <v>1815</v>
      </c>
      <c r="Z297" s="2">
        <v>1757.2663153846154</v>
      </c>
      <c r="AA297" s="2">
        <v>57.733684615384618</v>
      </c>
      <c r="AB297" s="2">
        <v>3.1809192625556267E-2</v>
      </c>
      <c r="AC297" s="2"/>
      <c r="AD297" s="2">
        <v>20</v>
      </c>
      <c r="AE297" s="2"/>
      <c r="AF297" s="2"/>
      <c r="AG297" s="2"/>
      <c r="AH297" s="2">
        <v>57.733684615384618</v>
      </c>
      <c r="AI297" s="2"/>
      <c r="AJ297" s="2"/>
      <c r="AK297" s="2"/>
      <c r="AL297" s="2"/>
      <c r="AM297" s="2"/>
      <c r="AN297" s="2"/>
      <c r="AO297" s="2"/>
      <c r="AP297" s="2"/>
      <c r="AQ297" s="3">
        <v>0</v>
      </c>
      <c r="AR297" s="3">
        <v>0</v>
      </c>
      <c r="AS297" s="3">
        <v>0</v>
      </c>
      <c r="AT297" s="3">
        <v>0</v>
      </c>
      <c r="AU297" s="3">
        <v>0</v>
      </c>
      <c r="AV297" s="3">
        <v>0</v>
      </c>
      <c r="AW297" s="3">
        <v>0</v>
      </c>
      <c r="AX297" s="2"/>
      <c r="AY297" s="2"/>
      <c r="AZ297" s="2"/>
      <c r="BA297" s="2"/>
      <c r="BB297" s="2"/>
      <c r="BC297" s="2">
        <v>0</v>
      </c>
      <c r="BD297" s="2"/>
    </row>
    <row r="298" spans="1:56" x14ac:dyDescent="0.3">
      <c r="A298" s="2" t="s">
        <v>102</v>
      </c>
      <c r="B298" s="2"/>
      <c r="C298" s="2" t="s">
        <v>57</v>
      </c>
      <c r="D298" s="2" t="s">
        <v>58</v>
      </c>
      <c r="E298" s="2" t="s">
        <v>95</v>
      </c>
      <c r="F298" s="2" t="s">
        <v>181</v>
      </c>
      <c r="G298" s="2" t="s">
        <v>182</v>
      </c>
      <c r="H298" s="2" t="s">
        <v>183</v>
      </c>
      <c r="I298" s="2" t="s">
        <v>63</v>
      </c>
      <c r="J298" s="2" t="s">
        <v>99</v>
      </c>
      <c r="K298" s="2" t="s">
        <v>73</v>
      </c>
      <c r="L298" s="2" t="s">
        <v>66</v>
      </c>
      <c r="M298" s="2" t="s">
        <v>67</v>
      </c>
      <c r="N298" s="2"/>
      <c r="O298" s="2"/>
      <c r="P298" s="2">
        <v>0</v>
      </c>
      <c r="Q298" s="2" t="s">
        <v>184</v>
      </c>
      <c r="R298" s="2"/>
      <c r="S298" s="2"/>
      <c r="T298" s="2"/>
      <c r="U298" s="2"/>
      <c r="V298" s="2"/>
      <c r="W298" s="2"/>
      <c r="X298" s="2"/>
      <c r="Y298" s="2">
        <v>2493</v>
      </c>
      <c r="Z298" s="2">
        <v>2435.2663153846152</v>
      </c>
      <c r="AA298" s="2">
        <v>57.733684615384618</v>
      </c>
      <c r="AB298" s="2">
        <v>2.315831713412941E-2</v>
      </c>
      <c r="AC298" s="2"/>
      <c r="AD298" s="2">
        <v>20</v>
      </c>
      <c r="AE298" s="2"/>
      <c r="AF298" s="2"/>
      <c r="AG298" s="2"/>
      <c r="AH298" s="2">
        <v>57.733684615384618</v>
      </c>
      <c r="AI298" s="2"/>
      <c r="AJ298" s="2"/>
      <c r="AK298" s="2"/>
      <c r="AL298" s="2"/>
      <c r="AM298" s="2"/>
      <c r="AN298" s="2"/>
      <c r="AO298" s="2"/>
      <c r="AP298" s="2"/>
      <c r="AQ298" s="3">
        <v>0</v>
      </c>
      <c r="AR298" s="3">
        <v>0</v>
      </c>
      <c r="AS298" s="3">
        <v>0</v>
      </c>
      <c r="AT298" s="3">
        <v>0</v>
      </c>
      <c r="AU298" s="3">
        <v>0</v>
      </c>
      <c r="AV298" s="3">
        <v>0</v>
      </c>
      <c r="AW298" s="3">
        <v>0</v>
      </c>
      <c r="AX298" s="2"/>
      <c r="AY298" s="2"/>
      <c r="AZ298" s="2"/>
      <c r="BA298" s="2"/>
      <c r="BB298" s="2"/>
      <c r="BC298" s="2">
        <v>0</v>
      </c>
      <c r="BD298" s="2"/>
    </row>
    <row r="299" spans="1:56" x14ac:dyDescent="0.3">
      <c r="A299" s="2" t="s">
        <v>74</v>
      </c>
      <c r="B299" s="2"/>
      <c r="C299" s="2" t="s">
        <v>57</v>
      </c>
      <c r="D299" s="2" t="s">
        <v>58</v>
      </c>
      <c r="E299" s="2" t="s">
        <v>95</v>
      </c>
      <c r="F299" s="2" t="s">
        <v>181</v>
      </c>
      <c r="G299" s="2" t="s">
        <v>182</v>
      </c>
      <c r="H299" s="2" t="s">
        <v>183</v>
      </c>
      <c r="I299" s="2" t="s">
        <v>63</v>
      </c>
      <c r="J299" s="2" t="s">
        <v>75</v>
      </c>
      <c r="K299" s="2" t="s">
        <v>65</v>
      </c>
      <c r="L299" s="2" t="s">
        <v>66</v>
      </c>
      <c r="M299" s="2" t="s">
        <v>67</v>
      </c>
      <c r="N299" s="2"/>
      <c r="O299" s="2"/>
      <c r="P299" s="2">
        <v>0</v>
      </c>
      <c r="Q299" s="2" t="s">
        <v>184</v>
      </c>
      <c r="R299" s="2"/>
      <c r="S299" s="2"/>
      <c r="T299" s="2"/>
      <c r="U299" s="2"/>
      <c r="V299" s="2"/>
      <c r="W299" s="2"/>
      <c r="X299" s="2"/>
      <c r="Y299" s="2">
        <v>3747.04</v>
      </c>
      <c r="Z299" s="2">
        <v>3706.0677076923075</v>
      </c>
      <c r="AA299" s="2">
        <v>40.9722923076923</v>
      </c>
      <c r="AB299" s="2">
        <v>1.0934575640423454E-2</v>
      </c>
      <c r="AC299" s="2"/>
      <c r="AD299" s="2">
        <v>20</v>
      </c>
      <c r="AE299" s="2"/>
      <c r="AF299" s="2"/>
      <c r="AG299" s="2"/>
      <c r="AH299" s="2">
        <v>40.9722923076923</v>
      </c>
      <c r="AI299" s="2"/>
      <c r="AJ299" s="2"/>
      <c r="AK299" s="2"/>
      <c r="AL299" s="2"/>
      <c r="AM299" s="2"/>
      <c r="AN299" s="2"/>
      <c r="AO299" s="2"/>
      <c r="AP299" s="2"/>
      <c r="AQ299" s="3">
        <v>0</v>
      </c>
      <c r="AR299" s="3">
        <v>0</v>
      </c>
      <c r="AS299" s="3">
        <v>0</v>
      </c>
      <c r="AT299" s="3">
        <v>0</v>
      </c>
      <c r="AU299" s="3">
        <v>0</v>
      </c>
      <c r="AV299" s="3">
        <v>0</v>
      </c>
      <c r="AW299" s="3">
        <v>0</v>
      </c>
      <c r="AX299" s="2"/>
      <c r="AY299" s="2"/>
      <c r="AZ299" s="2"/>
      <c r="BA299" s="2"/>
      <c r="BB299" s="2"/>
      <c r="BC299" s="2">
        <v>0</v>
      </c>
      <c r="BD299" s="2"/>
    </row>
    <row r="300" spans="1:56" x14ac:dyDescent="0.3">
      <c r="A300" s="2" t="s">
        <v>76</v>
      </c>
      <c r="B300" s="2"/>
      <c r="C300" s="2" t="s">
        <v>57</v>
      </c>
      <c r="D300" s="2" t="s">
        <v>58</v>
      </c>
      <c r="E300" s="2" t="s">
        <v>95</v>
      </c>
      <c r="F300" s="2" t="s">
        <v>181</v>
      </c>
      <c r="G300" s="2" t="s">
        <v>182</v>
      </c>
      <c r="H300" s="2" t="s">
        <v>183</v>
      </c>
      <c r="I300" s="2" t="s">
        <v>63</v>
      </c>
      <c r="J300" s="2" t="s">
        <v>75</v>
      </c>
      <c r="K300" s="2" t="s">
        <v>71</v>
      </c>
      <c r="L300" s="2" t="s">
        <v>66</v>
      </c>
      <c r="M300" s="2" t="s">
        <v>67</v>
      </c>
      <c r="N300" s="2"/>
      <c r="O300" s="2"/>
      <c r="P300" s="2">
        <v>0</v>
      </c>
      <c r="Q300" s="2" t="s">
        <v>184</v>
      </c>
      <c r="R300" s="2"/>
      <c r="S300" s="2"/>
      <c r="T300" s="2"/>
      <c r="U300" s="2"/>
      <c r="V300" s="2"/>
      <c r="W300" s="2"/>
      <c r="X300" s="2"/>
      <c r="Y300" s="2">
        <v>1815</v>
      </c>
      <c r="Z300" s="2">
        <v>1774.0277076923078</v>
      </c>
      <c r="AA300" s="2">
        <v>40.9722923076923</v>
      </c>
      <c r="AB300" s="2">
        <v>2.2574265734265731E-2</v>
      </c>
      <c r="AC300" s="2"/>
      <c r="AD300" s="2">
        <v>20</v>
      </c>
      <c r="AE300" s="2"/>
      <c r="AF300" s="2"/>
      <c r="AG300" s="2"/>
      <c r="AH300" s="2">
        <v>40.9722923076923</v>
      </c>
      <c r="AI300" s="2"/>
      <c r="AJ300" s="2"/>
      <c r="AK300" s="2"/>
      <c r="AL300" s="2"/>
      <c r="AM300" s="2"/>
      <c r="AN300" s="2"/>
      <c r="AO300" s="2"/>
      <c r="AP300" s="2"/>
      <c r="AQ300" s="3">
        <v>0</v>
      </c>
      <c r="AR300" s="3">
        <v>0</v>
      </c>
      <c r="AS300" s="3">
        <v>0</v>
      </c>
      <c r="AT300" s="3">
        <v>0</v>
      </c>
      <c r="AU300" s="3">
        <v>0</v>
      </c>
      <c r="AV300" s="3">
        <v>0</v>
      </c>
      <c r="AW300" s="3">
        <v>0</v>
      </c>
      <c r="AX300" s="2"/>
      <c r="AY300" s="2"/>
      <c r="AZ300" s="2"/>
      <c r="BA300" s="2"/>
      <c r="BB300" s="2"/>
      <c r="BC300" s="2">
        <v>0</v>
      </c>
      <c r="BD300" s="2"/>
    </row>
    <row r="301" spans="1:56" x14ac:dyDescent="0.3">
      <c r="A301" s="2" t="s">
        <v>77</v>
      </c>
      <c r="B301" s="2"/>
      <c r="C301" s="2" t="s">
        <v>57</v>
      </c>
      <c r="D301" s="2" t="s">
        <v>58</v>
      </c>
      <c r="E301" s="2" t="s">
        <v>95</v>
      </c>
      <c r="F301" s="2" t="s">
        <v>181</v>
      </c>
      <c r="G301" s="2" t="s">
        <v>182</v>
      </c>
      <c r="H301" s="2" t="s">
        <v>183</v>
      </c>
      <c r="I301" s="2" t="s">
        <v>63</v>
      </c>
      <c r="J301" s="2" t="s">
        <v>75</v>
      </c>
      <c r="K301" s="2" t="s">
        <v>73</v>
      </c>
      <c r="L301" s="2" t="s">
        <v>66</v>
      </c>
      <c r="M301" s="2" t="s">
        <v>67</v>
      </c>
      <c r="N301" s="2"/>
      <c r="O301" s="2"/>
      <c r="P301" s="2">
        <v>0</v>
      </c>
      <c r="Q301" s="2" t="s">
        <v>184</v>
      </c>
      <c r="R301" s="2"/>
      <c r="S301" s="2"/>
      <c r="T301" s="2"/>
      <c r="U301" s="2"/>
      <c r="V301" s="2"/>
      <c r="W301" s="2"/>
      <c r="X301" s="2"/>
      <c r="Y301" s="2">
        <v>2493</v>
      </c>
      <c r="Z301" s="2">
        <v>2452.0277076923076</v>
      </c>
      <c r="AA301" s="2">
        <v>40.9722923076923</v>
      </c>
      <c r="AB301" s="2">
        <v>1.6434934740349901E-2</v>
      </c>
      <c r="AC301" s="2"/>
      <c r="AD301" s="2">
        <v>20</v>
      </c>
      <c r="AE301" s="2"/>
      <c r="AF301" s="2"/>
      <c r="AG301" s="2"/>
      <c r="AH301" s="2">
        <v>40.9722923076923</v>
      </c>
      <c r="AI301" s="2"/>
      <c r="AJ301" s="2"/>
      <c r="AK301" s="2"/>
      <c r="AL301" s="2"/>
      <c r="AM301" s="2"/>
      <c r="AN301" s="2"/>
      <c r="AO301" s="2"/>
      <c r="AP301" s="2"/>
      <c r="AQ301" s="3">
        <v>0</v>
      </c>
      <c r="AR301" s="3">
        <v>0</v>
      </c>
      <c r="AS301" s="3">
        <v>0</v>
      </c>
      <c r="AT301" s="3">
        <v>0</v>
      </c>
      <c r="AU301" s="3">
        <v>0</v>
      </c>
      <c r="AV301" s="3">
        <v>0</v>
      </c>
      <c r="AW301" s="3">
        <v>0</v>
      </c>
      <c r="AX301" s="2"/>
      <c r="AY301" s="2"/>
      <c r="AZ301" s="2"/>
      <c r="BA301" s="2"/>
      <c r="BB301" s="2"/>
      <c r="BC301" s="2">
        <v>0</v>
      </c>
      <c r="BD301" s="2"/>
    </row>
    <row r="302" spans="1:56" x14ac:dyDescent="0.3">
      <c r="A302" s="2" t="s">
        <v>94</v>
      </c>
      <c r="B302" s="2"/>
      <c r="C302" s="2" t="s">
        <v>57</v>
      </c>
      <c r="D302" s="2" t="s">
        <v>58</v>
      </c>
      <c r="E302" s="2" t="s">
        <v>95</v>
      </c>
      <c r="F302" s="2" t="s">
        <v>181</v>
      </c>
      <c r="G302" s="2" t="s">
        <v>182</v>
      </c>
      <c r="H302" s="2" t="s">
        <v>183</v>
      </c>
      <c r="I302" s="2" t="s">
        <v>63</v>
      </c>
      <c r="J302" s="2" t="s">
        <v>99</v>
      </c>
      <c r="K302" s="2" t="s">
        <v>65</v>
      </c>
      <c r="L302" s="2" t="s">
        <v>66</v>
      </c>
      <c r="M302" s="2" t="s">
        <v>78</v>
      </c>
      <c r="N302" s="2"/>
      <c r="O302" s="2"/>
      <c r="P302" s="2">
        <v>0</v>
      </c>
      <c r="Q302" s="2" t="s">
        <v>184</v>
      </c>
      <c r="R302" s="2"/>
      <c r="S302" s="2"/>
      <c r="T302" s="2"/>
      <c r="U302" s="2"/>
      <c r="V302" s="2"/>
      <c r="W302" s="2"/>
      <c r="X302" s="2"/>
      <c r="Y302" s="2">
        <v>2870.15</v>
      </c>
      <c r="Z302" s="2">
        <v>2818.9232689549999</v>
      </c>
      <c r="AA302" s="2">
        <v>51.226731045000001</v>
      </c>
      <c r="AB302" s="2">
        <v>1.7848102379666567E-2</v>
      </c>
      <c r="AC302" s="2"/>
      <c r="AD302" s="2">
        <v>20</v>
      </c>
      <c r="AE302" s="2"/>
      <c r="AF302" s="2"/>
      <c r="AG302" s="2"/>
      <c r="AH302" s="2">
        <v>51.226731045000001</v>
      </c>
      <c r="AI302" s="2"/>
      <c r="AJ302" s="2"/>
      <c r="AK302" s="2"/>
      <c r="AL302" s="2"/>
      <c r="AM302" s="2"/>
      <c r="AN302" s="2"/>
      <c r="AO302" s="2"/>
      <c r="AP302" s="2"/>
      <c r="AQ302" s="3">
        <v>0</v>
      </c>
      <c r="AR302" s="3">
        <v>0</v>
      </c>
      <c r="AS302" s="3">
        <v>0</v>
      </c>
      <c r="AT302" s="3">
        <v>0</v>
      </c>
      <c r="AU302" s="3">
        <v>0</v>
      </c>
      <c r="AV302" s="3">
        <v>0</v>
      </c>
      <c r="AW302" s="3">
        <v>0</v>
      </c>
      <c r="AX302" s="2"/>
      <c r="AY302" s="2"/>
      <c r="AZ302" s="2"/>
      <c r="BA302" s="2"/>
      <c r="BB302" s="2"/>
      <c r="BC302" s="2">
        <v>0</v>
      </c>
      <c r="BD302" s="2"/>
    </row>
    <row r="303" spans="1:56" x14ac:dyDescent="0.3">
      <c r="A303" s="2" t="s">
        <v>101</v>
      </c>
      <c r="B303" s="2"/>
      <c r="C303" s="2" t="s">
        <v>57</v>
      </c>
      <c r="D303" s="2" t="s">
        <v>58</v>
      </c>
      <c r="E303" s="2" t="s">
        <v>95</v>
      </c>
      <c r="F303" s="2" t="s">
        <v>181</v>
      </c>
      <c r="G303" s="2" t="s">
        <v>182</v>
      </c>
      <c r="H303" s="2" t="s">
        <v>183</v>
      </c>
      <c r="I303" s="2" t="s">
        <v>63</v>
      </c>
      <c r="J303" s="2" t="s">
        <v>99</v>
      </c>
      <c r="K303" s="2" t="s">
        <v>71</v>
      </c>
      <c r="L303" s="2" t="s">
        <v>66</v>
      </c>
      <c r="M303" s="2" t="s">
        <v>78</v>
      </c>
      <c r="N303" s="2"/>
      <c r="O303" s="2"/>
      <c r="P303" s="2">
        <v>0</v>
      </c>
      <c r="Q303" s="2" t="s">
        <v>184</v>
      </c>
      <c r="R303" s="2"/>
      <c r="S303" s="2"/>
      <c r="T303" s="2"/>
      <c r="U303" s="2"/>
      <c r="V303" s="2"/>
      <c r="W303" s="2"/>
      <c r="X303" s="2"/>
      <c r="Y303" s="2">
        <v>2488</v>
      </c>
      <c r="Z303" s="2">
        <v>2436.7732689549998</v>
      </c>
      <c r="AA303" s="2">
        <v>51.226731045000001</v>
      </c>
      <c r="AB303" s="2">
        <v>2.0589522124196142E-2</v>
      </c>
      <c r="AC303" s="2"/>
      <c r="AD303" s="2">
        <v>20</v>
      </c>
      <c r="AE303" s="2"/>
      <c r="AF303" s="2"/>
      <c r="AG303" s="2"/>
      <c r="AH303" s="2">
        <v>51.226731045000001</v>
      </c>
      <c r="AI303" s="2"/>
      <c r="AJ303" s="2"/>
      <c r="AK303" s="2"/>
      <c r="AL303" s="2"/>
      <c r="AM303" s="2"/>
      <c r="AN303" s="2"/>
      <c r="AO303" s="2"/>
      <c r="AP303" s="2"/>
      <c r="AQ303" s="3">
        <v>0</v>
      </c>
      <c r="AR303" s="3">
        <v>0</v>
      </c>
      <c r="AS303" s="3">
        <v>0</v>
      </c>
      <c r="AT303" s="3">
        <v>0</v>
      </c>
      <c r="AU303" s="3">
        <v>0</v>
      </c>
      <c r="AV303" s="3">
        <v>0</v>
      </c>
      <c r="AW303" s="3">
        <v>0</v>
      </c>
      <c r="AX303" s="2"/>
      <c r="AY303" s="2"/>
      <c r="AZ303" s="2"/>
      <c r="BA303" s="2"/>
      <c r="BB303" s="2"/>
      <c r="BC303" s="2">
        <v>0</v>
      </c>
      <c r="BD303" s="2"/>
    </row>
    <row r="304" spans="1:56" x14ac:dyDescent="0.3">
      <c r="A304" s="2" t="s">
        <v>102</v>
      </c>
      <c r="B304" s="2"/>
      <c r="C304" s="2" t="s">
        <v>57</v>
      </c>
      <c r="D304" s="2" t="s">
        <v>58</v>
      </c>
      <c r="E304" s="2" t="s">
        <v>95</v>
      </c>
      <c r="F304" s="2" t="s">
        <v>181</v>
      </c>
      <c r="G304" s="2" t="s">
        <v>182</v>
      </c>
      <c r="H304" s="2" t="s">
        <v>183</v>
      </c>
      <c r="I304" s="2" t="s">
        <v>63</v>
      </c>
      <c r="J304" s="2" t="s">
        <v>99</v>
      </c>
      <c r="K304" s="2" t="s">
        <v>73</v>
      </c>
      <c r="L304" s="2" t="s">
        <v>66</v>
      </c>
      <c r="M304" s="2" t="s">
        <v>78</v>
      </c>
      <c r="N304" s="2"/>
      <c r="O304" s="2"/>
      <c r="P304" s="2">
        <v>0</v>
      </c>
      <c r="Q304" s="2" t="s">
        <v>184</v>
      </c>
      <c r="R304" s="2"/>
      <c r="S304" s="2"/>
      <c r="T304" s="2"/>
      <c r="U304" s="2"/>
      <c r="V304" s="2"/>
      <c r="W304" s="2"/>
      <c r="X304" s="2"/>
      <c r="Y304" s="2">
        <v>3980</v>
      </c>
      <c r="Z304" s="2">
        <v>3928.7732689549998</v>
      </c>
      <c r="AA304" s="2">
        <v>51.226731045000001</v>
      </c>
      <c r="AB304" s="2">
        <v>1.2871037951005025E-2</v>
      </c>
      <c r="AC304" s="2"/>
      <c r="AD304" s="2">
        <v>20</v>
      </c>
      <c r="AE304" s="2"/>
      <c r="AF304" s="2"/>
      <c r="AG304" s="2"/>
      <c r="AH304" s="2">
        <v>51.226731045000001</v>
      </c>
      <c r="AI304" s="2"/>
      <c r="AJ304" s="2"/>
      <c r="AK304" s="2"/>
      <c r="AL304" s="2"/>
      <c r="AM304" s="2"/>
      <c r="AN304" s="2"/>
      <c r="AO304" s="2"/>
      <c r="AP304" s="2"/>
      <c r="AQ304" s="3">
        <v>0</v>
      </c>
      <c r="AR304" s="3">
        <v>0</v>
      </c>
      <c r="AS304" s="3">
        <v>0</v>
      </c>
      <c r="AT304" s="3">
        <v>0</v>
      </c>
      <c r="AU304" s="3">
        <v>0</v>
      </c>
      <c r="AV304" s="3">
        <v>0</v>
      </c>
      <c r="AW304" s="3">
        <v>0</v>
      </c>
      <c r="AX304" s="2"/>
      <c r="AY304" s="2"/>
      <c r="AZ304" s="2"/>
      <c r="BA304" s="2"/>
      <c r="BB304" s="2"/>
      <c r="BC304" s="2">
        <v>0</v>
      </c>
      <c r="BD304" s="2"/>
    </row>
    <row r="305" spans="1:56" x14ac:dyDescent="0.3">
      <c r="A305" s="2" t="s">
        <v>74</v>
      </c>
      <c r="B305" s="2"/>
      <c r="C305" s="2" t="s">
        <v>57</v>
      </c>
      <c r="D305" s="2" t="s">
        <v>58</v>
      </c>
      <c r="E305" s="2" t="s">
        <v>95</v>
      </c>
      <c r="F305" s="2" t="s">
        <v>181</v>
      </c>
      <c r="G305" s="2" t="s">
        <v>182</v>
      </c>
      <c r="H305" s="2" t="s">
        <v>183</v>
      </c>
      <c r="I305" s="2" t="s">
        <v>63</v>
      </c>
      <c r="J305" s="2" t="s">
        <v>75</v>
      </c>
      <c r="K305" s="2" t="s">
        <v>65</v>
      </c>
      <c r="L305" s="2" t="s">
        <v>66</v>
      </c>
      <c r="M305" s="2" t="s">
        <v>78</v>
      </c>
      <c r="N305" s="2"/>
      <c r="O305" s="2"/>
      <c r="P305" s="2">
        <v>0</v>
      </c>
      <c r="Q305" s="2" t="s">
        <v>184</v>
      </c>
      <c r="R305" s="2"/>
      <c r="S305" s="2"/>
      <c r="T305" s="2"/>
      <c r="U305" s="2"/>
      <c r="V305" s="2"/>
      <c r="W305" s="2"/>
      <c r="X305" s="2"/>
      <c r="Y305" s="2">
        <v>2870.15</v>
      </c>
      <c r="Z305" s="2">
        <v>2833.7955457100002</v>
      </c>
      <c r="AA305" s="2">
        <v>36.35445429</v>
      </c>
      <c r="AB305" s="2">
        <v>1.2666395237182725E-2</v>
      </c>
      <c r="AC305" s="2"/>
      <c r="AD305" s="2">
        <v>20</v>
      </c>
      <c r="AE305" s="2"/>
      <c r="AF305" s="2"/>
      <c r="AG305" s="2"/>
      <c r="AH305" s="2">
        <v>36.35445429</v>
      </c>
      <c r="AI305" s="2"/>
      <c r="AJ305" s="2"/>
      <c r="AK305" s="2"/>
      <c r="AL305" s="2"/>
      <c r="AM305" s="2"/>
      <c r="AN305" s="2"/>
      <c r="AO305" s="2"/>
      <c r="AP305" s="2"/>
      <c r="AQ305" s="3">
        <v>0</v>
      </c>
      <c r="AR305" s="3">
        <v>0</v>
      </c>
      <c r="AS305" s="3">
        <v>0</v>
      </c>
      <c r="AT305" s="3">
        <v>0</v>
      </c>
      <c r="AU305" s="3">
        <v>0</v>
      </c>
      <c r="AV305" s="3">
        <v>0</v>
      </c>
      <c r="AW305" s="3">
        <v>0</v>
      </c>
      <c r="AX305" s="2"/>
      <c r="AY305" s="2"/>
      <c r="AZ305" s="2"/>
      <c r="BA305" s="2"/>
      <c r="BB305" s="2"/>
      <c r="BC305" s="2">
        <v>0</v>
      </c>
      <c r="BD305" s="2"/>
    </row>
    <row r="306" spans="1:56" x14ac:dyDescent="0.3">
      <c r="A306" s="2" t="s">
        <v>76</v>
      </c>
      <c r="B306" s="2"/>
      <c r="C306" s="2" t="s">
        <v>57</v>
      </c>
      <c r="D306" s="2" t="s">
        <v>58</v>
      </c>
      <c r="E306" s="2" t="s">
        <v>95</v>
      </c>
      <c r="F306" s="2" t="s">
        <v>181</v>
      </c>
      <c r="G306" s="2" t="s">
        <v>182</v>
      </c>
      <c r="H306" s="2" t="s">
        <v>183</v>
      </c>
      <c r="I306" s="2" t="s">
        <v>63</v>
      </c>
      <c r="J306" s="2" t="s">
        <v>75</v>
      </c>
      <c r="K306" s="2" t="s">
        <v>71</v>
      </c>
      <c r="L306" s="2" t="s">
        <v>66</v>
      </c>
      <c r="M306" s="2" t="s">
        <v>78</v>
      </c>
      <c r="N306" s="2"/>
      <c r="O306" s="2"/>
      <c r="P306" s="2">
        <v>0</v>
      </c>
      <c r="Q306" s="2" t="s">
        <v>184</v>
      </c>
      <c r="R306" s="2"/>
      <c r="S306" s="2"/>
      <c r="T306" s="2"/>
      <c r="U306" s="2"/>
      <c r="V306" s="2"/>
      <c r="W306" s="2"/>
      <c r="X306" s="2"/>
      <c r="Y306" s="2">
        <v>2488</v>
      </c>
      <c r="Z306" s="2">
        <v>2451.6455457100001</v>
      </c>
      <c r="AA306" s="2">
        <v>36.35445429</v>
      </c>
      <c r="AB306" s="2">
        <v>1.4611918926848875E-2</v>
      </c>
      <c r="AC306" s="2"/>
      <c r="AD306" s="2">
        <v>20</v>
      </c>
      <c r="AE306" s="2"/>
      <c r="AF306" s="2"/>
      <c r="AG306" s="2"/>
      <c r="AH306" s="2">
        <v>36.35445429</v>
      </c>
      <c r="AI306" s="2"/>
      <c r="AJ306" s="2"/>
      <c r="AK306" s="2"/>
      <c r="AL306" s="2"/>
      <c r="AM306" s="2"/>
      <c r="AN306" s="2"/>
      <c r="AO306" s="2"/>
      <c r="AP306" s="2"/>
      <c r="AQ306" s="3">
        <v>0</v>
      </c>
      <c r="AR306" s="3">
        <v>0</v>
      </c>
      <c r="AS306" s="3">
        <v>0</v>
      </c>
      <c r="AT306" s="3">
        <v>0</v>
      </c>
      <c r="AU306" s="3">
        <v>0</v>
      </c>
      <c r="AV306" s="3">
        <v>0</v>
      </c>
      <c r="AW306" s="3">
        <v>0</v>
      </c>
      <c r="AX306" s="2"/>
      <c r="AY306" s="2"/>
      <c r="AZ306" s="2"/>
      <c r="BA306" s="2"/>
      <c r="BB306" s="2"/>
      <c r="BC306" s="2">
        <v>0</v>
      </c>
      <c r="BD306" s="2"/>
    </row>
    <row r="307" spans="1:56" x14ac:dyDescent="0.3">
      <c r="A307" s="2" t="s">
        <v>77</v>
      </c>
      <c r="B307" s="2"/>
      <c r="C307" s="2" t="s">
        <v>57</v>
      </c>
      <c r="D307" s="2" t="s">
        <v>58</v>
      </c>
      <c r="E307" s="2" t="s">
        <v>95</v>
      </c>
      <c r="F307" s="2" t="s">
        <v>181</v>
      </c>
      <c r="G307" s="2" t="s">
        <v>182</v>
      </c>
      <c r="H307" s="2" t="s">
        <v>183</v>
      </c>
      <c r="I307" s="2" t="s">
        <v>63</v>
      </c>
      <c r="J307" s="2" t="s">
        <v>75</v>
      </c>
      <c r="K307" s="2" t="s">
        <v>73</v>
      </c>
      <c r="L307" s="2" t="s">
        <v>66</v>
      </c>
      <c r="M307" s="2" t="s">
        <v>78</v>
      </c>
      <c r="N307" s="2"/>
      <c r="O307" s="2"/>
      <c r="P307" s="2">
        <v>0</v>
      </c>
      <c r="Q307" s="2" t="s">
        <v>184</v>
      </c>
      <c r="R307" s="2"/>
      <c r="S307" s="2"/>
      <c r="T307" s="2"/>
      <c r="U307" s="2"/>
      <c r="V307" s="2"/>
      <c r="W307" s="2"/>
      <c r="X307" s="2"/>
      <c r="Y307" s="2">
        <v>3980</v>
      </c>
      <c r="Z307" s="2">
        <v>3943.6455457100001</v>
      </c>
      <c r="AA307" s="2">
        <v>36.35445429</v>
      </c>
      <c r="AB307" s="2">
        <v>9.1342849974874376E-3</v>
      </c>
      <c r="AC307" s="2"/>
      <c r="AD307" s="2">
        <v>20</v>
      </c>
      <c r="AE307" s="2"/>
      <c r="AF307" s="2"/>
      <c r="AG307" s="2"/>
      <c r="AH307" s="2">
        <v>36.35445429</v>
      </c>
      <c r="AI307" s="2"/>
      <c r="AJ307" s="2"/>
      <c r="AK307" s="2"/>
      <c r="AL307" s="2"/>
      <c r="AM307" s="2"/>
      <c r="AN307" s="2"/>
      <c r="AO307" s="2"/>
      <c r="AP307" s="2"/>
      <c r="AQ307" s="3">
        <v>0</v>
      </c>
      <c r="AR307" s="3">
        <v>0</v>
      </c>
      <c r="AS307" s="3">
        <v>0</v>
      </c>
      <c r="AT307" s="3">
        <v>0</v>
      </c>
      <c r="AU307" s="3">
        <v>0</v>
      </c>
      <c r="AV307" s="3">
        <v>0</v>
      </c>
      <c r="AW307" s="3">
        <v>0</v>
      </c>
      <c r="AX307" s="2"/>
      <c r="AY307" s="2"/>
      <c r="AZ307" s="2"/>
      <c r="BA307" s="2"/>
      <c r="BB307" s="2"/>
      <c r="BC307" s="2">
        <v>0</v>
      </c>
      <c r="BD307" s="2"/>
    </row>
    <row r="308" spans="1:56" x14ac:dyDescent="0.3">
      <c r="A308" s="2" t="s">
        <v>56</v>
      </c>
      <c r="B308" s="2"/>
      <c r="C308" s="2" t="s">
        <v>57</v>
      </c>
      <c r="D308" s="2" t="s">
        <v>58</v>
      </c>
      <c r="E308" s="2" t="s">
        <v>59</v>
      </c>
      <c r="F308" s="2" t="s">
        <v>185</v>
      </c>
      <c r="G308" s="2" t="s">
        <v>186</v>
      </c>
      <c r="H308" s="2" t="s">
        <v>187</v>
      </c>
      <c r="I308" s="2" t="s">
        <v>63</v>
      </c>
      <c r="J308" s="2" t="s">
        <v>64</v>
      </c>
      <c r="K308" s="2" t="s">
        <v>65</v>
      </c>
      <c r="L308" s="2" t="s">
        <v>66</v>
      </c>
      <c r="M308" s="2" t="s">
        <v>166</v>
      </c>
      <c r="N308" s="2" t="s">
        <v>188</v>
      </c>
      <c r="O308" s="2"/>
      <c r="P308" s="2">
        <v>0</v>
      </c>
      <c r="Q308" s="2" t="s">
        <v>168</v>
      </c>
      <c r="R308" s="2"/>
      <c r="S308" s="2"/>
      <c r="T308" s="2"/>
      <c r="U308" s="2"/>
      <c r="V308" s="2"/>
      <c r="W308" s="2"/>
      <c r="X308" s="2"/>
      <c r="Y308" s="2">
        <v>565.4</v>
      </c>
      <c r="Z308" s="2">
        <v>499.8</v>
      </c>
      <c r="AA308" s="2">
        <v>65.599999999999966</v>
      </c>
      <c r="AB308" s="2">
        <v>0.11602405376724437</v>
      </c>
      <c r="AC308" s="2"/>
      <c r="AD308" s="2">
        <v>11</v>
      </c>
      <c r="AE308" s="2"/>
      <c r="AF308" s="2"/>
      <c r="AG308" s="2"/>
      <c r="AH308" s="2">
        <v>65.599999999999966</v>
      </c>
      <c r="AI308" s="2"/>
      <c r="AJ308" s="2"/>
      <c r="AK308" s="2"/>
      <c r="AL308" s="2"/>
      <c r="AM308" s="2"/>
      <c r="AN308" s="2"/>
      <c r="AO308" s="2"/>
      <c r="AP308" s="2"/>
      <c r="AQ308" s="3">
        <v>0</v>
      </c>
      <c r="AR308" s="3">
        <v>0</v>
      </c>
      <c r="AS308" s="3">
        <v>0</v>
      </c>
      <c r="AT308" s="3">
        <v>0</v>
      </c>
      <c r="AU308" s="3">
        <v>0</v>
      </c>
      <c r="AV308" s="3">
        <v>0</v>
      </c>
      <c r="AW308" s="3">
        <v>0</v>
      </c>
      <c r="AX308" s="2"/>
      <c r="AY308" s="2"/>
      <c r="AZ308" s="2"/>
      <c r="BA308" s="2"/>
      <c r="BB308" s="2"/>
      <c r="BC308" s="2">
        <v>0</v>
      </c>
      <c r="BD308" s="2"/>
    </row>
    <row r="309" spans="1:56" x14ac:dyDescent="0.3">
      <c r="A309" s="2" t="s">
        <v>70</v>
      </c>
      <c r="B309" s="2"/>
      <c r="C309" s="2" t="s">
        <v>57</v>
      </c>
      <c r="D309" s="2" t="s">
        <v>58</v>
      </c>
      <c r="E309" s="2" t="s">
        <v>59</v>
      </c>
      <c r="F309" s="2" t="s">
        <v>185</v>
      </c>
      <c r="G309" s="2" t="s">
        <v>186</v>
      </c>
      <c r="H309" s="2" t="s">
        <v>187</v>
      </c>
      <c r="I309" s="2" t="s">
        <v>63</v>
      </c>
      <c r="J309" s="2" t="s">
        <v>64</v>
      </c>
      <c r="K309" s="2" t="s">
        <v>71</v>
      </c>
      <c r="L309" s="2" t="s">
        <v>66</v>
      </c>
      <c r="M309" s="2" t="s">
        <v>166</v>
      </c>
      <c r="N309" s="2" t="s">
        <v>188</v>
      </c>
      <c r="O309" s="2"/>
      <c r="P309" s="2">
        <v>0</v>
      </c>
      <c r="Q309" s="2" t="s">
        <v>168</v>
      </c>
      <c r="R309" s="2"/>
      <c r="S309" s="2"/>
      <c r="T309" s="2"/>
      <c r="U309" s="2"/>
      <c r="V309" s="2"/>
      <c r="W309" s="2"/>
      <c r="X309" s="2"/>
      <c r="Y309" s="2">
        <v>565.4</v>
      </c>
      <c r="Z309" s="2">
        <v>499.8</v>
      </c>
      <c r="AA309" s="2">
        <v>65.599999999999966</v>
      </c>
      <c r="AB309" s="2">
        <v>0.11602405376724437</v>
      </c>
      <c r="AC309" s="2"/>
      <c r="AD309" s="2">
        <v>11</v>
      </c>
      <c r="AE309" s="2"/>
      <c r="AF309" s="2"/>
      <c r="AG309" s="2"/>
      <c r="AH309" s="2">
        <v>65.599999999999966</v>
      </c>
      <c r="AI309" s="2"/>
      <c r="AJ309" s="2"/>
      <c r="AK309" s="2"/>
      <c r="AL309" s="2"/>
      <c r="AM309" s="2"/>
      <c r="AN309" s="2"/>
      <c r="AO309" s="2"/>
      <c r="AP309" s="2"/>
      <c r="AQ309" s="3">
        <v>0</v>
      </c>
      <c r="AR309" s="3">
        <v>0</v>
      </c>
      <c r="AS309" s="3">
        <v>0</v>
      </c>
      <c r="AT309" s="3">
        <v>0</v>
      </c>
      <c r="AU309" s="3">
        <v>0</v>
      </c>
      <c r="AV309" s="3">
        <v>0</v>
      </c>
      <c r="AW309" s="3">
        <v>0</v>
      </c>
      <c r="AX309" s="2"/>
      <c r="AY309" s="2"/>
      <c r="AZ309" s="2"/>
      <c r="BA309" s="2"/>
      <c r="BB309" s="2"/>
      <c r="BC309" s="2">
        <v>0</v>
      </c>
      <c r="BD309" s="2"/>
    </row>
    <row r="310" spans="1:56" x14ac:dyDescent="0.3">
      <c r="A310" s="2" t="s">
        <v>72</v>
      </c>
      <c r="B310" s="2"/>
      <c r="C310" s="2" t="s">
        <v>57</v>
      </c>
      <c r="D310" s="2" t="s">
        <v>58</v>
      </c>
      <c r="E310" s="2" t="s">
        <v>59</v>
      </c>
      <c r="F310" s="2" t="s">
        <v>185</v>
      </c>
      <c r="G310" s="2" t="s">
        <v>186</v>
      </c>
      <c r="H310" s="2" t="s">
        <v>187</v>
      </c>
      <c r="I310" s="2" t="s">
        <v>63</v>
      </c>
      <c r="J310" s="2" t="s">
        <v>64</v>
      </c>
      <c r="K310" s="2" t="s">
        <v>73</v>
      </c>
      <c r="L310" s="2" t="s">
        <v>66</v>
      </c>
      <c r="M310" s="2" t="s">
        <v>166</v>
      </c>
      <c r="N310" s="2" t="s">
        <v>188</v>
      </c>
      <c r="O310" s="2"/>
      <c r="P310" s="2">
        <v>0</v>
      </c>
      <c r="Q310" s="2" t="s">
        <v>168</v>
      </c>
      <c r="R310" s="2"/>
      <c r="S310" s="2"/>
      <c r="T310" s="2"/>
      <c r="U310" s="2"/>
      <c r="V310" s="2"/>
      <c r="W310" s="2"/>
      <c r="X310" s="2"/>
      <c r="Y310" s="2">
        <v>565.4</v>
      </c>
      <c r="Z310" s="2">
        <v>499.8</v>
      </c>
      <c r="AA310" s="2">
        <v>65.599999999999966</v>
      </c>
      <c r="AB310" s="2">
        <v>0.11602405376724437</v>
      </c>
      <c r="AC310" s="2"/>
      <c r="AD310" s="2">
        <v>11</v>
      </c>
      <c r="AE310" s="2"/>
      <c r="AF310" s="2"/>
      <c r="AG310" s="2"/>
      <c r="AH310" s="2">
        <v>65.599999999999966</v>
      </c>
      <c r="AI310" s="2"/>
      <c r="AJ310" s="2"/>
      <c r="AK310" s="2"/>
      <c r="AL310" s="2"/>
      <c r="AM310" s="2"/>
      <c r="AN310" s="2"/>
      <c r="AO310" s="2"/>
      <c r="AP310" s="2"/>
      <c r="AQ310" s="3">
        <v>0</v>
      </c>
      <c r="AR310" s="3">
        <v>0</v>
      </c>
      <c r="AS310" s="3">
        <v>0</v>
      </c>
      <c r="AT310" s="3">
        <v>0</v>
      </c>
      <c r="AU310" s="3">
        <v>0</v>
      </c>
      <c r="AV310" s="3">
        <v>0</v>
      </c>
      <c r="AW310" s="3">
        <v>0</v>
      </c>
      <c r="AX310" s="2"/>
      <c r="AY310" s="2"/>
      <c r="AZ310" s="2"/>
      <c r="BA310" s="2"/>
      <c r="BB310" s="2"/>
      <c r="BC310" s="2">
        <v>0</v>
      </c>
      <c r="BD310" s="2"/>
    </row>
    <row r="311" spans="1:56" x14ac:dyDescent="0.3">
      <c r="A311" s="2" t="s">
        <v>74</v>
      </c>
      <c r="B311" s="2"/>
      <c r="C311" s="2" t="s">
        <v>57</v>
      </c>
      <c r="D311" s="2" t="s">
        <v>58</v>
      </c>
      <c r="E311" s="2" t="s">
        <v>59</v>
      </c>
      <c r="F311" s="2" t="s">
        <v>185</v>
      </c>
      <c r="G311" s="2" t="s">
        <v>186</v>
      </c>
      <c r="H311" s="2" t="s">
        <v>187</v>
      </c>
      <c r="I311" s="2" t="s">
        <v>63</v>
      </c>
      <c r="J311" s="2" t="s">
        <v>75</v>
      </c>
      <c r="K311" s="2" t="s">
        <v>65</v>
      </c>
      <c r="L311" s="2" t="s">
        <v>66</v>
      </c>
      <c r="M311" s="2" t="s">
        <v>166</v>
      </c>
      <c r="N311" s="2" t="s">
        <v>188</v>
      </c>
      <c r="O311" s="2"/>
      <c r="P311" s="2">
        <v>0</v>
      </c>
      <c r="Q311" s="2" t="s">
        <v>168</v>
      </c>
      <c r="R311" s="2"/>
      <c r="S311" s="2"/>
      <c r="T311" s="2"/>
      <c r="U311" s="2"/>
      <c r="V311" s="2"/>
      <c r="W311" s="2"/>
      <c r="X311" s="2"/>
      <c r="Y311" s="2">
        <v>565.4</v>
      </c>
      <c r="Z311" s="2">
        <v>499.8</v>
      </c>
      <c r="AA311" s="2">
        <v>65.599999999999966</v>
      </c>
      <c r="AB311" s="2">
        <v>0.11602405376724437</v>
      </c>
      <c r="AC311" s="2"/>
      <c r="AD311" s="2">
        <v>11</v>
      </c>
      <c r="AE311" s="2"/>
      <c r="AF311" s="2"/>
      <c r="AG311" s="2"/>
      <c r="AH311" s="2">
        <v>65.599999999999966</v>
      </c>
      <c r="AI311" s="2"/>
      <c r="AJ311" s="2"/>
      <c r="AK311" s="2"/>
      <c r="AL311" s="2"/>
      <c r="AM311" s="2"/>
      <c r="AN311" s="2"/>
      <c r="AO311" s="2"/>
      <c r="AP311" s="2"/>
      <c r="AQ311" s="3">
        <v>0</v>
      </c>
      <c r="AR311" s="3">
        <v>0</v>
      </c>
      <c r="AS311" s="3">
        <v>0</v>
      </c>
      <c r="AT311" s="3">
        <v>0</v>
      </c>
      <c r="AU311" s="3">
        <v>0</v>
      </c>
      <c r="AV311" s="3">
        <v>0</v>
      </c>
      <c r="AW311" s="3">
        <v>0</v>
      </c>
      <c r="AX311" s="2"/>
      <c r="AY311" s="2"/>
      <c r="AZ311" s="2"/>
      <c r="BA311" s="2"/>
      <c r="BB311" s="2"/>
      <c r="BC311" s="2">
        <v>0</v>
      </c>
      <c r="BD311" s="2"/>
    </row>
    <row r="312" spans="1:56" x14ac:dyDescent="0.3">
      <c r="A312" s="2" t="s">
        <v>76</v>
      </c>
      <c r="B312" s="2"/>
      <c r="C312" s="2" t="s">
        <v>57</v>
      </c>
      <c r="D312" s="2" t="s">
        <v>58</v>
      </c>
      <c r="E312" s="2" t="s">
        <v>59</v>
      </c>
      <c r="F312" s="2" t="s">
        <v>185</v>
      </c>
      <c r="G312" s="2" t="s">
        <v>186</v>
      </c>
      <c r="H312" s="2" t="s">
        <v>187</v>
      </c>
      <c r="I312" s="2" t="s">
        <v>63</v>
      </c>
      <c r="J312" s="2" t="s">
        <v>75</v>
      </c>
      <c r="K312" s="2" t="s">
        <v>71</v>
      </c>
      <c r="L312" s="2" t="s">
        <v>66</v>
      </c>
      <c r="M312" s="2" t="s">
        <v>166</v>
      </c>
      <c r="N312" s="2" t="s">
        <v>188</v>
      </c>
      <c r="O312" s="2"/>
      <c r="P312" s="2">
        <v>0</v>
      </c>
      <c r="Q312" s="2" t="s">
        <v>168</v>
      </c>
      <c r="R312" s="2"/>
      <c r="S312" s="2"/>
      <c r="T312" s="2"/>
      <c r="U312" s="2"/>
      <c r="V312" s="2"/>
      <c r="W312" s="2"/>
      <c r="X312" s="2"/>
      <c r="Y312" s="2">
        <v>565.4</v>
      </c>
      <c r="Z312" s="2">
        <v>499.8</v>
      </c>
      <c r="AA312" s="2">
        <v>65.599999999999966</v>
      </c>
      <c r="AB312" s="2">
        <v>0.11602405376724437</v>
      </c>
      <c r="AC312" s="2"/>
      <c r="AD312" s="2">
        <v>11</v>
      </c>
      <c r="AE312" s="2"/>
      <c r="AF312" s="2"/>
      <c r="AG312" s="2"/>
      <c r="AH312" s="2">
        <v>65.599999999999966</v>
      </c>
      <c r="AI312" s="2"/>
      <c r="AJ312" s="2"/>
      <c r="AK312" s="2"/>
      <c r="AL312" s="2"/>
      <c r="AM312" s="2"/>
      <c r="AN312" s="2"/>
      <c r="AO312" s="2"/>
      <c r="AP312" s="2"/>
      <c r="AQ312" s="3">
        <v>0</v>
      </c>
      <c r="AR312" s="3">
        <v>0</v>
      </c>
      <c r="AS312" s="3">
        <v>0</v>
      </c>
      <c r="AT312" s="3">
        <v>0</v>
      </c>
      <c r="AU312" s="3">
        <v>0</v>
      </c>
      <c r="AV312" s="3">
        <v>0</v>
      </c>
      <c r="AW312" s="3">
        <v>0</v>
      </c>
      <c r="AX312" s="2"/>
      <c r="AY312" s="2"/>
      <c r="AZ312" s="2"/>
      <c r="BA312" s="2"/>
      <c r="BB312" s="2"/>
      <c r="BC312" s="2">
        <v>0</v>
      </c>
      <c r="BD312" s="2"/>
    </row>
    <row r="313" spans="1:56" x14ac:dyDescent="0.3">
      <c r="A313" s="2" t="s">
        <v>77</v>
      </c>
      <c r="B313" s="2"/>
      <c r="C313" s="2" t="s">
        <v>57</v>
      </c>
      <c r="D313" s="2" t="s">
        <v>58</v>
      </c>
      <c r="E313" s="2" t="s">
        <v>59</v>
      </c>
      <c r="F313" s="2" t="s">
        <v>185</v>
      </c>
      <c r="G313" s="2" t="s">
        <v>186</v>
      </c>
      <c r="H313" s="2" t="s">
        <v>187</v>
      </c>
      <c r="I313" s="2" t="s">
        <v>63</v>
      </c>
      <c r="J313" s="2" t="s">
        <v>75</v>
      </c>
      <c r="K313" s="2" t="s">
        <v>73</v>
      </c>
      <c r="L313" s="2" t="s">
        <v>66</v>
      </c>
      <c r="M313" s="2" t="s">
        <v>166</v>
      </c>
      <c r="N313" s="2" t="s">
        <v>188</v>
      </c>
      <c r="O313" s="2"/>
      <c r="P313" s="2">
        <v>0</v>
      </c>
      <c r="Q313" s="2" t="s">
        <v>168</v>
      </c>
      <c r="R313" s="2"/>
      <c r="S313" s="2"/>
      <c r="T313" s="2"/>
      <c r="U313" s="2"/>
      <c r="V313" s="2"/>
      <c r="W313" s="2"/>
      <c r="X313" s="2"/>
      <c r="Y313" s="2">
        <v>565.4</v>
      </c>
      <c r="Z313" s="2">
        <v>499.8</v>
      </c>
      <c r="AA313" s="2">
        <v>65.599999999999966</v>
      </c>
      <c r="AB313" s="2">
        <v>0.11602405376724437</v>
      </c>
      <c r="AC313" s="2"/>
      <c r="AD313" s="2">
        <v>11</v>
      </c>
      <c r="AE313" s="2"/>
      <c r="AF313" s="2"/>
      <c r="AG313" s="2"/>
      <c r="AH313" s="2">
        <v>65.599999999999966</v>
      </c>
      <c r="AI313" s="2"/>
      <c r="AJ313" s="2"/>
      <c r="AK313" s="2"/>
      <c r="AL313" s="2"/>
      <c r="AM313" s="2"/>
      <c r="AN313" s="2"/>
      <c r="AO313" s="2"/>
      <c r="AP313" s="2"/>
      <c r="AQ313" s="3">
        <v>0</v>
      </c>
      <c r="AR313" s="3">
        <v>0</v>
      </c>
      <c r="AS313" s="3">
        <v>0</v>
      </c>
      <c r="AT313" s="3">
        <v>0</v>
      </c>
      <c r="AU313" s="3">
        <v>0</v>
      </c>
      <c r="AV313" s="3">
        <v>0</v>
      </c>
      <c r="AW313" s="3">
        <v>0</v>
      </c>
      <c r="AX313" s="2"/>
      <c r="AY313" s="2"/>
      <c r="AZ313" s="2"/>
      <c r="BA313" s="2"/>
      <c r="BB313" s="2"/>
      <c r="BC313" s="2">
        <v>0</v>
      </c>
      <c r="BD313" s="2"/>
    </row>
    <row r="314" spans="1:56" x14ac:dyDescent="0.3">
      <c r="A314" s="2" t="s">
        <v>56</v>
      </c>
      <c r="B314" s="2"/>
      <c r="C314" s="2" t="s">
        <v>57</v>
      </c>
      <c r="D314" s="2" t="s">
        <v>58</v>
      </c>
      <c r="E314" s="2" t="s">
        <v>59</v>
      </c>
      <c r="F314" s="2" t="s">
        <v>189</v>
      </c>
      <c r="G314" s="2" t="s">
        <v>190</v>
      </c>
      <c r="H314" s="2" t="s">
        <v>191</v>
      </c>
      <c r="I314" s="2" t="s">
        <v>63</v>
      </c>
      <c r="J314" s="2" t="s">
        <v>64</v>
      </c>
      <c r="K314" s="2" t="s">
        <v>65</v>
      </c>
      <c r="L314" s="2" t="s">
        <v>66</v>
      </c>
      <c r="M314" s="2" t="s">
        <v>144</v>
      </c>
      <c r="N314" s="2" t="s">
        <v>192</v>
      </c>
      <c r="O314" s="2"/>
      <c r="P314" s="2">
        <v>0</v>
      </c>
      <c r="Q314" s="2" t="s">
        <v>168</v>
      </c>
      <c r="R314" s="2"/>
      <c r="S314" s="2"/>
      <c r="T314" s="2"/>
      <c r="U314" s="2"/>
      <c r="V314" s="2"/>
      <c r="W314" s="2"/>
      <c r="X314" s="2"/>
      <c r="Y314" s="2">
        <v>299.57499999999999</v>
      </c>
      <c r="Z314" s="2">
        <v>171.93</v>
      </c>
      <c r="AA314" s="2">
        <v>127.64499999999998</v>
      </c>
      <c r="AB314" s="2">
        <v>0.42608695652173911</v>
      </c>
      <c r="AC314" s="2"/>
      <c r="AD314" s="2">
        <v>5</v>
      </c>
      <c r="AE314" s="2"/>
      <c r="AF314" s="2"/>
      <c r="AG314" s="2"/>
      <c r="AH314" s="2">
        <v>127.64499999999998</v>
      </c>
      <c r="AI314" s="2"/>
      <c r="AJ314" s="2"/>
      <c r="AK314" s="2"/>
      <c r="AL314" s="2"/>
      <c r="AM314" s="2"/>
      <c r="AN314" s="2"/>
      <c r="AO314" s="2"/>
      <c r="AP314" s="2"/>
      <c r="AQ314" s="3">
        <v>0</v>
      </c>
      <c r="AR314" s="3">
        <v>0</v>
      </c>
      <c r="AS314" s="3">
        <v>0</v>
      </c>
      <c r="AT314" s="3">
        <v>0</v>
      </c>
      <c r="AU314" s="3">
        <v>0</v>
      </c>
      <c r="AV314" s="3">
        <v>0</v>
      </c>
      <c r="AW314" s="3">
        <v>0</v>
      </c>
      <c r="AX314" s="2"/>
      <c r="AY314" s="2"/>
      <c r="AZ314" s="2"/>
      <c r="BA314" s="2"/>
      <c r="BB314" s="2"/>
      <c r="BC314" s="2">
        <v>0</v>
      </c>
      <c r="BD314" s="2"/>
    </row>
    <row r="315" spans="1:56" x14ac:dyDescent="0.3">
      <c r="A315" s="2" t="s">
        <v>70</v>
      </c>
      <c r="B315" s="2"/>
      <c r="C315" s="2" t="s">
        <v>57</v>
      </c>
      <c r="D315" s="2" t="s">
        <v>58</v>
      </c>
      <c r="E315" s="2" t="s">
        <v>59</v>
      </c>
      <c r="F315" s="2" t="s">
        <v>189</v>
      </c>
      <c r="G315" s="2" t="s">
        <v>190</v>
      </c>
      <c r="H315" s="2" t="s">
        <v>191</v>
      </c>
      <c r="I315" s="2" t="s">
        <v>63</v>
      </c>
      <c r="J315" s="2" t="s">
        <v>64</v>
      </c>
      <c r="K315" s="2" t="s">
        <v>71</v>
      </c>
      <c r="L315" s="2" t="s">
        <v>66</v>
      </c>
      <c r="M315" s="2" t="s">
        <v>144</v>
      </c>
      <c r="N315" s="2" t="s">
        <v>192</v>
      </c>
      <c r="O315" s="2"/>
      <c r="P315" s="2">
        <v>0</v>
      </c>
      <c r="Q315" s="2" t="s">
        <v>168</v>
      </c>
      <c r="R315" s="2"/>
      <c r="S315" s="2"/>
      <c r="T315" s="2"/>
      <c r="U315" s="2"/>
      <c r="V315" s="2"/>
      <c r="W315" s="2"/>
      <c r="X315" s="2"/>
      <c r="Y315" s="2">
        <v>299.57499999999999</v>
      </c>
      <c r="Z315" s="2">
        <v>171.93</v>
      </c>
      <c r="AA315" s="2">
        <v>127.64499999999998</v>
      </c>
      <c r="AB315" s="2">
        <v>0.42608695652173911</v>
      </c>
      <c r="AC315" s="2"/>
      <c r="AD315" s="2">
        <v>5</v>
      </c>
      <c r="AE315" s="2"/>
      <c r="AF315" s="2"/>
      <c r="AG315" s="2"/>
      <c r="AH315" s="2">
        <v>127.64499999999998</v>
      </c>
      <c r="AI315" s="2"/>
      <c r="AJ315" s="2"/>
      <c r="AK315" s="2"/>
      <c r="AL315" s="2"/>
      <c r="AM315" s="2"/>
      <c r="AN315" s="2"/>
      <c r="AO315" s="2"/>
      <c r="AP315" s="2"/>
      <c r="AQ315" s="3">
        <v>0</v>
      </c>
      <c r="AR315" s="3">
        <v>0</v>
      </c>
      <c r="AS315" s="3">
        <v>0</v>
      </c>
      <c r="AT315" s="3">
        <v>0</v>
      </c>
      <c r="AU315" s="3">
        <v>0</v>
      </c>
      <c r="AV315" s="3">
        <v>0</v>
      </c>
      <c r="AW315" s="3">
        <v>0</v>
      </c>
      <c r="AX315" s="2"/>
      <c r="AY315" s="2"/>
      <c r="AZ315" s="2"/>
      <c r="BA315" s="2"/>
      <c r="BB315" s="2"/>
      <c r="BC315" s="2">
        <v>0</v>
      </c>
      <c r="BD315" s="2"/>
    </row>
    <row r="316" spans="1:56" x14ac:dyDescent="0.3">
      <c r="A316" s="2" t="s">
        <v>72</v>
      </c>
      <c r="B316" s="2"/>
      <c r="C316" s="2" t="s">
        <v>57</v>
      </c>
      <c r="D316" s="2" t="s">
        <v>58</v>
      </c>
      <c r="E316" s="2" t="s">
        <v>59</v>
      </c>
      <c r="F316" s="2" t="s">
        <v>189</v>
      </c>
      <c r="G316" s="2" t="s">
        <v>190</v>
      </c>
      <c r="H316" s="2" t="s">
        <v>191</v>
      </c>
      <c r="I316" s="2" t="s">
        <v>63</v>
      </c>
      <c r="J316" s="2" t="s">
        <v>64</v>
      </c>
      <c r="K316" s="2" t="s">
        <v>73</v>
      </c>
      <c r="L316" s="2" t="s">
        <v>66</v>
      </c>
      <c r="M316" s="2" t="s">
        <v>144</v>
      </c>
      <c r="N316" s="2" t="s">
        <v>192</v>
      </c>
      <c r="O316" s="2"/>
      <c r="P316" s="2">
        <v>0</v>
      </c>
      <c r="Q316" s="2" t="s">
        <v>168</v>
      </c>
      <c r="R316" s="2"/>
      <c r="S316" s="2"/>
      <c r="T316" s="2"/>
      <c r="U316" s="2"/>
      <c r="V316" s="2"/>
      <c r="W316" s="2"/>
      <c r="X316" s="2"/>
      <c r="Y316" s="2">
        <v>299.57499999999999</v>
      </c>
      <c r="Z316" s="2">
        <v>171.93</v>
      </c>
      <c r="AA316" s="2">
        <v>127.64499999999998</v>
      </c>
      <c r="AB316" s="2">
        <v>0.42608695652173911</v>
      </c>
      <c r="AC316" s="2"/>
      <c r="AD316" s="2">
        <v>5</v>
      </c>
      <c r="AE316" s="2"/>
      <c r="AF316" s="2"/>
      <c r="AG316" s="2"/>
      <c r="AH316" s="2">
        <v>127.64499999999998</v>
      </c>
      <c r="AI316" s="2"/>
      <c r="AJ316" s="2"/>
      <c r="AK316" s="2"/>
      <c r="AL316" s="2"/>
      <c r="AM316" s="2"/>
      <c r="AN316" s="2"/>
      <c r="AO316" s="2"/>
      <c r="AP316" s="2"/>
      <c r="AQ316" s="3">
        <v>0</v>
      </c>
      <c r="AR316" s="3">
        <v>0</v>
      </c>
      <c r="AS316" s="3">
        <v>0</v>
      </c>
      <c r="AT316" s="3">
        <v>0</v>
      </c>
      <c r="AU316" s="3">
        <v>0</v>
      </c>
      <c r="AV316" s="3">
        <v>0</v>
      </c>
      <c r="AW316" s="3">
        <v>0</v>
      </c>
      <c r="AX316" s="2"/>
      <c r="AY316" s="2"/>
      <c r="AZ316" s="2"/>
      <c r="BA316" s="2"/>
      <c r="BB316" s="2"/>
      <c r="BC316" s="2">
        <v>0</v>
      </c>
      <c r="BD316" s="2"/>
    </row>
    <row r="317" spans="1:56" x14ac:dyDescent="0.3">
      <c r="A317" s="2" t="s">
        <v>74</v>
      </c>
      <c r="B317" s="2"/>
      <c r="C317" s="2" t="s">
        <v>57</v>
      </c>
      <c r="D317" s="2" t="s">
        <v>58</v>
      </c>
      <c r="E317" s="2" t="s">
        <v>59</v>
      </c>
      <c r="F317" s="2" t="s">
        <v>189</v>
      </c>
      <c r="G317" s="2" t="s">
        <v>190</v>
      </c>
      <c r="H317" s="2" t="s">
        <v>191</v>
      </c>
      <c r="I317" s="2" t="s">
        <v>63</v>
      </c>
      <c r="J317" s="2" t="s">
        <v>75</v>
      </c>
      <c r="K317" s="2" t="s">
        <v>65</v>
      </c>
      <c r="L317" s="2" t="s">
        <v>66</v>
      </c>
      <c r="M317" s="2" t="s">
        <v>144</v>
      </c>
      <c r="N317" s="2" t="s">
        <v>192</v>
      </c>
      <c r="O317" s="2"/>
      <c r="P317" s="2">
        <v>0</v>
      </c>
      <c r="Q317" s="2" t="s">
        <v>168</v>
      </c>
      <c r="R317" s="2"/>
      <c r="S317" s="2"/>
      <c r="T317" s="2"/>
      <c r="U317" s="2"/>
      <c r="V317" s="2"/>
      <c r="W317" s="2"/>
      <c r="X317" s="2"/>
      <c r="Y317" s="2">
        <v>299.57499999999999</v>
      </c>
      <c r="Z317" s="2">
        <v>171.93</v>
      </c>
      <c r="AA317" s="2">
        <v>127.64499999999998</v>
      </c>
      <c r="AB317" s="2">
        <v>0.42608695652173911</v>
      </c>
      <c r="AC317" s="2"/>
      <c r="AD317" s="2">
        <v>5</v>
      </c>
      <c r="AE317" s="2"/>
      <c r="AF317" s="2"/>
      <c r="AG317" s="2"/>
      <c r="AH317" s="2">
        <v>127.64499999999998</v>
      </c>
      <c r="AI317" s="2"/>
      <c r="AJ317" s="2"/>
      <c r="AK317" s="2"/>
      <c r="AL317" s="2"/>
      <c r="AM317" s="2"/>
      <c r="AN317" s="2"/>
      <c r="AO317" s="2"/>
      <c r="AP317" s="2"/>
      <c r="AQ317" s="3">
        <v>0</v>
      </c>
      <c r="AR317" s="3">
        <v>0</v>
      </c>
      <c r="AS317" s="3">
        <v>0</v>
      </c>
      <c r="AT317" s="3">
        <v>0</v>
      </c>
      <c r="AU317" s="3">
        <v>0</v>
      </c>
      <c r="AV317" s="3">
        <v>0</v>
      </c>
      <c r="AW317" s="3">
        <v>0</v>
      </c>
      <c r="AX317" s="2"/>
      <c r="AY317" s="2"/>
      <c r="AZ317" s="2"/>
      <c r="BA317" s="2"/>
      <c r="BB317" s="2"/>
      <c r="BC317" s="2">
        <v>0</v>
      </c>
      <c r="BD317" s="2"/>
    </row>
    <row r="318" spans="1:56" x14ac:dyDescent="0.3">
      <c r="A318" s="2" t="s">
        <v>76</v>
      </c>
      <c r="B318" s="2"/>
      <c r="C318" s="2" t="s">
        <v>57</v>
      </c>
      <c r="D318" s="2" t="s">
        <v>58</v>
      </c>
      <c r="E318" s="2" t="s">
        <v>59</v>
      </c>
      <c r="F318" s="2" t="s">
        <v>189</v>
      </c>
      <c r="G318" s="2" t="s">
        <v>190</v>
      </c>
      <c r="H318" s="2" t="s">
        <v>191</v>
      </c>
      <c r="I318" s="2" t="s">
        <v>63</v>
      </c>
      <c r="J318" s="2" t="s">
        <v>75</v>
      </c>
      <c r="K318" s="2" t="s">
        <v>71</v>
      </c>
      <c r="L318" s="2" t="s">
        <v>66</v>
      </c>
      <c r="M318" s="2" t="s">
        <v>144</v>
      </c>
      <c r="N318" s="2" t="s">
        <v>192</v>
      </c>
      <c r="O318" s="2"/>
      <c r="P318" s="2">
        <v>0</v>
      </c>
      <c r="Q318" s="2" t="s">
        <v>168</v>
      </c>
      <c r="R318" s="2"/>
      <c r="S318" s="2"/>
      <c r="T318" s="2"/>
      <c r="U318" s="2"/>
      <c r="V318" s="2"/>
      <c r="W318" s="2"/>
      <c r="X318" s="2"/>
      <c r="Y318" s="2">
        <v>299.57499999999999</v>
      </c>
      <c r="Z318" s="2">
        <v>171.93</v>
      </c>
      <c r="AA318" s="2">
        <v>127.64499999999998</v>
      </c>
      <c r="AB318" s="2">
        <v>0.42608695652173911</v>
      </c>
      <c r="AC318" s="2"/>
      <c r="AD318" s="2">
        <v>5</v>
      </c>
      <c r="AE318" s="2"/>
      <c r="AF318" s="2"/>
      <c r="AG318" s="2"/>
      <c r="AH318" s="2">
        <v>127.64499999999998</v>
      </c>
      <c r="AI318" s="2"/>
      <c r="AJ318" s="2"/>
      <c r="AK318" s="2"/>
      <c r="AL318" s="2"/>
      <c r="AM318" s="2"/>
      <c r="AN318" s="2"/>
      <c r="AO318" s="2"/>
      <c r="AP318" s="2"/>
      <c r="AQ318" s="3">
        <v>0</v>
      </c>
      <c r="AR318" s="3">
        <v>0</v>
      </c>
      <c r="AS318" s="3">
        <v>0</v>
      </c>
      <c r="AT318" s="3">
        <v>0</v>
      </c>
      <c r="AU318" s="3">
        <v>0</v>
      </c>
      <c r="AV318" s="3">
        <v>0</v>
      </c>
      <c r="AW318" s="3">
        <v>0</v>
      </c>
      <c r="AX318" s="2"/>
      <c r="AY318" s="2"/>
      <c r="AZ318" s="2"/>
      <c r="BA318" s="2"/>
      <c r="BB318" s="2"/>
      <c r="BC318" s="2">
        <v>0</v>
      </c>
      <c r="BD318" s="2"/>
    </row>
    <row r="319" spans="1:56" x14ac:dyDescent="0.3">
      <c r="A319" s="2" t="s">
        <v>77</v>
      </c>
      <c r="B319" s="2"/>
      <c r="C319" s="2" t="s">
        <v>57</v>
      </c>
      <c r="D319" s="2" t="s">
        <v>58</v>
      </c>
      <c r="E319" s="2" t="s">
        <v>59</v>
      </c>
      <c r="F319" s="2" t="s">
        <v>189</v>
      </c>
      <c r="G319" s="2" t="s">
        <v>190</v>
      </c>
      <c r="H319" s="2" t="s">
        <v>191</v>
      </c>
      <c r="I319" s="2" t="s">
        <v>63</v>
      </c>
      <c r="J319" s="2" t="s">
        <v>75</v>
      </c>
      <c r="K319" s="2" t="s">
        <v>73</v>
      </c>
      <c r="L319" s="2" t="s">
        <v>66</v>
      </c>
      <c r="M319" s="2" t="s">
        <v>144</v>
      </c>
      <c r="N319" s="2" t="s">
        <v>192</v>
      </c>
      <c r="O319" s="2"/>
      <c r="P319" s="2">
        <v>0</v>
      </c>
      <c r="Q319" s="2" t="s">
        <v>168</v>
      </c>
      <c r="R319" s="2"/>
      <c r="S319" s="2"/>
      <c r="T319" s="2"/>
      <c r="U319" s="2"/>
      <c r="V319" s="2"/>
      <c r="W319" s="2"/>
      <c r="X319" s="2"/>
      <c r="Y319" s="2">
        <v>299.57499999999999</v>
      </c>
      <c r="Z319" s="2">
        <v>171.93</v>
      </c>
      <c r="AA319" s="2">
        <v>127.64499999999998</v>
      </c>
      <c r="AB319" s="2">
        <v>0.42608695652173911</v>
      </c>
      <c r="AC319" s="2"/>
      <c r="AD319" s="2">
        <v>5</v>
      </c>
      <c r="AE319" s="2"/>
      <c r="AF319" s="2"/>
      <c r="AG319" s="2"/>
      <c r="AH319" s="2">
        <v>127.64499999999998</v>
      </c>
      <c r="AI319" s="2"/>
      <c r="AJ319" s="2"/>
      <c r="AK319" s="2"/>
      <c r="AL319" s="2"/>
      <c r="AM319" s="2"/>
      <c r="AN319" s="2"/>
      <c r="AO319" s="2"/>
      <c r="AP319" s="2"/>
      <c r="AQ319" s="3">
        <v>0</v>
      </c>
      <c r="AR319" s="3">
        <v>0</v>
      </c>
      <c r="AS319" s="3">
        <v>0</v>
      </c>
      <c r="AT319" s="3">
        <v>0</v>
      </c>
      <c r="AU319" s="3">
        <v>0</v>
      </c>
      <c r="AV319" s="3">
        <v>0</v>
      </c>
      <c r="AW319" s="3">
        <v>0</v>
      </c>
      <c r="AX319" s="2"/>
      <c r="AY319" s="2"/>
      <c r="AZ319" s="2"/>
      <c r="BA319" s="2"/>
      <c r="BB319" s="2"/>
      <c r="BC319" s="2">
        <v>0</v>
      </c>
      <c r="BD319" s="2"/>
    </row>
    <row r="320" spans="1:56" x14ac:dyDescent="0.3">
      <c r="A320" s="2" t="s">
        <v>56</v>
      </c>
      <c r="B320" s="2"/>
      <c r="C320" s="2" t="s">
        <v>57</v>
      </c>
      <c r="D320" s="2" t="s">
        <v>58</v>
      </c>
      <c r="E320" s="2" t="s">
        <v>59</v>
      </c>
      <c r="F320" s="2" t="s">
        <v>193</v>
      </c>
      <c r="G320" s="2" t="s">
        <v>194</v>
      </c>
      <c r="H320" s="2" t="s">
        <v>195</v>
      </c>
      <c r="I320" s="2" t="s">
        <v>63</v>
      </c>
      <c r="J320" s="2" t="s">
        <v>64</v>
      </c>
      <c r="K320" s="2" t="s">
        <v>65</v>
      </c>
      <c r="L320" s="2" t="s">
        <v>66</v>
      </c>
      <c r="M320" s="2" t="s">
        <v>144</v>
      </c>
      <c r="N320" s="2" t="s">
        <v>192</v>
      </c>
      <c r="O320" s="2"/>
      <c r="P320" s="2">
        <v>0</v>
      </c>
      <c r="Q320" s="2" t="s">
        <v>168</v>
      </c>
      <c r="R320" s="2"/>
      <c r="S320" s="2"/>
      <c r="T320" s="2"/>
      <c r="U320" s="2"/>
      <c r="V320" s="2"/>
      <c r="W320" s="2"/>
      <c r="X320" s="2"/>
      <c r="Y320" s="2">
        <v>274.08199999999999</v>
      </c>
      <c r="Z320" s="2">
        <v>154.53079406392695</v>
      </c>
      <c r="AA320" s="2">
        <v>119.55120593607305</v>
      </c>
      <c r="AB320" s="2">
        <v>0.43618773190531684</v>
      </c>
      <c r="AC320" s="2"/>
      <c r="AD320" s="2">
        <v>4</v>
      </c>
      <c r="AE320" s="2"/>
      <c r="AF320" s="2"/>
      <c r="AG320" s="2"/>
      <c r="AH320" s="2">
        <v>119.55120593607305</v>
      </c>
      <c r="AI320" s="2"/>
      <c r="AJ320" s="2"/>
      <c r="AK320" s="2"/>
      <c r="AL320" s="2"/>
      <c r="AM320" s="2"/>
      <c r="AN320" s="2"/>
      <c r="AO320" s="2"/>
      <c r="AP320" s="2"/>
      <c r="AQ320" s="3">
        <v>0</v>
      </c>
      <c r="AR320" s="3">
        <v>0</v>
      </c>
      <c r="AS320" s="3">
        <v>0</v>
      </c>
      <c r="AT320" s="3">
        <v>0</v>
      </c>
      <c r="AU320" s="3">
        <v>0</v>
      </c>
      <c r="AV320" s="3">
        <v>0</v>
      </c>
      <c r="AW320" s="3">
        <v>0</v>
      </c>
      <c r="AX320" s="2"/>
      <c r="AY320" s="2"/>
      <c r="AZ320" s="2"/>
      <c r="BA320" s="2"/>
      <c r="BB320" s="2"/>
      <c r="BC320" s="2">
        <v>0</v>
      </c>
      <c r="BD320" s="2"/>
    </row>
    <row r="321" spans="1:56" x14ac:dyDescent="0.3">
      <c r="A321" s="2" t="s">
        <v>70</v>
      </c>
      <c r="B321" s="2"/>
      <c r="C321" s="2" t="s">
        <v>57</v>
      </c>
      <c r="D321" s="2" t="s">
        <v>58</v>
      </c>
      <c r="E321" s="2" t="s">
        <v>59</v>
      </c>
      <c r="F321" s="2" t="s">
        <v>193</v>
      </c>
      <c r="G321" s="2" t="s">
        <v>194</v>
      </c>
      <c r="H321" s="2" t="s">
        <v>195</v>
      </c>
      <c r="I321" s="2" t="s">
        <v>63</v>
      </c>
      <c r="J321" s="2" t="s">
        <v>64</v>
      </c>
      <c r="K321" s="2" t="s">
        <v>71</v>
      </c>
      <c r="L321" s="2" t="s">
        <v>66</v>
      </c>
      <c r="M321" s="2" t="s">
        <v>144</v>
      </c>
      <c r="N321" s="2" t="s">
        <v>192</v>
      </c>
      <c r="O321" s="2"/>
      <c r="P321" s="2">
        <v>0</v>
      </c>
      <c r="Q321" s="2" t="s">
        <v>168</v>
      </c>
      <c r="R321" s="2"/>
      <c r="S321" s="2"/>
      <c r="T321" s="2"/>
      <c r="U321" s="2"/>
      <c r="V321" s="2"/>
      <c r="W321" s="2"/>
      <c r="X321" s="2"/>
      <c r="Y321" s="2">
        <v>274.08199999999999</v>
      </c>
      <c r="Z321" s="2">
        <v>154.53079406392695</v>
      </c>
      <c r="AA321" s="2">
        <v>119.55120593607305</v>
      </c>
      <c r="AB321" s="2">
        <v>0.43618773190531684</v>
      </c>
      <c r="AC321" s="2"/>
      <c r="AD321" s="2">
        <v>4</v>
      </c>
      <c r="AE321" s="2"/>
      <c r="AF321" s="2"/>
      <c r="AG321" s="2"/>
      <c r="AH321" s="2">
        <v>119.55120593607305</v>
      </c>
      <c r="AI321" s="2"/>
      <c r="AJ321" s="2"/>
      <c r="AK321" s="2"/>
      <c r="AL321" s="2"/>
      <c r="AM321" s="2"/>
      <c r="AN321" s="2"/>
      <c r="AO321" s="2"/>
      <c r="AP321" s="2"/>
      <c r="AQ321" s="3">
        <v>0</v>
      </c>
      <c r="AR321" s="3">
        <v>0</v>
      </c>
      <c r="AS321" s="3">
        <v>0</v>
      </c>
      <c r="AT321" s="3">
        <v>0</v>
      </c>
      <c r="AU321" s="3">
        <v>0</v>
      </c>
      <c r="AV321" s="3">
        <v>0</v>
      </c>
      <c r="AW321" s="3">
        <v>0</v>
      </c>
      <c r="AX321" s="2"/>
      <c r="AY321" s="2"/>
      <c r="AZ321" s="2"/>
      <c r="BA321" s="2"/>
      <c r="BB321" s="2"/>
      <c r="BC321" s="2">
        <v>0</v>
      </c>
      <c r="BD321" s="2"/>
    </row>
    <row r="322" spans="1:56" x14ac:dyDescent="0.3">
      <c r="A322" s="2" t="s">
        <v>72</v>
      </c>
      <c r="B322" s="2"/>
      <c r="C322" s="2" t="s">
        <v>57</v>
      </c>
      <c r="D322" s="2" t="s">
        <v>58</v>
      </c>
      <c r="E322" s="2" t="s">
        <v>59</v>
      </c>
      <c r="F322" s="2" t="s">
        <v>193</v>
      </c>
      <c r="G322" s="2" t="s">
        <v>194</v>
      </c>
      <c r="H322" s="2" t="s">
        <v>195</v>
      </c>
      <c r="I322" s="2" t="s">
        <v>63</v>
      </c>
      <c r="J322" s="2" t="s">
        <v>64</v>
      </c>
      <c r="K322" s="2" t="s">
        <v>73</v>
      </c>
      <c r="L322" s="2" t="s">
        <v>66</v>
      </c>
      <c r="M322" s="2" t="s">
        <v>144</v>
      </c>
      <c r="N322" s="2" t="s">
        <v>192</v>
      </c>
      <c r="O322" s="2"/>
      <c r="P322" s="2">
        <v>0</v>
      </c>
      <c r="Q322" s="2" t="s">
        <v>168</v>
      </c>
      <c r="R322" s="2"/>
      <c r="S322" s="2"/>
      <c r="T322" s="2"/>
      <c r="U322" s="2"/>
      <c r="V322" s="2"/>
      <c r="W322" s="2"/>
      <c r="X322" s="2"/>
      <c r="Y322" s="2">
        <v>274.08199999999999</v>
      </c>
      <c r="Z322" s="2">
        <v>154.53079406392695</v>
      </c>
      <c r="AA322" s="2">
        <v>119.55120593607305</v>
      </c>
      <c r="AB322" s="2">
        <v>0.43618773190531684</v>
      </c>
      <c r="AC322" s="2"/>
      <c r="AD322" s="2">
        <v>4</v>
      </c>
      <c r="AE322" s="2"/>
      <c r="AF322" s="2"/>
      <c r="AG322" s="2"/>
      <c r="AH322" s="2">
        <v>119.55120593607305</v>
      </c>
      <c r="AI322" s="2"/>
      <c r="AJ322" s="2"/>
      <c r="AK322" s="2"/>
      <c r="AL322" s="2"/>
      <c r="AM322" s="2"/>
      <c r="AN322" s="2"/>
      <c r="AO322" s="2"/>
      <c r="AP322" s="2"/>
      <c r="AQ322" s="3">
        <v>0</v>
      </c>
      <c r="AR322" s="3">
        <v>0</v>
      </c>
      <c r="AS322" s="3">
        <v>0</v>
      </c>
      <c r="AT322" s="3">
        <v>0</v>
      </c>
      <c r="AU322" s="3">
        <v>0</v>
      </c>
      <c r="AV322" s="3">
        <v>0</v>
      </c>
      <c r="AW322" s="3">
        <v>0</v>
      </c>
      <c r="AX322" s="2"/>
      <c r="AY322" s="2"/>
      <c r="AZ322" s="2"/>
      <c r="BA322" s="2"/>
      <c r="BB322" s="2"/>
      <c r="BC322" s="2">
        <v>0</v>
      </c>
      <c r="BD322" s="2"/>
    </row>
    <row r="323" spans="1:56" x14ac:dyDescent="0.3">
      <c r="A323" s="2" t="s">
        <v>74</v>
      </c>
      <c r="B323" s="2"/>
      <c r="C323" s="2" t="s">
        <v>57</v>
      </c>
      <c r="D323" s="2" t="s">
        <v>58</v>
      </c>
      <c r="E323" s="2" t="s">
        <v>59</v>
      </c>
      <c r="F323" s="2" t="s">
        <v>193</v>
      </c>
      <c r="G323" s="2" t="s">
        <v>194</v>
      </c>
      <c r="H323" s="2" t="s">
        <v>195</v>
      </c>
      <c r="I323" s="2" t="s">
        <v>63</v>
      </c>
      <c r="J323" s="2" t="s">
        <v>75</v>
      </c>
      <c r="K323" s="2" t="s">
        <v>65</v>
      </c>
      <c r="L323" s="2" t="s">
        <v>66</v>
      </c>
      <c r="M323" s="2" t="s">
        <v>144</v>
      </c>
      <c r="N323" s="2" t="s">
        <v>192</v>
      </c>
      <c r="O323" s="2"/>
      <c r="P323" s="2">
        <v>0</v>
      </c>
      <c r="Q323" s="2" t="s">
        <v>168</v>
      </c>
      <c r="R323" s="2"/>
      <c r="S323" s="2"/>
      <c r="T323" s="2"/>
      <c r="U323" s="2"/>
      <c r="V323" s="2"/>
      <c r="W323" s="2"/>
      <c r="X323" s="2"/>
      <c r="Y323" s="2">
        <v>274.08199999999999</v>
      </c>
      <c r="Z323" s="2">
        <v>154.53079406392695</v>
      </c>
      <c r="AA323" s="2">
        <v>119.55120593607305</v>
      </c>
      <c r="AB323" s="2">
        <v>0.43618773190531684</v>
      </c>
      <c r="AC323" s="2"/>
      <c r="AD323" s="2">
        <v>4</v>
      </c>
      <c r="AE323" s="2"/>
      <c r="AF323" s="2"/>
      <c r="AG323" s="2"/>
      <c r="AH323" s="2">
        <v>119.55120593607305</v>
      </c>
      <c r="AI323" s="2"/>
      <c r="AJ323" s="2"/>
      <c r="AK323" s="2"/>
      <c r="AL323" s="2"/>
      <c r="AM323" s="2"/>
      <c r="AN323" s="2"/>
      <c r="AO323" s="2"/>
      <c r="AP323" s="2"/>
      <c r="AQ323" s="3">
        <v>0</v>
      </c>
      <c r="AR323" s="3">
        <v>0</v>
      </c>
      <c r="AS323" s="3">
        <v>0</v>
      </c>
      <c r="AT323" s="3">
        <v>0</v>
      </c>
      <c r="AU323" s="3">
        <v>0</v>
      </c>
      <c r="AV323" s="3">
        <v>0</v>
      </c>
      <c r="AW323" s="3">
        <v>0</v>
      </c>
      <c r="AX323" s="2"/>
      <c r="AY323" s="2"/>
      <c r="AZ323" s="2"/>
      <c r="BA323" s="2"/>
      <c r="BB323" s="2"/>
      <c r="BC323" s="2">
        <v>0</v>
      </c>
      <c r="BD323" s="2"/>
    </row>
    <row r="324" spans="1:56" x14ac:dyDescent="0.3">
      <c r="A324" s="2" t="s">
        <v>76</v>
      </c>
      <c r="B324" s="2"/>
      <c r="C324" s="2" t="s">
        <v>57</v>
      </c>
      <c r="D324" s="2" t="s">
        <v>58</v>
      </c>
      <c r="E324" s="2" t="s">
        <v>59</v>
      </c>
      <c r="F324" s="2" t="s">
        <v>193</v>
      </c>
      <c r="G324" s="2" t="s">
        <v>194</v>
      </c>
      <c r="H324" s="2" t="s">
        <v>195</v>
      </c>
      <c r="I324" s="2" t="s">
        <v>63</v>
      </c>
      <c r="J324" s="2" t="s">
        <v>75</v>
      </c>
      <c r="K324" s="2" t="s">
        <v>71</v>
      </c>
      <c r="L324" s="2" t="s">
        <v>66</v>
      </c>
      <c r="M324" s="2" t="s">
        <v>144</v>
      </c>
      <c r="N324" s="2" t="s">
        <v>192</v>
      </c>
      <c r="O324" s="2"/>
      <c r="P324" s="2">
        <v>0</v>
      </c>
      <c r="Q324" s="2" t="s">
        <v>168</v>
      </c>
      <c r="R324" s="2"/>
      <c r="S324" s="2"/>
      <c r="T324" s="2"/>
      <c r="U324" s="2"/>
      <c r="V324" s="2"/>
      <c r="W324" s="2"/>
      <c r="X324" s="2"/>
      <c r="Y324" s="2">
        <v>274.08199999999999</v>
      </c>
      <c r="Z324" s="2">
        <v>154.53079406392695</v>
      </c>
      <c r="AA324" s="2">
        <v>119.55120593607305</v>
      </c>
      <c r="AB324" s="2">
        <v>0.43618773190531684</v>
      </c>
      <c r="AC324" s="2"/>
      <c r="AD324" s="2">
        <v>4</v>
      </c>
      <c r="AE324" s="2"/>
      <c r="AF324" s="2"/>
      <c r="AG324" s="2"/>
      <c r="AH324" s="2">
        <v>119.55120593607305</v>
      </c>
      <c r="AI324" s="2"/>
      <c r="AJ324" s="2"/>
      <c r="AK324" s="2"/>
      <c r="AL324" s="2"/>
      <c r="AM324" s="2"/>
      <c r="AN324" s="2"/>
      <c r="AO324" s="2"/>
      <c r="AP324" s="2"/>
      <c r="AQ324" s="3">
        <v>0</v>
      </c>
      <c r="AR324" s="3">
        <v>0</v>
      </c>
      <c r="AS324" s="3">
        <v>0</v>
      </c>
      <c r="AT324" s="3">
        <v>0</v>
      </c>
      <c r="AU324" s="3">
        <v>0</v>
      </c>
      <c r="AV324" s="3">
        <v>0</v>
      </c>
      <c r="AW324" s="3">
        <v>0</v>
      </c>
      <c r="AX324" s="2"/>
      <c r="AY324" s="2"/>
      <c r="AZ324" s="2"/>
      <c r="BA324" s="2"/>
      <c r="BB324" s="2"/>
      <c r="BC324" s="2">
        <v>0</v>
      </c>
      <c r="BD324" s="2"/>
    </row>
    <row r="325" spans="1:56" x14ac:dyDescent="0.3">
      <c r="A325" s="2" t="s">
        <v>77</v>
      </c>
      <c r="B325" s="2"/>
      <c r="C325" s="2" t="s">
        <v>57</v>
      </c>
      <c r="D325" s="2" t="s">
        <v>58</v>
      </c>
      <c r="E325" s="2" t="s">
        <v>59</v>
      </c>
      <c r="F325" s="2" t="s">
        <v>193</v>
      </c>
      <c r="G325" s="2" t="s">
        <v>194</v>
      </c>
      <c r="H325" s="2" t="s">
        <v>195</v>
      </c>
      <c r="I325" s="2" t="s">
        <v>63</v>
      </c>
      <c r="J325" s="2" t="s">
        <v>75</v>
      </c>
      <c r="K325" s="2" t="s">
        <v>73</v>
      </c>
      <c r="L325" s="2" t="s">
        <v>66</v>
      </c>
      <c r="M325" s="2" t="s">
        <v>144</v>
      </c>
      <c r="N325" s="2" t="s">
        <v>192</v>
      </c>
      <c r="O325" s="2"/>
      <c r="P325" s="2">
        <v>0</v>
      </c>
      <c r="Q325" s="2" t="s">
        <v>168</v>
      </c>
      <c r="R325" s="2"/>
      <c r="S325" s="2"/>
      <c r="T325" s="2"/>
      <c r="U325" s="2"/>
      <c r="V325" s="2"/>
      <c r="W325" s="2"/>
      <c r="X325" s="2"/>
      <c r="Y325" s="2">
        <v>274.08199999999999</v>
      </c>
      <c r="Z325" s="2">
        <v>154.53079406392695</v>
      </c>
      <c r="AA325" s="2">
        <v>119.55120593607305</v>
      </c>
      <c r="AB325" s="2">
        <v>0.43618773190531684</v>
      </c>
      <c r="AC325" s="2"/>
      <c r="AD325" s="2">
        <v>4</v>
      </c>
      <c r="AE325" s="2"/>
      <c r="AF325" s="2"/>
      <c r="AG325" s="2"/>
      <c r="AH325" s="2">
        <v>119.55120593607305</v>
      </c>
      <c r="AI325" s="2"/>
      <c r="AJ325" s="2"/>
      <c r="AK325" s="2"/>
      <c r="AL325" s="2"/>
      <c r="AM325" s="2"/>
      <c r="AN325" s="2"/>
      <c r="AO325" s="2"/>
      <c r="AP325" s="2"/>
      <c r="AQ325" s="3">
        <v>0</v>
      </c>
      <c r="AR325" s="3">
        <v>0</v>
      </c>
      <c r="AS325" s="3">
        <v>0</v>
      </c>
      <c r="AT325" s="3">
        <v>0</v>
      </c>
      <c r="AU325" s="3">
        <v>0</v>
      </c>
      <c r="AV325" s="3">
        <v>0</v>
      </c>
      <c r="AW325" s="3">
        <v>0</v>
      </c>
      <c r="AX325" s="2"/>
      <c r="AY325" s="2"/>
      <c r="AZ325" s="2"/>
      <c r="BA325" s="2"/>
      <c r="BB325" s="2"/>
      <c r="BC325" s="2">
        <v>0</v>
      </c>
      <c r="BD325" s="2"/>
    </row>
    <row r="326" spans="1:56" x14ac:dyDescent="0.3">
      <c r="A326" s="2" t="s">
        <v>56</v>
      </c>
      <c r="B326" s="2"/>
      <c r="C326" s="2" t="s">
        <v>57</v>
      </c>
      <c r="D326" s="2" t="s">
        <v>58</v>
      </c>
      <c r="E326" s="2" t="s">
        <v>59</v>
      </c>
      <c r="F326" s="2" t="s">
        <v>196</v>
      </c>
      <c r="G326" s="2" t="s">
        <v>197</v>
      </c>
      <c r="H326" s="2" t="s">
        <v>198</v>
      </c>
      <c r="I326" s="2" t="s">
        <v>63</v>
      </c>
      <c r="J326" s="2" t="s">
        <v>64</v>
      </c>
      <c r="K326" s="2" t="s">
        <v>65</v>
      </c>
      <c r="L326" s="2" t="s">
        <v>66</v>
      </c>
      <c r="M326" s="2" t="s">
        <v>166</v>
      </c>
      <c r="N326" s="2" t="s">
        <v>199</v>
      </c>
      <c r="O326" s="2"/>
      <c r="P326" s="2">
        <v>0</v>
      </c>
      <c r="Q326" s="2" t="s">
        <v>168</v>
      </c>
      <c r="R326" s="2"/>
      <c r="S326" s="2"/>
      <c r="T326" s="2"/>
      <c r="U326" s="2"/>
      <c r="V326" s="2"/>
      <c r="W326" s="2"/>
      <c r="X326" s="2"/>
      <c r="Y326" s="2">
        <v>607.13</v>
      </c>
      <c r="Z326" s="2">
        <v>473.63</v>
      </c>
      <c r="AA326" s="2">
        <v>133.5</v>
      </c>
      <c r="AB326" s="2">
        <v>0.21988700937196318</v>
      </c>
      <c r="AC326" s="2"/>
      <c r="AD326" s="2">
        <v>14</v>
      </c>
      <c r="AE326" s="2"/>
      <c r="AF326" s="2"/>
      <c r="AG326" s="2"/>
      <c r="AH326" s="2">
        <v>133.5</v>
      </c>
      <c r="AI326" s="2"/>
      <c r="AJ326" s="2"/>
      <c r="AK326" s="2"/>
      <c r="AL326" s="2"/>
      <c r="AM326" s="2"/>
      <c r="AN326" s="2"/>
      <c r="AO326" s="2"/>
      <c r="AP326" s="2"/>
      <c r="AQ326" s="3">
        <v>0</v>
      </c>
      <c r="AR326" s="3">
        <v>0</v>
      </c>
      <c r="AS326" s="3">
        <v>0</v>
      </c>
      <c r="AT326" s="3">
        <v>0</v>
      </c>
      <c r="AU326" s="3">
        <v>0</v>
      </c>
      <c r="AV326" s="3">
        <v>0</v>
      </c>
      <c r="AW326" s="3">
        <v>0</v>
      </c>
      <c r="AX326" s="2"/>
      <c r="AY326" s="2"/>
      <c r="AZ326" s="2"/>
      <c r="BA326" s="2"/>
      <c r="BB326" s="2"/>
      <c r="BC326" s="2">
        <v>0</v>
      </c>
      <c r="BD326" s="2"/>
    </row>
    <row r="327" spans="1:56" x14ac:dyDescent="0.3">
      <c r="A327" s="2" t="s">
        <v>70</v>
      </c>
      <c r="B327" s="2"/>
      <c r="C327" s="2" t="s">
        <v>57</v>
      </c>
      <c r="D327" s="2" t="s">
        <v>58</v>
      </c>
      <c r="E327" s="2" t="s">
        <v>59</v>
      </c>
      <c r="F327" s="2" t="s">
        <v>196</v>
      </c>
      <c r="G327" s="2" t="s">
        <v>197</v>
      </c>
      <c r="H327" s="2" t="s">
        <v>198</v>
      </c>
      <c r="I327" s="2" t="s">
        <v>63</v>
      </c>
      <c r="J327" s="2" t="s">
        <v>64</v>
      </c>
      <c r="K327" s="2" t="s">
        <v>71</v>
      </c>
      <c r="L327" s="2" t="s">
        <v>66</v>
      </c>
      <c r="M327" s="2" t="s">
        <v>166</v>
      </c>
      <c r="N327" s="2" t="s">
        <v>199</v>
      </c>
      <c r="O327" s="2"/>
      <c r="P327" s="2">
        <v>0</v>
      </c>
      <c r="Q327" s="2" t="s">
        <v>168</v>
      </c>
      <c r="R327" s="2"/>
      <c r="S327" s="2"/>
      <c r="T327" s="2"/>
      <c r="U327" s="2"/>
      <c r="V327" s="2"/>
      <c r="W327" s="2"/>
      <c r="X327" s="2"/>
      <c r="Y327" s="2">
        <v>607.13</v>
      </c>
      <c r="Z327" s="2">
        <v>473.63</v>
      </c>
      <c r="AA327" s="2">
        <v>133.5</v>
      </c>
      <c r="AB327" s="2">
        <v>0.21988700937196318</v>
      </c>
      <c r="AC327" s="2"/>
      <c r="AD327" s="2">
        <v>14</v>
      </c>
      <c r="AE327" s="2"/>
      <c r="AF327" s="2"/>
      <c r="AG327" s="2"/>
      <c r="AH327" s="2">
        <v>133.5</v>
      </c>
      <c r="AI327" s="2"/>
      <c r="AJ327" s="2"/>
      <c r="AK327" s="2"/>
      <c r="AL327" s="2"/>
      <c r="AM327" s="2"/>
      <c r="AN327" s="2"/>
      <c r="AO327" s="2"/>
      <c r="AP327" s="2"/>
      <c r="AQ327" s="3">
        <v>0</v>
      </c>
      <c r="AR327" s="3">
        <v>0</v>
      </c>
      <c r="AS327" s="3">
        <v>0</v>
      </c>
      <c r="AT327" s="3">
        <v>0</v>
      </c>
      <c r="AU327" s="3">
        <v>0</v>
      </c>
      <c r="AV327" s="3">
        <v>0</v>
      </c>
      <c r="AW327" s="3">
        <v>0</v>
      </c>
      <c r="AX327" s="2"/>
      <c r="AY327" s="2"/>
      <c r="AZ327" s="2"/>
      <c r="BA327" s="2"/>
      <c r="BB327" s="2"/>
      <c r="BC327" s="2">
        <v>0</v>
      </c>
      <c r="BD327" s="2"/>
    </row>
    <row r="328" spans="1:56" x14ac:dyDescent="0.3">
      <c r="A328" s="2" t="s">
        <v>72</v>
      </c>
      <c r="B328" s="2"/>
      <c r="C328" s="2" t="s">
        <v>57</v>
      </c>
      <c r="D328" s="2" t="s">
        <v>58</v>
      </c>
      <c r="E328" s="2" t="s">
        <v>59</v>
      </c>
      <c r="F328" s="2" t="s">
        <v>196</v>
      </c>
      <c r="G328" s="2" t="s">
        <v>197</v>
      </c>
      <c r="H328" s="2" t="s">
        <v>198</v>
      </c>
      <c r="I328" s="2" t="s">
        <v>63</v>
      </c>
      <c r="J328" s="2" t="s">
        <v>64</v>
      </c>
      <c r="K328" s="2" t="s">
        <v>73</v>
      </c>
      <c r="L328" s="2" t="s">
        <v>66</v>
      </c>
      <c r="M328" s="2" t="s">
        <v>166</v>
      </c>
      <c r="N328" s="2" t="s">
        <v>199</v>
      </c>
      <c r="O328" s="2"/>
      <c r="P328" s="2">
        <v>0</v>
      </c>
      <c r="Q328" s="2" t="s">
        <v>168</v>
      </c>
      <c r="R328" s="2"/>
      <c r="S328" s="2"/>
      <c r="T328" s="2"/>
      <c r="U328" s="2"/>
      <c r="V328" s="2"/>
      <c r="W328" s="2"/>
      <c r="X328" s="2"/>
      <c r="Y328" s="2">
        <v>607.13</v>
      </c>
      <c r="Z328" s="2">
        <v>473.63</v>
      </c>
      <c r="AA328" s="2">
        <v>133.5</v>
      </c>
      <c r="AB328" s="2">
        <v>0.21988700937196318</v>
      </c>
      <c r="AC328" s="2"/>
      <c r="AD328" s="2">
        <v>14</v>
      </c>
      <c r="AE328" s="2"/>
      <c r="AF328" s="2"/>
      <c r="AG328" s="2"/>
      <c r="AH328" s="2">
        <v>133.5</v>
      </c>
      <c r="AI328" s="2"/>
      <c r="AJ328" s="2"/>
      <c r="AK328" s="2"/>
      <c r="AL328" s="2"/>
      <c r="AM328" s="2"/>
      <c r="AN328" s="2"/>
      <c r="AO328" s="2"/>
      <c r="AP328" s="2"/>
      <c r="AQ328" s="3">
        <v>0</v>
      </c>
      <c r="AR328" s="3">
        <v>0</v>
      </c>
      <c r="AS328" s="3">
        <v>0</v>
      </c>
      <c r="AT328" s="3">
        <v>0</v>
      </c>
      <c r="AU328" s="3">
        <v>0</v>
      </c>
      <c r="AV328" s="3">
        <v>0</v>
      </c>
      <c r="AW328" s="3">
        <v>0</v>
      </c>
      <c r="AX328" s="2"/>
      <c r="AY328" s="2"/>
      <c r="AZ328" s="2"/>
      <c r="BA328" s="2"/>
      <c r="BB328" s="2"/>
      <c r="BC328" s="2">
        <v>0</v>
      </c>
      <c r="BD328" s="2"/>
    </row>
    <row r="329" spans="1:56" x14ac:dyDescent="0.3">
      <c r="A329" s="2" t="s">
        <v>74</v>
      </c>
      <c r="B329" s="2"/>
      <c r="C329" s="2" t="s">
        <v>57</v>
      </c>
      <c r="D329" s="2" t="s">
        <v>58</v>
      </c>
      <c r="E329" s="2" t="s">
        <v>59</v>
      </c>
      <c r="F329" s="2" t="s">
        <v>196</v>
      </c>
      <c r="G329" s="2" t="s">
        <v>197</v>
      </c>
      <c r="H329" s="2" t="s">
        <v>198</v>
      </c>
      <c r="I329" s="2" t="s">
        <v>63</v>
      </c>
      <c r="J329" s="2" t="s">
        <v>75</v>
      </c>
      <c r="K329" s="2" t="s">
        <v>65</v>
      </c>
      <c r="L329" s="2" t="s">
        <v>66</v>
      </c>
      <c r="M329" s="2" t="s">
        <v>166</v>
      </c>
      <c r="N329" s="2" t="s">
        <v>199</v>
      </c>
      <c r="O329" s="2"/>
      <c r="P329" s="2">
        <v>0</v>
      </c>
      <c r="Q329" s="2" t="s">
        <v>168</v>
      </c>
      <c r="R329" s="2"/>
      <c r="S329" s="2"/>
      <c r="T329" s="2"/>
      <c r="U329" s="2"/>
      <c r="V329" s="2"/>
      <c r="W329" s="2"/>
      <c r="X329" s="2"/>
      <c r="Y329" s="2">
        <v>607.13</v>
      </c>
      <c r="Z329" s="2">
        <v>473.63</v>
      </c>
      <c r="AA329" s="2">
        <v>133.5</v>
      </c>
      <c r="AB329" s="2">
        <v>0.21988700937196318</v>
      </c>
      <c r="AC329" s="2"/>
      <c r="AD329" s="2">
        <v>14</v>
      </c>
      <c r="AE329" s="2"/>
      <c r="AF329" s="2"/>
      <c r="AG329" s="2"/>
      <c r="AH329" s="2">
        <v>133.5</v>
      </c>
      <c r="AI329" s="2"/>
      <c r="AJ329" s="2"/>
      <c r="AK329" s="2"/>
      <c r="AL329" s="2"/>
      <c r="AM329" s="2"/>
      <c r="AN329" s="2"/>
      <c r="AO329" s="2"/>
      <c r="AP329" s="2"/>
      <c r="AQ329" s="3">
        <v>0</v>
      </c>
      <c r="AR329" s="3">
        <v>0</v>
      </c>
      <c r="AS329" s="3">
        <v>0</v>
      </c>
      <c r="AT329" s="3">
        <v>0</v>
      </c>
      <c r="AU329" s="3">
        <v>0</v>
      </c>
      <c r="AV329" s="3">
        <v>0</v>
      </c>
      <c r="AW329" s="3">
        <v>0</v>
      </c>
      <c r="AX329" s="2"/>
      <c r="AY329" s="2"/>
      <c r="AZ329" s="2"/>
      <c r="BA329" s="2"/>
      <c r="BB329" s="2"/>
      <c r="BC329" s="2">
        <v>0</v>
      </c>
      <c r="BD329" s="2"/>
    </row>
    <row r="330" spans="1:56" x14ac:dyDescent="0.3">
      <c r="A330" s="2" t="s">
        <v>76</v>
      </c>
      <c r="B330" s="2"/>
      <c r="C330" s="2" t="s">
        <v>57</v>
      </c>
      <c r="D330" s="2" t="s">
        <v>58</v>
      </c>
      <c r="E330" s="2" t="s">
        <v>59</v>
      </c>
      <c r="F330" s="2" t="s">
        <v>196</v>
      </c>
      <c r="G330" s="2" t="s">
        <v>197</v>
      </c>
      <c r="H330" s="2" t="s">
        <v>198</v>
      </c>
      <c r="I330" s="2" t="s">
        <v>63</v>
      </c>
      <c r="J330" s="2" t="s">
        <v>75</v>
      </c>
      <c r="K330" s="2" t="s">
        <v>71</v>
      </c>
      <c r="L330" s="2" t="s">
        <v>66</v>
      </c>
      <c r="M330" s="2" t="s">
        <v>166</v>
      </c>
      <c r="N330" s="2" t="s">
        <v>199</v>
      </c>
      <c r="O330" s="2"/>
      <c r="P330" s="2">
        <v>0</v>
      </c>
      <c r="Q330" s="2" t="s">
        <v>168</v>
      </c>
      <c r="R330" s="2"/>
      <c r="S330" s="2"/>
      <c r="T330" s="2"/>
      <c r="U330" s="2"/>
      <c r="V330" s="2"/>
      <c r="W330" s="2"/>
      <c r="X330" s="2"/>
      <c r="Y330" s="2">
        <v>607.13</v>
      </c>
      <c r="Z330" s="2">
        <v>473.63</v>
      </c>
      <c r="AA330" s="2">
        <v>133.5</v>
      </c>
      <c r="AB330" s="2">
        <v>0.21988700937196318</v>
      </c>
      <c r="AC330" s="2"/>
      <c r="AD330" s="2">
        <v>14</v>
      </c>
      <c r="AE330" s="2"/>
      <c r="AF330" s="2"/>
      <c r="AG330" s="2"/>
      <c r="AH330" s="2">
        <v>133.5</v>
      </c>
      <c r="AI330" s="2"/>
      <c r="AJ330" s="2"/>
      <c r="AK330" s="2"/>
      <c r="AL330" s="2"/>
      <c r="AM330" s="2"/>
      <c r="AN330" s="2"/>
      <c r="AO330" s="2"/>
      <c r="AP330" s="2"/>
      <c r="AQ330" s="3">
        <v>0</v>
      </c>
      <c r="AR330" s="3">
        <v>0</v>
      </c>
      <c r="AS330" s="3">
        <v>0</v>
      </c>
      <c r="AT330" s="3">
        <v>0</v>
      </c>
      <c r="AU330" s="3">
        <v>0</v>
      </c>
      <c r="AV330" s="3">
        <v>0</v>
      </c>
      <c r="AW330" s="3">
        <v>0</v>
      </c>
      <c r="AX330" s="2"/>
      <c r="AY330" s="2"/>
      <c r="AZ330" s="2"/>
      <c r="BA330" s="2"/>
      <c r="BB330" s="2"/>
      <c r="BC330" s="2">
        <v>0</v>
      </c>
      <c r="BD330" s="2"/>
    </row>
    <row r="331" spans="1:56" x14ac:dyDescent="0.3">
      <c r="A331" s="2" t="s">
        <v>77</v>
      </c>
      <c r="B331" s="2"/>
      <c r="C331" s="2" t="s">
        <v>57</v>
      </c>
      <c r="D331" s="2" t="s">
        <v>58</v>
      </c>
      <c r="E331" s="2" t="s">
        <v>59</v>
      </c>
      <c r="F331" s="2" t="s">
        <v>196</v>
      </c>
      <c r="G331" s="2" t="s">
        <v>197</v>
      </c>
      <c r="H331" s="2" t="s">
        <v>198</v>
      </c>
      <c r="I331" s="2" t="s">
        <v>63</v>
      </c>
      <c r="J331" s="2" t="s">
        <v>75</v>
      </c>
      <c r="K331" s="2" t="s">
        <v>73</v>
      </c>
      <c r="L331" s="2" t="s">
        <v>66</v>
      </c>
      <c r="M331" s="2" t="s">
        <v>166</v>
      </c>
      <c r="N331" s="2" t="s">
        <v>199</v>
      </c>
      <c r="O331" s="2"/>
      <c r="P331" s="2">
        <v>0</v>
      </c>
      <c r="Q331" s="2" t="s">
        <v>168</v>
      </c>
      <c r="R331" s="2"/>
      <c r="S331" s="2"/>
      <c r="T331" s="2"/>
      <c r="U331" s="2"/>
      <c r="V331" s="2"/>
      <c r="W331" s="2"/>
      <c r="X331" s="2"/>
      <c r="Y331" s="2">
        <v>607.13</v>
      </c>
      <c r="Z331" s="2">
        <v>473.63</v>
      </c>
      <c r="AA331" s="2">
        <v>133.5</v>
      </c>
      <c r="AB331" s="2">
        <v>0.21988700937196318</v>
      </c>
      <c r="AC331" s="2"/>
      <c r="AD331" s="2">
        <v>14</v>
      </c>
      <c r="AE331" s="2"/>
      <c r="AF331" s="2"/>
      <c r="AG331" s="2"/>
      <c r="AH331" s="2">
        <v>133.5</v>
      </c>
      <c r="AI331" s="2"/>
      <c r="AJ331" s="2"/>
      <c r="AK331" s="2"/>
      <c r="AL331" s="2"/>
      <c r="AM331" s="2"/>
      <c r="AN331" s="2"/>
      <c r="AO331" s="2"/>
      <c r="AP331" s="2"/>
      <c r="AQ331" s="3">
        <v>0</v>
      </c>
      <c r="AR331" s="3">
        <v>0</v>
      </c>
      <c r="AS331" s="3">
        <v>0</v>
      </c>
      <c r="AT331" s="3">
        <v>0</v>
      </c>
      <c r="AU331" s="3">
        <v>0</v>
      </c>
      <c r="AV331" s="3">
        <v>0</v>
      </c>
      <c r="AW331" s="3">
        <v>0</v>
      </c>
      <c r="AX331" s="2"/>
      <c r="AY331" s="2"/>
      <c r="AZ331" s="2"/>
      <c r="BA331" s="2"/>
      <c r="BB331" s="2"/>
      <c r="BC331" s="2">
        <v>0</v>
      </c>
      <c r="BD331" s="2"/>
    </row>
    <row r="332" spans="1:56" x14ac:dyDescent="0.3">
      <c r="A332" s="2" t="s">
        <v>56</v>
      </c>
      <c r="B332" s="2"/>
      <c r="C332" s="2" t="s">
        <v>57</v>
      </c>
      <c r="D332" s="2" t="s">
        <v>58</v>
      </c>
      <c r="E332" s="2" t="s">
        <v>59</v>
      </c>
      <c r="F332" s="2" t="s">
        <v>200</v>
      </c>
      <c r="G332" s="2" t="s">
        <v>201</v>
      </c>
      <c r="H332" s="2" t="s">
        <v>202</v>
      </c>
      <c r="I332" s="2" t="s">
        <v>63</v>
      </c>
      <c r="J332" s="2" t="s">
        <v>64</v>
      </c>
      <c r="K332" s="2" t="s">
        <v>65</v>
      </c>
      <c r="L332" s="2" t="s">
        <v>66</v>
      </c>
      <c r="M332" s="2" t="s">
        <v>67</v>
      </c>
      <c r="N332" s="2" t="s">
        <v>203</v>
      </c>
      <c r="O332" s="2"/>
      <c r="P332" s="2">
        <v>0</v>
      </c>
      <c r="Q332" s="2" t="s">
        <v>204</v>
      </c>
      <c r="R332" s="2"/>
      <c r="S332" s="2"/>
      <c r="T332" s="2"/>
      <c r="U332" s="2"/>
      <c r="V332" s="2"/>
      <c r="W332" s="2"/>
      <c r="X332" s="2"/>
      <c r="Y332" s="2">
        <v>1643.4055045871557</v>
      </c>
      <c r="Z332" s="2">
        <v>1492.7599999999998</v>
      </c>
      <c r="AA332" s="2">
        <v>150.64550458715598</v>
      </c>
      <c r="AB332" s="2">
        <v>9.1666666666666688E-2</v>
      </c>
      <c r="AC332" s="2"/>
      <c r="AD332" s="2">
        <v>9</v>
      </c>
      <c r="AE332" s="2"/>
      <c r="AF332" s="2"/>
      <c r="AG332" s="2"/>
      <c r="AH332" s="2">
        <v>150.64550458715598</v>
      </c>
      <c r="AI332" s="2"/>
      <c r="AJ332" s="2"/>
      <c r="AK332" s="2"/>
      <c r="AL332" s="2"/>
      <c r="AM332" s="2"/>
      <c r="AN332" s="2"/>
      <c r="AO332" s="2"/>
      <c r="AP332" s="2"/>
      <c r="AQ332" s="3">
        <v>0</v>
      </c>
      <c r="AR332" s="3">
        <v>0</v>
      </c>
      <c r="AS332" s="3">
        <v>0</v>
      </c>
      <c r="AT332" s="3">
        <v>0</v>
      </c>
      <c r="AU332" s="3">
        <v>0</v>
      </c>
      <c r="AV332" s="3">
        <v>0</v>
      </c>
      <c r="AW332" s="3">
        <v>0</v>
      </c>
      <c r="AX332" s="2"/>
      <c r="AY332" s="2"/>
      <c r="AZ332" s="2"/>
      <c r="BA332" s="2"/>
      <c r="BB332" s="2"/>
      <c r="BC332" s="2">
        <v>0</v>
      </c>
      <c r="BD332" s="2"/>
    </row>
    <row r="333" spans="1:56" x14ac:dyDescent="0.3">
      <c r="A333" s="2" t="s">
        <v>70</v>
      </c>
      <c r="B333" s="2"/>
      <c r="C333" s="2" t="s">
        <v>57</v>
      </c>
      <c r="D333" s="2" t="s">
        <v>58</v>
      </c>
      <c r="E333" s="2" t="s">
        <v>59</v>
      </c>
      <c r="F333" s="2" t="s">
        <v>200</v>
      </c>
      <c r="G333" s="2" t="s">
        <v>201</v>
      </c>
      <c r="H333" s="2" t="s">
        <v>202</v>
      </c>
      <c r="I333" s="2" t="s">
        <v>63</v>
      </c>
      <c r="J333" s="2" t="s">
        <v>64</v>
      </c>
      <c r="K333" s="2" t="s">
        <v>71</v>
      </c>
      <c r="L333" s="2" t="s">
        <v>66</v>
      </c>
      <c r="M333" s="2" t="s">
        <v>67</v>
      </c>
      <c r="N333" s="2" t="s">
        <v>203</v>
      </c>
      <c r="O333" s="2"/>
      <c r="P333" s="2">
        <v>0</v>
      </c>
      <c r="Q333" s="2" t="s">
        <v>204</v>
      </c>
      <c r="R333" s="2"/>
      <c r="S333" s="2"/>
      <c r="T333" s="2"/>
      <c r="U333" s="2"/>
      <c r="V333" s="2"/>
      <c r="W333" s="2"/>
      <c r="X333" s="2"/>
      <c r="Y333" s="2">
        <v>1643.4055045871557</v>
      </c>
      <c r="Z333" s="2">
        <v>1492.7599999999998</v>
      </c>
      <c r="AA333" s="2">
        <v>150.64550458715598</v>
      </c>
      <c r="AB333" s="2">
        <v>9.1666666666666688E-2</v>
      </c>
      <c r="AC333" s="2"/>
      <c r="AD333" s="2">
        <v>9</v>
      </c>
      <c r="AE333" s="2"/>
      <c r="AF333" s="2"/>
      <c r="AG333" s="2"/>
      <c r="AH333" s="2">
        <v>150.64550458715598</v>
      </c>
      <c r="AI333" s="2"/>
      <c r="AJ333" s="2"/>
      <c r="AK333" s="2"/>
      <c r="AL333" s="2"/>
      <c r="AM333" s="2"/>
      <c r="AN333" s="2"/>
      <c r="AO333" s="2"/>
      <c r="AP333" s="2"/>
      <c r="AQ333" s="3">
        <v>0</v>
      </c>
      <c r="AR333" s="3">
        <v>0</v>
      </c>
      <c r="AS333" s="3">
        <v>0</v>
      </c>
      <c r="AT333" s="3">
        <v>0</v>
      </c>
      <c r="AU333" s="3">
        <v>0</v>
      </c>
      <c r="AV333" s="3">
        <v>0</v>
      </c>
      <c r="AW333" s="3">
        <v>0</v>
      </c>
      <c r="AX333" s="2"/>
      <c r="AY333" s="2"/>
      <c r="AZ333" s="2"/>
      <c r="BA333" s="2"/>
      <c r="BB333" s="2"/>
      <c r="BC333" s="2">
        <v>0</v>
      </c>
      <c r="BD333" s="2"/>
    </row>
    <row r="334" spans="1:56" x14ac:dyDescent="0.3">
      <c r="A334" s="2" t="s">
        <v>72</v>
      </c>
      <c r="B334" s="2"/>
      <c r="C334" s="2" t="s">
        <v>57</v>
      </c>
      <c r="D334" s="2" t="s">
        <v>58</v>
      </c>
      <c r="E334" s="2" t="s">
        <v>59</v>
      </c>
      <c r="F334" s="2" t="s">
        <v>200</v>
      </c>
      <c r="G334" s="2" t="s">
        <v>201</v>
      </c>
      <c r="H334" s="2" t="s">
        <v>202</v>
      </c>
      <c r="I334" s="2" t="s">
        <v>63</v>
      </c>
      <c r="J334" s="2" t="s">
        <v>64</v>
      </c>
      <c r="K334" s="2" t="s">
        <v>73</v>
      </c>
      <c r="L334" s="2" t="s">
        <v>66</v>
      </c>
      <c r="M334" s="2" t="s">
        <v>67</v>
      </c>
      <c r="N334" s="2" t="s">
        <v>203</v>
      </c>
      <c r="O334" s="2"/>
      <c r="P334" s="2">
        <v>0</v>
      </c>
      <c r="Q334" s="2" t="s">
        <v>204</v>
      </c>
      <c r="R334" s="2"/>
      <c r="S334" s="2"/>
      <c r="T334" s="2"/>
      <c r="U334" s="2"/>
      <c r="V334" s="2"/>
      <c r="W334" s="2"/>
      <c r="X334" s="2"/>
      <c r="Y334" s="2">
        <v>1643.4055045871557</v>
      </c>
      <c r="Z334" s="2">
        <v>1492.7599999999998</v>
      </c>
      <c r="AA334" s="2">
        <v>150.64550458715598</v>
      </c>
      <c r="AB334" s="2">
        <v>9.1666666666666688E-2</v>
      </c>
      <c r="AC334" s="2"/>
      <c r="AD334" s="2">
        <v>9</v>
      </c>
      <c r="AE334" s="2"/>
      <c r="AF334" s="2"/>
      <c r="AG334" s="2"/>
      <c r="AH334" s="2">
        <v>150.64550458715598</v>
      </c>
      <c r="AI334" s="2"/>
      <c r="AJ334" s="2"/>
      <c r="AK334" s="2"/>
      <c r="AL334" s="2"/>
      <c r="AM334" s="2"/>
      <c r="AN334" s="2"/>
      <c r="AO334" s="2"/>
      <c r="AP334" s="2"/>
      <c r="AQ334" s="3">
        <v>0</v>
      </c>
      <c r="AR334" s="3">
        <v>0</v>
      </c>
      <c r="AS334" s="3">
        <v>0</v>
      </c>
      <c r="AT334" s="3">
        <v>0</v>
      </c>
      <c r="AU334" s="3">
        <v>0</v>
      </c>
      <c r="AV334" s="3">
        <v>0</v>
      </c>
      <c r="AW334" s="3">
        <v>0</v>
      </c>
      <c r="AX334" s="2"/>
      <c r="AY334" s="2"/>
      <c r="AZ334" s="2"/>
      <c r="BA334" s="2"/>
      <c r="BB334" s="2"/>
      <c r="BC334" s="2">
        <v>0</v>
      </c>
      <c r="BD334" s="2"/>
    </row>
    <row r="335" spans="1:56" x14ac:dyDescent="0.3">
      <c r="A335" s="2" t="s">
        <v>74</v>
      </c>
      <c r="B335" s="2"/>
      <c r="C335" s="2" t="s">
        <v>57</v>
      </c>
      <c r="D335" s="2" t="s">
        <v>58</v>
      </c>
      <c r="E335" s="2" t="s">
        <v>59</v>
      </c>
      <c r="F335" s="2" t="s">
        <v>200</v>
      </c>
      <c r="G335" s="2" t="s">
        <v>201</v>
      </c>
      <c r="H335" s="2" t="s">
        <v>202</v>
      </c>
      <c r="I335" s="2" t="s">
        <v>63</v>
      </c>
      <c r="J335" s="2" t="s">
        <v>75</v>
      </c>
      <c r="K335" s="2" t="s">
        <v>65</v>
      </c>
      <c r="L335" s="2" t="s">
        <v>66</v>
      </c>
      <c r="M335" s="2" t="s">
        <v>67</v>
      </c>
      <c r="N335" s="2" t="s">
        <v>203</v>
      </c>
      <c r="O335" s="2"/>
      <c r="P335" s="2">
        <v>0</v>
      </c>
      <c r="Q335" s="2" t="s">
        <v>204</v>
      </c>
      <c r="R335" s="2"/>
      <c r="S335" s="2"/>
      <c r="T335" s="2"/>
      <c r="U335" s="2"/>
      <c r="V335" s="2"/>
      <c r="W335" s="2"/>
      <c r="X335" s="2"/>
      <c r="Y335" s="2">
        <v>1643.4055045871557</v>
      </c>
      <c r="Z335" s="2">
        <v>1492.7599999999998</v>
      </c>
      <c r="AA335" s="2">
        <v>150.64550458715598</v>
      </c>
      <c r="AB335" s="2">
        <v>9.1666666666666688E-2</v>
      </c>
      <c r="AC335" s="2"/>
      <c r="AD335" s="2">
        <v>9</v>
      </c>
      <c r="AE335" s="2"/>
      <c r="AF335" s="2"/>
      <c r="AG335" s="2"/>
      <c r="AH335" s="2">
        <v>150.64550458715598</v>
      </c>
      <c r="AI335" s="2"/>
      <c r="AJ335" s="2"/>
      <c r="AK335" s="2"/>
      <c r="AL335" s="2"/>
      <c r="AM335" s="2"/>
      <c r="AN335" s="2"/>
      <c r="AO335" s="2"/>
      <c r="AP335" s="2"/>
      <c r="AQ335" s="3">
        <v>0</v>
      </c>
      <c r="AR335" s="3">
        <v>0</v>
      </c>
      <c r="AS335" s="3">
        <v>0</v>
      </c>
      <c r="AT335" s="3">
        <v>0</v>
      </c>
      <c r="AU335" s="3">
        <v>0</v>
      </c>
      <c r="AV335" s="3">
        <v>0</v>
      </c>
      <c r="AW335" s="3">
        <v>0</v>
      </c>
      <c r="AX335" s="2"/>
      <c r="AY335" s="2"/>
      <c r="AZ335" s="2"/>
      <c r="BA335" s="2"/>
      <c r="BB335" s="2"/>
      <c r="BC335" s="2">
        <v>0</v>
      </c>
      <c r="BD335" s="2"/>
    </row>
    <row r="336" spans="1:56" x14ac:dyDescent="0.3">
      <c r="A336" s="2" t="s">
        <v>76</v>
      </c>
      <c r="B336" s="2"/>
      <c r="C336" s="2" t="s">
        <v>57</v>
      </c>
      <c r="D336" s="2" t="s">
        <v>58</v>
      </c>
      <c r="E336" s="2" t="s">
        <v>59</v>
      </c>
      <c r="F336" s="2" t="s">
        <v>200</v>
      </c>
      <c r="G336" s="2" t="s">
        <v>201</v>
      </c>
      <c r="H336" s="2" t="s">
        <v>202</v>
      </c>
      <c r="I336" s="2" t="s">
        <v>63</v>
      </c>
      <c r="J336" s="2" t="s">
        <v>75</v>
      </c>
      <c r="K336" s="2" t="s">
        <v>71</v>
      </c>
      <c r="L336" s="2" t="s">
        <v>66</v>
      </c>
      <c r="M336" s="2" t="s">
        <v>67</v>
      </c>
      <c r="N336" s="2" t="s">
        <v>203</v>
      </c>
      <c r="O336" s="2"/>
      <c r="P336" s="2">
        <v>0</v>
      </c>
      <c r="Q336" s="2" t="s">
        <v>204</v>
      </c>
      <c r="R336" s="2"/>
      <c r="S336" s="2"/>
      <c r="T336" s="2"/>
      <c r="U336" s="2"/>
      <c r="V336" s="2"/>
      <c r="W336" s="2"/>
      <c r="X336" s="2"/>
      <c r="Y336" s="2">
        <v>1643.4055045871557</v>
      </c>
      <c r="Z336" s="2">
        <v>1492.7599999999998</v>
      </c>
      <c r="AA336" s="2">
        <v>150.64550458715598</v>
      </c>
      <c r="AB336" s="2">
        <v>9.1666666666666688E-2</v>
      </c>
      <c r="AC336" s="2"/>
      <c r="AD336" s="2">
        <v>9</v>
      </c>
      <c r="AE336" s="2"/>
      <c r="AF336" s="2"/>
      <c r="AG336" s="2"/>
      <c r="AH336" s="2">
        <v>150.64550458715598</v>
      </c>
      <c r="AI336" s="2"/>
      <c r="AJ336" s="2"/>
      <c r="AK336" s="2"/>
      <c r="AL336" s="2"/>
      <c r="AM336" s="2"/>
      <c r="AN336" s="2"/>
      <c r="AO336" s="2"/>
      <c r="AP336" s="2"/>
      <c r="AQ336" s="3">
        <v>0</v>
      </c>
      <c r="AR336" s="3">
        <v>0</v>
      </c>
      <c r="AS336" s="3">
        <v>0</v>
      </c>
      <c r="AT336" s="3">
        <v>0</v>
      </c>
      <c r="AU336" s="3">
        <v>0</v>
      </c>
      <c r="AV336" s="3">
        <v>0</v>
      </c>
      <c r="AW336" s="3">
        <v>0</v>
      </c>
      <c r="AX336" s="2"/>
      <c r="AY336" s="2"/>
      <c r="AZ336" s="2"/>
      <c r="BA336" s="2"/>
      <c r="BB336" s="2"/>
      <c r="BC336" s="2">
        <v>0</v>
      </c>
      <c r="BD336" s="2"/>
    </row>
    <row r="337" spans="1:56" x14ac:dyDescent="0.3">
      <c r="A337" s="2" t="s">
        <v>77</v>
      </c>
      <c r="B337" s="2"/>
      <c r="C337" s="2" t="s">
        <v>57</v>
      </c>
      <c r="D337" s="2" t="s">
        <v>58</v>
      </c>
      <c r="E337" s="2" t="s">
        <v>59</v>
      </c>
      <c r="F337" s="2" t="s">
        <v>200</v>
      </c>
      <c r="G337" s="2" t="s">
        <v>201</v>
      </c>
      <c r="H337" s="2" t="s">
        <v>202</v>
      </c>
      <c r="I337" s="2" t="s">
        <v>63</v>
      </c>
      <c r="J337" s="2" t="s">
        <v>75</v>
      </c>
      <c r="K337" s="2" t="s">
        <v>73</v>
      </c>
      <c r="L337" s="2" t="s">
        <v>66</v>
      </c>
      <c r="M337" s="2" t="s">
        <v>67</v>
      </c>
      <c r="N337" s="2" t="s">
        <v>203</v>
      </c>
      <c r="O337" s="2"/>
      <c r="P337" s="2">
        <v>0</v>
      </c>
      <c r="Q337" s="2" t="s">
        <v>204</v>
      </c>
      <c r="R337" s="2"/>
      <c r="S337" s="2"/>
      <c r="T337" s="2"/>
      <c r="U337" s="2"/>
      <c r="V337" s="2"/>
      <c r="W337" s="2"/>
      <c r="X337" s="2"/>
      <c r="Y337" s="2">
        <v>1643.4055045871557</v>
      </c>
      <c r="Z337" s="2">
        <v>1492.7599999999998</v>
      </c>
      <c r="AA337" s="2">
        <v>150.64550458715598</v>
      </c>
      <c r="AB337" s="2">
        <v>9.1666666666666688E-2</v>
      </c>
      <c r="AC337" s="2"/>
      <c r="AD337" s="2">
        <v>9</v>
      </c>
      <c r="AE337" s="2"/>
      <c r="AF337" s="2"/>
      <c r="AG337" s="2"/>
      <c r="AH337" s="2">
        <v>150.64550458715598</v>
      </c>
      <c r="AI337" s="2"/>
      <c r="AJ337" s="2"/>
      <c r="AK337" s="2"/>
      <c r="AL337" s="2"/>
      <c r="AM337" s="2"/>
      <c r="AN337" s="2"/>
      <c r="AO337" s="2"/>
      <c r="AP337" s="2"/>
      <c r="AQ337" s="3">
        <v>0</v>
      </c>
      <c r="AR337" s="3">
        <v>0</v>
      </c>
      <c r="AS337" s="3">
        <v>0</v>
      </c>
      <c r="AT337" s="3">
        <v>0</v>
      </c>
      <c r="AU337" s="3">
        <v>0</v>
      </c>
      <c r="AV337" s="3">
        <v>0</v>
      </c>
      <c r="AW337" s="3">
        <v>0</v>
      </c>
      <c r="AX337" s="2"/>
      <c r="AY337" s="2"/>
      <c r="AZ337" s="2"/>
      <c r="BA337" s="2"/>
      <c r="BB337" s="2"/>
      <c r="BC337" s="2">
        <v>0</v>
      </c>
      <c r="BD337" s="2"/>
    </row>
    <row r="338" spans="1:56" x14ac:dyDescent="0.3">
      <c r="A338" s="2" t="s">
        <v>56</v>
      </c>
      <c r="B338" s="2"/>
      <c r="C338" s="2" t="s">
        <v>57</v>
      </c>
      <c r="D338" s="2" t="s">
        <v>58</v>
      </c>
      <c r="E338" s="2" t="s">
        <v>59</v>
      </c>
      <c r="F338" s="2" t="s">
        <v>205</v>
      </c>
      <c r="G338" s="2" t="s">
        <v>206</v>
      </c>
      <c r="H338" s="2" t="s">
        <v>207</v>
      </c>
      <c r="I338" s="2" t="s">
        <v>63</v>
      </c>
      <c r="J338" s="2" t="s">
        <v>64</v>
      </c>
      <c r="K338" s="2" t="s">
        <v>65</v>
      </c>
      <c r="L338" s="2" t="s">
        <v>66</v>
      </c>
      <c r="M338" s="2" t="s">
        <v>144</v>
      </c>
      <c r="N338" s="2" t="s">
        <v>208</v>
      </c>
      <c r="O338" s="2"/>
      <c r="P338" s="2">
        <v>0</v>
      </c>
      <c r="Q338" s="2" t="s">
        <v>168</v>
      </c>
      <c r="R338" s="2"/>
      <c r="S338" s="2"/>
      <c r="T338" s="2"/>
      <c r="U338" s="2"/>
      <c r="V338" s="2"/>
      <c r="W338" s="2"/>
      <c r="X338" s="2"/>
      <c r="Y338" s="2">
        <v>109.19583333333334</v>
      </c>
      <c r="Z338" s="2">
        <v>70.870833333333337</v>
      </c>
      <c r="AA338" s="2">
        <v>38.325000000000003</v>
      </c>
      <c r="AB338" s="2">
        <v>0.35097493036211702</v>
      </c>
      <c r="AC338" s="2"/>
      <c r="AD338" s="2">
        <v>6</v>
      </c>
      <c r="AE338" s="2"/>
      <c r="AF338" s="2"/>
      <c r="AG338" s="2"/>
      <c r="AH338" s="2">
        <v>38.325000000000003</v>
      </c>
      <c r="AI338" s="2"/>
      <c r="AJ338" s="2"/>
      <c r="AK338" s="2"/>
      <c r="AL338" s="2"/>
      <c r="AM338" s="2"/>
      <c r="AN338" s="2"/>
      <c r="AO338" s="2"/>
      <c r="AP338" s="2"/>
      <c r="AQ338" s="3">
        <v>0</v>
      </c>
      <c r="AR338" s="3">
        <v>0</v>
      </c>
      <c r="AS338" s="3">
        <v>0</v>
      </c>
      <c r="AT338" s="3">
        <v>0</v>
      </c>
      <c r="AU338" s="3">
        <v>0</v>
      </c>
      <c r="AV338" s="3">
        <v>0</v>
      </c>
      <c r="AW338" s="3">
        <v>0</v>
      </c>
      <c r="AX338" s="2"/>
      <c r="AY338" s="2"/>
      <c r="AZ338" s="2"/>
      <c r="BA338" s="2"/>
      <c r="BB338" s="2"/>
      <c r="BC338" s="2">
        <v>0</v>
      </c>
      <c r="BD338" s="2"/>
    </row>
    <row r="339" spans="1:56" x14ac:dyDescent="0.3">
      <c r="A339" s="2" t="s">
        <v>70</v>
      </c>
      <c r="B339" s="2"/>
      <c r="C339" s="2" t="s">
        <v>57</v>
      </c>
      <c r="D339" s="2" t="s">
        <v>58</v>
      </c>
      <c r="E339" s="2" t="s">
        <v>59</v>
      </c>
      <c r="F339" s="2" t="s">
        <v>205</v>
      </c>
      <c r="G339" s="2" t="s">
        <v>206</v>
      </c>
      <c r="H339" s="2" t="s">
        <v>207</v>
      </c>
      <c r="I339" s="2" t="s">
        <v>63</v>
      </c>
      <c r="J339" s="2" t="s">
        <v>64</v>
      </c>
      <c r="K339" s="2" t="s">
        <v>71</v>
      </c>
      <c r="L339" s="2" t="s">
        <v>66</v>
      </c>
      <c r="M339" s="2" t="s">
        <v>144</v>
      </c>
      <c r="N339" s="2" t="s">
        <v>208</v>
      </c>
      <c r="O339" s="2"/>
      <c r="P339" s="2">
        <v>0</v>
      </c>
      <c r="Q339" s="2" t="s">
        <v>168</v>
      </c>
      <c r="R339" s="2"/>
      <c r="S339" s="2"/>
      <c r="T339" s="2"/>
      <c r="U339" s="2"/>
      <c r="V339" s="2"/>
      <c r="W339" s="2"/>
      <c r="X339" s="2"/>
      <c r="Y339" s="2">
        <v>109.19583333333334</v>
      </c>
      <c r="Z339" s="2">
        <v>70.870833333333337</v>
      </c>
      <c r="AA339" s="2">
        <v>38.325000000000003</v>
      </c>
      <c r="AB339" s="2">
        <v>0.35097493036211702</v>
      </c>
      <c r="AC339" s="2"/>
      <c r="AD339" s="2">
        <v>6</v>
      </c>
      <c r="AE339" s="2"/>
      <c r="AF339" s="2"/>
      <c r="AG339" s="2"/>
      <c r="AH339" s="2">
        <v>38.325000000000003</v>
      </c>
      <c r="AI339" s="2"/>
      <c r="AJ339" s="2"/>
      <c r="AK339" s="2"/>
      <c r="AL339" s="2"/>
      <c r="AM339" s="2"/>
      <c r="AN339" s="2"/>
      <c r="AO339" s="2"/>
      <c r="AP339" s="2"/>
      <c r="AQ339" s="3">
        <v>0</v>
      </c>
      <c r="AR339" s="3">
        <v>0</v>
      </c>
      <c r="AS339" s="3">
        <v>0</v>
      </c>
      <c r="AT339" s="3">
        <v>0</v>
      </c>
      <c r="AU339" s="3">
        <v>0</v>
      </c>
      <c r="AV339" s="3">
        <v>0</v>
      </c>
      <c r="AW339" s="3">
        <v>0</v>
      </c>
      <c r="AX339" s="2"/>
      <c r="AY339" s="2"/>
      <c r="AZ339" s="2"/>
      <c r="BA339" s="2"/>
      <c r="BB339" s="2"/>
      <c r="BC339" s="2">
        <v>0</v>
      </c>
      <c r="BD339" s="2"/>
    </row>
    <row r="340" spans="1:56" x14ac:dyDescent="0.3">
      <c r="A340" s="2" t="s">
        <v>72</v>
      </c>
      <c r="B340" s="2"/>
      <c r="C340" s="2" t="s">
        <v>57</v>
      </c>
      <c r="D340" s="2" t="s">
        <v>58</v>
      </c>
      <c r="E340" s="2" t="s">
        <v>59</v>
      </c>
      <c r="F340" s="2" t="s">
        <v>205</v>
      </c>
      <c r="G340" s="2" t="s">
        <v>206</v>
      </c>
      <c r="H340" s="2" t="s">
        <v>207</v>
      </c>
      <c r="I340" s="2" t="s">
        <v>63</v>
      </c>
      <c r="J340" s="2" t="s">
        <v>64</v>
      </c>
      <c r="K340" s="2" t="s">
        <v>73</v>
      </c>
      <c r="L340" s="2" t="s">
        <v>66</v>
      </c>
      <c r="M340" s="2" t="s">
        <v>144</v>
      </c>
      <c r="N340" s="2" t="s">
        <v>208</v>
      </c>
      <c r="O340" s="2"/>
      <c r="P340" s="2">
        <v>0</v>
      </c>
      <c r="Q340" s="2" t="s">
        <v>168</v>
      </c>
      <c r="R340" s="2"/>
      <c r="S340" s="2"/>
      <c r="T340" s="2"/>
      <c r="U340" s="2"/>
      <c r="V340" s="2"/>
      <c r="W340" s="2"/>
      <c r="X340" s="2"/>
      <c r="Y340" s="2">
        <v>109.19583333333334</v>
      </c>
      <c r="Z340" s="2">
        <v>70.870833333333337</v>
      </c>
      <c r="AA340" s="2">
        <v>38.325000000000003</v>
      </c>
      <c r="AB340" s="2">
        <v>0.35097493036211702</v>
      </c>
      <c r="AC340" s="2"/>
      <c r="AD340" s="2">
        <v>6</v>
      </c>
      <c r="AE340" s="2"/>
      <c r="AF340" s="2"/>
      <c r="AG340" s="2"/>
      <c r="AH340" s="2">
        <v>38.325000000000003</v>
      </c>
      <c r="AI340" s="2"/>
      <c r="AJ340" s="2"/>
      <c r="AK340" s="2"/>
      <c r="AL340" s="2"/>
      <c r="AM340" s="2"/>
      <c r="AN340" s="2"/>
      <c r="AO340" s="2"/>
      <c r="AP340" s="2"/>
      <c r="AQ340" s="3">
        <v>0</v>
      </c>
      <c r="AR340" s="3">
        <v>0</v>
      </c>
      <c r="AS340" s="3">
        <v>0</v>
      </c>
      <c r="AT340" s="3">
        <v>0</v>
      </c>
      <c r="AU340" s="3">
        <v>0</v>
      </c>
      <c r="AV340" s="3">
        <v>0</v>
      </c>
      <c r="AW340" s="3">
        <v>0</v>
      </c>
      <c r="AX340" s="2"/>
      <c r="AY340" s="2"/>
      <c r="AZ340" s="2"/>
      <c r="BA340" s="2"/>
      <c r="BB340" s="2"/>
      <c r="BC340" s="2">
        <v>0</v>
      </c>
      <c r="BD340" s="2"/>
    </row>
    <row r="341" spans="1:56" x14ac:dyDescent="0.3">
      <c r="A341" s="2" t="s">
        <v>74</v>
      </c>
      <c r="B341" s="2"/>
      <c r="C341" s="2" t="s">
        <v>57</v>
      </c>
      <c r="D341" s="2" t="s">
        <v>58</v>
      </c>
      <c r="E341" s="2" t="s">
        <v>59</v>
      </c>
      <c r="F341" s="2" t="s">
        <v>205</v>
      </c>
      <c r="G341" s="2" t="s">
        <v>206</v>
      </c>
      <c r="H341" s="2" t="s">
        <v>207</v>
      </c>
      <c r="I341" s="2" t="s">
        <v>63</v>
      </c>
      <c r="J341" s="2" t="s">
        <v>75</v>
      </c>
      <c r="K341" s="2" t="s">
        <v>65</v>
      </c>
      <c r="L341" s="2" t="s">
        <v>66</v>
      </c>
      <c r="M341" s="2" t="s">
        <v>144</v>
      </c>
      <c r="N341" s="2" t="s">
        <v>208</v>
      </c>
      <c r="O341" s="2"/>
      <c r="P341" s="2">
        <v>0</v>
      </c>
      <c r="Q341" s="2" t="s">
        <v>168</v>
      </c>
      <c r="R341" s="2"/>
      <c r="S341" s="2"/>
      <c r="T341" s="2"/>
      <c r="U341" s="2"/>
      <c r="V341" s="2"/>
      <c r="W341" s="2"/>
      <c r="X341" s="2"/>
      <c r="Y341" s="2">
        <v>109.19583333333334</v>
      </c>
      <c r="Z341" s="2">
        <v>70.870833333333337</v>
      </c>
      <c r="AA341" s="2">
        <v>38.325000000000003</v>
      </c>
      <c r="AB341" s="2">
        <v>0.35097493036211702</v>
      </c>
      <c r="AC341" s="2"/>
      <c r="AD341" s="2">
        <v>6</v>
      </c>
      <c r="AE341" s="2"/>
      <c r="AF341" s="2"/>
      <c r="AG341" s="2"/>
      <c r="AH341" s="2">
        <v>38.325000000000003</v>
      </c>
      <c r="AI341" s="2"/>
      <c r="AJ341" s="2"/>
      <c r="AK341" s="2"/>
      <c r="AL341" s="2"/>
      <c r="AM341" s="2"/>
      <c r="AN341" s="2"/>
      <c r="AO341" s="2"/>
      <c r="AP341" s="2"/>
      <c r="AQ341" s="3">
        <v>0</v>
      </c>
      <c r="AR341" s="3">
        <v>0</v>
      </c>
      <c r="AS341" s="3">
        <v>0</v>
      </c>
      <c r="AT341" s="3">
        <v>0</v>
      </c>
      <c r="AU341" s="3">
        <v>0</v>
      </c>
      <c r="AV341" s="3">
        <v>0</v>
      </c>
      <c r="AW341" s="3">
        <v>0</v>
      </c>
      <c r="AX341" s="2"/>
      <c r="AY341" s="2"/>
      <c r="AZ341" s="2"/>
      <c r="BA341" s="2"/>
      <c r="BB341" s="2"/>
      <c r="BC341" s="2">
        <v>0</v>
      </c>
      <c r="BD341" s="2"/>
    </row>
    <row r="342" spans="1:56" x14ac:dyDescent="0.3">
      <c r="A342" s="2" t="s">
        <v>76</v>
      </c>
      <c r="B342" s="2"/>
      <c r="C342" s="2" t="s">
        <v>57</v>
      </c>
      <c r="D342" s="2" t="s">
        <v>58</v>
      </c>
      <c r="E342" s="2" t="s">
        <v>59</v>
      </c>
      <c r="F342" s="2" t="s">
        <v>205</v>
      </c>
      <c r="G342" s="2" t="s">
        <v>206</v>
      </c>
      <c r="H342" s="2" t="s">
        <v>207</v>
      </c>
      <c r="I342" s="2" t="s">
        <v>63</v>
      </c>
      <c r="J342" s="2" t="s">
        <v>75</v>
      </c>
      <c r="K342" s="2" t="s">
        <v>71</v>
      </c>
      <c r="L342" s="2" t="s">
        <v>66</v>
      </c>
      <c r="M342" s="2" t="s">
        <v>144</v>
      </c>
      <c r="N342" s="2" t="s">
        <v>208</v>
      </c>
      <c r="O342" s="2"/>
      <c r="P342" s="2">
        <v>0</v>
      </c>
      <c r="Q342" s="2" t="s">
        <v>168</v>
      </c>
      <c r="R342" s="2"/>
      <c r="S342" s="2"/>
      <c r="T342" s="2"/>
      <c r="U342" s="2"/>
      <c r="V342" s="2"/>
      <c r="W342" s="2"/>
      <c r="X342" s="2"/>
      <c r="Y342" s="2">
        <v>109.19583333333334</v>
      </c>
      <c r="Z342" s="2">
        <v>70.870833333333337</v>
      </c>
      <c r="AA342" s="2">
        <v>38.325000000000003</v>
      </c>
      <c r="AB342" s="2">
        <v>0.35097493036211702</v>
      </c>
      <c r="AC342" s="2"/>
      <c r="AD342" s="2">
        <v>6</v>
      </c>
      <c r="AE342" s="2"/>
      <c r="AF342" s="2"/>
      <c r="AG342" s="2"/>
      <c r="AH342" s="2">
        <v>38.325000000000003</v>
      </c>
      <c r="AI342" s="2"/>
      <c r="AJ342" s="2"/>
      <c r="AK342" s="2"/>
      <c r="AL342" s="2"/>
      <c r="AM342" s="2"/>
      <c r="AN342" s="2"/>
      <c r="AO342" s="2"/>
      <c r="AP342" s="2"/>
      <c r="AQ342" s="3">
        <v>0</v>
      </c>
      <c r="AR342" s="3">
        <v>0</v>
      </c>
      <c r="AS342" s="3">
        <v>0</v>
      </c>
      <c r="AT342" s="3">
        <v>0</v>
      </c>
      <c r="AU342" s="3">
        <v>0</v>
      </c>
      <c r="AV342" s="3">
        <v>0</v>
      </c>
      <c r="AW342" s="3">
        <v>0</v>
      </c>
      <c r="AX342" s="2"/>
      <c r="AY342" s="2"/>
      <c r="AZ342" s="2"/>
      <c r="BA342" s="2"/>
      <c r="BB342" s="2"/>
      <c r="BC342" s="2">
        <v>0</v>
      </c>
      <c r="BD342" s="2"/>
    </row>
    <row r="343" spans="1:56" x14ac:dyDescent="0.3">
      <c r="A343" s="2" t="s">
        <v>77</v>
      </c>
      <c r="B343" s="2"/>
      <c r="C343" s="2" t="s">
        <v>57</v>
      </c>
      <c r="D343" s="2" t="s">
        <v>58</v>
      </c>
      <c r="E343" s="2" t="s">
        <v>59</v>
      </c>
      <c r="F343" s="2" t="s">
        <v>205</v>
      </c>
      <c r="G343" s="2" t="s">
        <v>206</v>
      </c>
      <c r="H343" s="2" t="s">
        <v>207</v>
      </c>
      <c r="I343" s="2" t="s">
        <v>63</v>
      </c>
      <c r="J343" s="2" t="s">
        <v>75</v>
      </c>
      <c r="K343" s="2" t="s">
        <v>73</v>
      </c>
      <c r="L343" s="2" t="s">
        <v>66</v>
      </c>
      <c r="M343" s="2" t="s">
        <v>144</v>
      </c>
      <c r="N343" s="2" t="s">
        <v>208</v>
      </c>
      <c r="O343" s="2"/>
      <c r="P343" s="2">
        <v>0</v>
      </c>
      <c r="Q343" s="2" t="s">
        <v>168</v>
      </c>
      <c r="R343" s="2"/>
      <c r="S343" s="2"/>
      <c r="T343" s="2"/>
      <c r="U343" s="2"/>
      <c r="V343" s="2"/>
      <c r="W343" s="2"/>
      <c r="X343" s="2"/>
      <c r="Y343" s="2">
        <v>109.19583333333334</v>
      </c>
      <c r="Z343" s="2">
        <v>70.870833333333337</v>
      </c>
      <c r="AA343" s="2">
        <v>38.325000000000003</v>
      </c>
      <c r="AB343" s="2">
        <v>0.35097493036211702</v>
      </c>
      <c r="AC343" s="2"/>
      <c r="AD343" s="2">
        <v>6</v>
      </c>
      <c r="AE343" s="2"/>
      <c r="AF343" s="2"/>
      <c r="AG343" s="2"/>
      <c r="AH343" s="2">
        <v>38.325000000000003</v>
      </c>
      <c r="AI343" s="2"/>
      <c r="AJ343" s="2"/>
      <c r="AK343" s="2"/>
      <c r="AL343" s="2"/>
      <c r="AM343" s="2"/>
      <c r="AN343" s="2"/>
      <c r="AO343" s="2"/>
      <c r="AP343" s="2"/>
      <c r="AQ343" s="3">
        <v>0</v>
      </c>
      <c r="AR343" s="3">
        <v>0</v>
      </c>
      <c r="AS343" s="3">
        <v>0</v>
      </c>
      <c r="AT343" s="3">
        <v>0</v>
      </c>
      <c r="AU343" s="3">
        <v>0</v>
      </c>
      <c r="AV343" s="3">
        <v>0</v>
      </c>
      <c r="AW343" s="3">
        <v>0</v>
      </c>
      <c r="AX343" s="2"/>
      <c r="AY343" s="2"/>
      <c r="AZ343" s="2"/>
      <c r="BA343" s="2"/>
      <c r="BB343" s="2"/>
      <c r="BC343" s="2">
        <v>0</v>
      </c>
      <c r="BD343" s="2"/>
    </row>
    <row r="344" spans="1:56" x14ac:dyDescent="0.3">
      <c r="A344" s="2" t="s">
        <v>94</v>
      </c>
      <c r="B344" s="2"/>
      <c r="C344" s="2" t="s">
        <v>57</v>
      </c>
      <c r="D344" s="2" t="s">
        <v>58</v>
      </c>
      <c r="E344" s="2" t="s">
        <v>95</v>
      </c>
      <c r="F344" s="2" t="s">
        <v>209</v>
      </c>
      <c r="G344" s="2" t="s">
        <v>210</v>
      </c>
      <c r="H344" s="2" t="s">
        <v>211</v>
      </c>
      <c r="I344" s="2" t="s">
        <v>63</v>
      </c>
      <c r="J344" s="2" t="s">
        <v>99</v>
      </c>
      <c r="K344" s="2" t="s">
        <v>65</v>
      </c>
      <c r="L344" s="2" t="s">
        <v>66</v>
      </c>
      <c r="M344" s="2" t="s">
        <v>67</v>
      </c>
      <c r="N344" s="2"/>
      <c r="O344" s="2"/>
      <c r="P344" s="2">
        <v>0</v>
      </c>
      <c r="Q344" s="2" t="s">
        <v>212</v>
      </c>
      <c r="R344" s="2"/>
      <c r="S344" s="2"/>
      <c r="T344" s="2"/>
      <c r="U344" s="2"/>
      <c r="V344" s="2"/>
      <c r="W344" s="2"/>
      <c r="X344" s="2"/>
      <c r="Y344" s="2">
        <v>3747.04</v>
      </c>
      <c r="Z344" s="2">
        <v>3449.8303862500002</v>
      </c>
      <c r="AA344" s="2">
        <v>297.20961374999996</v>
      </c>
      <c r="AB344" s="2">
        <v>7.9318505740531189E-2</v>
      </c>
      <c r="AC344" s="2"/>
      <c r="AD344" s="2">
        <v>20</v>
      </c>
      <c r="AE344" s="2"/>
      <c r="AF344" s="2"/>
      <c r="AG344" s="2"/>
      <c r="AH344" s="2">
        <v>297.20961374999996</v>
      </c>
      <c r="AI344" s="2"/>
      <c r="AJ344" s="2"/>
      <c r="AK344" s="2"/>
      <c r="AL344" s="2"/>
      <c r="AM344" s="2"/>
      <c r="AN344" s="2"/>
      <c r="AO344" s="2"/>
      <c r="AP344" s="2"/>
      <c r="AQ344" s="3">
        <v>0</v>
      </c>
      <c r="AR344" s="3">
        <v>0</v>
      </c>
      <c r="AS344" s="3">
        <v>0</v>
      </c>
      <c r="AT344" s="3">
        <v>0</v>
      </c>
      <c r="AU344" s="3">
        <v>0</v>
      </c>
      <c r="AV344" s="3">
        <v>0</v>
      </c>
      <c r="AW344" s="3">
        <v>0</v>
      </c>
      <c r="AX344" s="2"/>
      <c r="AY344" s="2"/>
      <c r="AZ344" s="2"/>
      <c r="BA344" s="2"/>
      <c r="BB344" s="2"/>
      <c r="BC344" s="2">
        <v>0</v>
      </c>
      <c r="BD344" s="2"/>
    </row>
    <row r="345" spans="1:56" x14ac:dyDescent="0.3">
      <c r="A345" s="2" t="s">
        <v>101</v>
      </c>
      <c r="B345" s="2"/>
      <c r="C345" s="2" t="s">
        <v>57</v>
      </c>
      <c r="D345" s="2" t="s">
        <v>58</v>
      </c>
      <c r="E345" s="2" t="s">
        <v>95</v>
      </c>
      <c r="F345" s="2" t="s">
        <v>209</v>
      </c>
      <c r="G345" s="2" t="s">
        <v>210</v>
      </c>
      <c r="H345" s="2" t="s">
        <v>211</v>
      </c>
      <c r="I345" s="2" t="s">
        <v>63</v>
      </c>
      <c r="J345" s="2" t="s">
        <v>99</v>
      </c>
      <c r="K345" s="2" t="s">
        <v>71</v>
      </c>
      <c r="L345" s="2" t="s">
        <v>66</v>
      </c>
      <c r="M345" s="2" t="s">
        <v>67</v>
      </c>
      <c r="N345" s="2"/>
      <c r="O345" s="2"/>
      <c r="P345" s="2">
        <v>0</v>
      </c>
      <c r="Q345" s="2" t="s">
        <v>212</v>
      </c>
      <c r="R345" s="2"/>
      <c r="S345" s="2"/>
      <c r="T345" s="2"/>
      <c r="U345" s="2"/>
      <c r="V345" s="2"/>
      <c r="W345" s="2"/>
      <c r="X345" s="2"/>
      <c r="Y345" s="2">
        <v>1815</v>
      </c>
      <c r="Z345" s="2">
        <v>1517.79038625</v>
      </c>
      <c r="AA345" s="2">
        <v>297.20961374999996</v>
      </c>
      <c r="AB345" s="2">
        <v>0.16375185330578509</v>
      </c>
      <c r="AC345" s="2"/>
      <c r="AD345" s="2">
        <v>20</v>
      </c>
      <c r="AE345" s="2"/>
      <c r="AF345" s="2"/>
      <c r="AG345" s="2"/>
      <c r="AH345" s="2">
        <v>297.20961374999996</v>
      </c>
      <c r="AI345" s="2"/>
      <c r="AJ345" s="2"/>
      <c r="AK345" s="2"/>
      <c r="AL345" s="2"/>
      <c r="AM345" s="2"/>
      <c r="AN345" s="2"/>
      <c r="AO345" s="2"/>
      <c r="AP345" s="2"/>
      <c r="AQ345" s="3">
        <v>0</v>
      </c>
      <c r="AR345" s="3">
        <v>0</v>
      </c>
      <c r="AS345" s="3">
        <v>0</v>
      </c>
      <c r="AT345" s="3">
        <v>0</v>
      </c>
      <c r="AU345" s="3">
        <v>0</v>
      </c>
      <c r="AV345" s="3">
        <v>0</v>
      </c>
      <c r="AW345" s="3">
        <v>0</v>
      </c>
      <c r="AX345" s="2"/>
      <c r="AY345" s="2"/>
      <c r="AZ345" s="2"/>
      <c r="BA345" s="2"/>
      <c r="BB345" s="2"/>
      <c r="BC345" s="2">
        <v>0</v>
      </c>
      <c r="BD345" s="2"/>
    </row>
    <row r="346" spans="1:56" x14ac:dyDescent="0.3">
      <c r="A346" s="2" t="s">
        <v>102</v>
      </c>
      <c r="B346" s="2"/>
      <c r="C346" s="2" t="s">
        <v>57</v>
      </c>
      <c r="D346" s="2" t="s">
        <v>58</v>
      </c>
      <c r="E346" s="2" t="s">
        <v>95</v>
      </c>
      <c r="F346" s="2" t="s">
        <v>209</v>
      </c>
      <c r="G346" s="2" t="s">
        <v>210</v>
      </c>
      <c r="H346" s="2" t="s">
        <v>211</v>
      </c>
      <c r="I346" s="2" t="s">
        <v>63</v>
      </c>
      <c r="J346" s="2" t="s">
        <v>99</v>
      </c>
      <c r="K346" s="2" t="s">
        <v>73</v>
      </c>
      <c r="L346" s="2" t="s">
        <v>66</v>
      </c>
      <c r="M346" s="2" t="s">
        <v>67</v>
      </c>
      <c r="N346" s="2"/>
      <c r="O346" s="2"/>
      <c r="P346" s="2">
        <v>0</v>
      </c>
      <c r="Q346" s="2" t="s">
        <v>212</v>
      </c>
      <c r="R346" s="2"/>
      <c r="S346" s="2"/>
      <c r="T346" s="2"/>
      <c r="U346" s="2"/>
      <c r="V346" s="2"/>
      <c r="W346" s="2"/>
      <c r="X346" s="2"/>
      <c r="Y346" s="2">
        <v>2493</v>
      </c>
      <c r="Z346" s="2">
        <v>2195.7903862500002</v>
      </c>
      <c r="AA346" s="2">
        <v>297.20961374999996</v>
      </c>
      <c r="AB346" s="2">
        <v>0.11921765493381467</v>
      </c>
      <c r="AC346" s="2"/>
      <c r="AD346" s="2">
        <v>20</v>
      </c>
      <c r="AE346" s="2"/>
      <c r="AF346" s="2"/>
      <c r="AG346" s="2"/>
      <c r="AH346" s="2">
        <v>297.20961374999996</v>
      </c>
      <c r="AI346" s="2"/>
      <c r="AJ346" s="2"/>
      <c r="AK346" s="2"/>
      <c r="AL346" s="2"/>
      <c r="AM346" s="2"/>
      <c r="AN346" s="2"/>
      <c r="AO346" s="2"/>
      <c r="AP346" s="2"/>
      <c r="AQ346" s="3">
        <v>0</v>
      </c>
      <c r="AR346" s="3">
        <v>0</v>
      </c>
      <c r="AS346" s="3">
        <v>0</v>
      </c>
      <c r="AT346" s="3">
        <v>0</v>
      </c>
      <c r="AU346" s="3">
        <v>0</v>
      </c>
      <c r="AV346" s="3">
        <v>0</v>
      </c>
      <c r="AW346" s="3">
        <v>0</v>
      </c>
      <c r="AX346" s="2"/>
      <c r="AY346" s="2"/>
      <c r="AZ346" s="2"/>
      <c r="BA346" s="2"/>
      <c r="BB346" s="2"/>
      <c r="BC346" s="2">
        <v>0</v>
      </c>
      <c r="BD346" s="2"/>
    </row>
    <row r="347" spans="1:56" x14ac:dyDescent="0.3">
      <c r="A347" s="2" t="s">
        <v>74</v>
      </c>
      <c r="B347" s="2"/>
      <c r="C347" s="2" t="s">
        <v>57</v>
      </c>
      <c r="D347" s="2" t="s">
        <v>58</v>
      </c>
      <c r="E347" s="2" t="s">
        <v>95</v>
      </c>
      <c r="F347" s="2" t="s">
        <v>209</v>
      </c>
      <c r="G347" s="2" t="s">
        <v>210</v>
      </c>
      <c r="H347" s="2" t="s">
        <v>211</v>
      </c>
      <c r="I347" s="2" t="s">
        <v>63</v>
      </c>
      <c r="J347" s="2" t="s">
        <v>75</v>
      </c>
      <c r="K347" s="2" t="s">
        <v>65</v>
      </c>
      <c r="L347" s="2" t="s">
        <v>66</v>
      </c>
      <c r="M347" s="2" t="s">
        <v>67</v>
      </c>
      <c r="N347" s="2"/>
      <c r="O347" s="2"/>
      <c r="P347" s="2">
        <v>0</v>
      </c>
      <c r="Q347" s="2" t="s">
        <v>212</v>
      </c>
      <c r="R347" s="2"/>
      <c r="S347" s="2"/>
      <c r="T347" s="2"/>
      <c r="U347" s="2"/>
      <c r="V347" s="2"/>
      <c r="W347" s="2"/>
      <c r="X347" s="2"/>
      <c r="Y347" s="2">
        <v>3747.04</v>
      </c>
      <c r="Z347" s="2">
        <v>3645.3630268749998</v>
      </c>
      <c r="AA347" s="2">
        <v>101.676973125</v>
      </c>
      <c r="AB347" s="2">
        <v>2.7135278279655409E-2</v>
      </c>
      <c r="AC347" s="2"/>
      <c r="AD347" s="2">
        <v>20</v>
      </c>
      <c r="AE347" s="2"/>
      <c r="AF347" s="2"/>
      <c r="AG347" s="2"/>
      <c r="AH347" s="2">
        <v>101.676973125</v>
      </c>
      <c r="AI347" s="2"/>
      <c r="AJ347" s="2"/>
      <c r="AK347" s="2"/>
      <c r="AL347" s="2"/>
      <c r="AM347" s="2"/>
      <c r="AN347" s="2"/>
      <c r="AO347" s="2"/>
      <c r="AP347" s="2"/>
      <c r="AQ347" s="3">
        <v>0</v>
      </c>
      <c r="AR347" s="3">
        <v>0</v>
      </c>
      <c r="AS347" s="3">
        <v>0</v>
      </c>
      <c r="AT347" s="3">
        <v>0</v>
      </c>
      <c r="AU347" s="3">
        <v>0</v>
      </c>
      <c r="AV347" s="3">
        <v>0</v>
      </c>
      <c r="AW347" s="3">
        <v>0</v>
      </c>
      <c r="AX347" s="2"/>
      <c r="AY347" s="2"/>
      <c r="AZ347" s="2"/>
      <c r="BA347" s="2"/>
      <c r="BB347" s="2"/>
      <c r="BC347" s="2">
        <v>0</v>
      </c>
      <c r="BD347" s="2"/>
    </row>
    <row r="348" spans="1:56" x14ac:dyDescent="0.3">
      <c r="A348" s="2" t="s">
        <v>76</v>
      </c>
      <c r="B348" s="2"/>
      <c r="C348" s="2" t="s">
        <v>57</v>
      </c>
      <c r="D348" s="2" t="s">
        <v>58</v>
      </c>
      <c r="E348" s="2" t="s">
        <v>95</v>
      </c>
      <c r="F348" s="2" t="s">
        <v>209</v>
      </c>
      <c r="G348" s="2" t="s">
        <v>210</v>
      </c>
      <c r="H348" s="2" t="s">
        <v>211</v>
      </c>
      <c r="I348" s="2" t="s">
        <v>63</v>
      </c>
      <c r="J348" s="2" t="s">
        <v>75</v>
      </c>
      <c r="K348" s="2" t="s">
        <v>71</v>
      </c>
      <c r="L348" s="2" t="s">
        <v>66</v>
      </c>
      <c r="M348" s="2" t="s">
        <v>67</v>
      </c>
      <c r="N348" s="2"/>
      <c r="O348" s="2"/>
      <c r="P348" s="2">
        <v>0</v>
      </c>
      <c r="Q348" s="2" t="s">
        <v>212</v>
      </c>
      <c r="R348" s="2"/>
      <c r="S348" s="2"/>
      <c r="T348" s="2"/>
      <c r="U348" s="2"/>
      <c r="V348" s="2"/>
      <c r="W348" s="2"/>
      <c r="X348" s="2"/>
      <c r="Y348" s="2">
        <v>1815</v>
      </c>
      <c r="Z348" s="2">
        <v>1713.3230268750001</v>
      </c>
      <c r="AA348" s="2">
        <v>101.676973125</v>
      </c>
      <c r="AB348" s="2">
        <v>5.60203708677686E-2</v>
      </c>
      <c r="AC348" s="2"/>
      <c r="AD348" s="2">
        <v>20</v>
      </c>
      <c r="AE348" s="2"/>
      <c r="AF348" s="2"/>
      <c r="AG348" s="2"/>
      <c r="AH348" s="2">
        <v>101.676973125</v>
      </c>
      <c r="AI348" s="2"/>
      <c r="AJ348" s="2"/>
      <c r="AK348" s="2"/>
      <c r="AL348" s="2"/>
      <c r="AM348" s="2"/>
      <c r="AN348" s="2"/>
      <c r="AO348" s="2"/>
      <c r="AP348" s="2"/>
      <c r="AQ348" s="3">
        <v>0</v>
      </c>
      <c r="AR348" s="3">
        <v>0</v>
      </c>
      <c r="AS348" s="3">
        <v>0</v>
      </c>
      <c r="AT348" s="3">
        <v>0</v>
      </c>
      <c r="AU348" s="3">
        <v>0</v>
      </c>
      <c r="AV348" s="3">
        <v>0</v>
      </c>
      <c r="AW348" s="3">
        <v>0</v>
      </c>
      <c r="AX348" s="2"/>
      <c r="AY348" s="2"/>
      <c r="AZ348" s="2"/>
      <c r="BA348" s="2"/>
      <c r="BB348" s="2"/>
      <c r="BC348" s="2">
        <v>0</v>
      </c>
      <c r="BD348" s="2"/>
    </row>
    <row r="349" spans="1:56" x14ac:dyDescent="0.3">
      <c r="A349" s="2" t="s">
        <v>77</v>
      </c>
      <c r="B349" s="2"/>
      <c r="C349" s="2" t="s">
        <v>57</v>
      </c>
      <c r="D349" s="2" t="s">
        <v>58</v>
      </c>
      <c r="E349" s="2" t="s">
        <v>95</v>
      </c>
      <c r="F349" s="2" t="s">
        <v>209</v>
      </c>
      <c r="G349" s="2" t="s">
        <v>210</v>
      </c>
      <c r="H349" s="2" t="s">
        <v>211</v>
      </c>
      <c r="I349" s="2" t="s">
        <v>63</v>
      </c>
      <c r="J349" s="2" t="s">
        <v>75</v>
      </c>
      <c r="K349" s="2" t="s">
        <v>73</v>
      </c>
      <c r="L349" s="2" t="s">
        <v>66</v>
      </c>
      <c r="M349" s="2" t="s">
        <v>67</v>
      </c>
      <c r="N349" s="2"/>
      <c r="O349" s="2"/>
      <c r="P349" s="2">
        <v>0</v>
      </c>
      <c r="Q349" s="2" t="s">
        <v>212</v>
      </c>
      <c r="R349" s="2"/>
      <c r="S349" s="2"/>
      <c r="T349" s="2"/>
      <c r="U349" s="2"/>
      <c r="V349" s="2"/>
      <c r="W349" s="2"/>
      <c r="X349" s="2"/>
      <c r="Y349" s="2">
        <v>2493</v>
      </c>
      <c r="Z349" s="2">
        <v>2391.3230268749999</v>
      </c>
      <c r="AA349" s="2">
        <v>101.676973125</v>
      </c>
      <c r="AB349" s="2">
        <v>4.0784987214199764E-2</v>
      </c>
      <c r="AC349" s="2"/>
      <c r="AD349" s="2">
        <v>20</v>
      </c>
      <c r="AE349" s="2"/>
      <c r="AF349" s="2"/>
      <c r="AG349" s="2"/>
      <c r="AH349" s="2">
        <v>101.676973125</v>
      </c>
      <c r="AI349" s="2"/>
      <c r="AJ349" s="2"/>
      <c r="AK349" s="2"/>
      <c r="AL349" s="2"/>
      <c r="AM349" s="2"/>
      <c r="AN349" s="2"/>
      <c r="AO349" s="2"/>
      <c r="AP349" s="2"/>
      <c r="AQ349" s="3">
        <v>0</v>
      </c>
      <c r="AR349" s="3">
        <v>0</v>
      </c>
      <c r="AS349" s="3">
        <v>0</v>
      </c>
      <c r="AT349" s="3">
        <v>0</v>
      </c>
      <c r="AU349" s="3">
        <v>0</v>
      </c>
      <c r="AV349" s="3">
        <v>0</v>
      </c>
      <c r="AW349" s="3">
        <v>0</v>
      </c>
      <c r="AX349" s="2"/>
      <c r="AY349" s="2"/>
      <c r="AZ349" s="2"/>
      <c r="BA349" s="2"/>
      <c r="BB349" s="2"/>
      <c r="BC349" s="2">
        <v>0</v>
      </c>
      <c r="BD349" s="2"/>
    </row>
    <row r="350" spans="1:56" x14ac:dyDescent="0.3">
      <c r="A350" s="2" t="s">
        <v>94</v>
      </c>
      <c r="B350" s="2"/>
      <c r="C350" s="2" t="s">
        <v>57</v>
      </c>
      <c r="D350" s="2" t="s">
        <v>58</v>
      </c>
      <c r="E350" s="2" t="s">
        <v>95</v>
      </c>
      <c r="F350" s="2" t="s">
        <v>209</v>
      </c>
      <c r="G350" s="2" t="s">
        <v>210</v>
      </c>
      <c r="H350" s="2" t="s">
        <v>211</v>
      </c>
      <c r="I350" s="2" t="s">
        <v>63</v>
      </c>
      <c r="J350" s="2" t="s">
        <v>99</v>
      </c>
      <c r="K350" s="2" t="s">
        <v>65</v>
      </c>
      <c r="L350" s="2" t="s">
        <v>66</v>
      </c>
      <c r="M350" s="2" t="s">
        <v>78</v>
      </c>
      <c r="N350" s="2"/>
      <c r="O350" s="2"/>
      <c r="P350" s="2">
        <v>0</v>
      </c>
      <c r="Q350" s="2" t="s">
        <v>212</v>
      </c>
      <c r="R350" s="2"/>
      <c r="S350" s="2"/>
      <c r="T350" s="2"/>
      <c r="U350" s="2"/>
      <c r="V350" s="2"/>
      <c r="W350" s="2"/>
      <c r="X350" s="2"/>
      <c r="Y350" s="2">
        <v>2870.15</v>
      </c>
      <c r="Z350" s="2">
        <v>2770.476893</v>
      </c>
      <c r="AA350" s="2">
        <v>99.673107000000002</v>
      </c>
      <c r="AB350" s="2">
        <v>3.4727490549274424E-2</v>
      </c>
      <c r="AC350" s="2"/>
      <c r="AD350" s="2">
        <v>20</v>
      </c>
      <c r="AE350" s="2"/>
      <c r="AF350" s="2"/>
      <c r="AG350" s="2"/>
      <c r="AH350" s="2">
        <v>99.673107000000002</v>
      </c>
      <c r="AI350" s="2"/>
      <c r="AJ350" s="2"/>
      <c r="AK350" s="2"/>
      <c r="AL350" s="2"/>
      <c r="AM350" s="2"/>
      <c r="AN350" s="2"/>
      <c r="AO350" s="2"/>
      <c r="AP350" s="2"/>
      <c r="AQ350" s="3">
        <v>0</v>
      </c>
      <c r="AR350" s="3">
        <v>0</v>
      </c>
      <c r="AS350" s="3">
        <v>0</v>
      </c>
      <c r="AT350" s="3">
        <v>0</v>
      </c>
      <c r="AU350" s="3">
        <v>0</v>
      </c>
      <c r="AV350" s="3">
        <v>0</v>
      </c>
      <c r="AW350" s="3">
        <v>0</v>
      </c>
      <c r="AX350" s="2"/>
      <c r="AY350" s="2"/>
      <c r="AZ350" s="2"/>
      <c r="BA350" s="2"/>
      <c r="BB350" s="2"/>
      <c r="BC350" s="2">
        <v>0</v>
      </c>
      <c r="BD350" s="2"/>
    </row>
    <row r="351" spans="1:56" x14ac:dyDescent="0.3">
      <c r="A351" s="2" t="s">
        <v>101</v>
      </c>
      <c r="B351" s="2"/>
      <c r="C351" s="2" t="s">
        <v>57</v>
      </c>
      <c r="D351" s="2" t="s">
        <v>58</v>
      </c>
      <c r="E351" s="2" t="s">
        <v>95</v>
      </c>
      <c r="F351" s="2" t="s">
        <v>209</v>
      </c>
      <c r="G351" s="2" t="s">
        <v>210</v>
      </c>
      <c r="H351" s="2" t="s">
        <v>211</v>
      </c>
      <c r="I351" s="2" t="s">
        <v>63</v>
      </c>
      <c r="J351" s="2" t="s">
        <v>99</v>
      </c>
      <c r="K351" s="2" t="s">
        <v>71</v>
      </c>
      <c r="L351" s="2" t="s">
        <v>66</v>
      </c>
      <c r="M351" s="2" t="s">
        <v>78</v>
      </c>
      <c r="N351" s="2"/>
      <c r="O351" s="2"/>
      <c r="P351" s="2">
        <v>0</v>
      </c>
      <c r="Q351" s="2" t="s">
        <v>212</v>
      </c>
      <c r="R351" s="2"/>
      <c r="S351" s="2"/>
      <c r="T351" s="2"/>
      <c r="U351" s="2"/>
      <c r="V351" s="2"/>
      <c r="W351" s="2"/>
      <c r="X351" s="2"/>
      <c r="Y351" s="2">
        <v>2488</v>
      </c>
      <c r="Z351" s="2">
        <v>2388.3268929999999</v>
      </c>
      <c r="AA351" s="2">
        <v>99.673107000000002</v>
      </c>
      <c r="AB351" s="2">
        <v>4.0061538183279746E-2</v>
      </c>
      <c r="AC351" s="2"/>
      <c r="AD351" s="2">
        <v>20</v>
      </c>
      <c r="AE351" s="2"/>
      <c r="AF351" s="2"/>
      <c r="AG351" s="2"/>
      <c r="AH351" s="2">
        <v>99.673107000000002</v>
      </c>
      <c r="AI351" s="2"/>
      <c r="AJ351" s="2"/>
      <c r="AK351" s="2"/>
      <c r="AL351" s="2"/>
      <c r="AM351" s="2"/>
      <c r="AN351" s="2"/>
      <c r="AO351" s="2"/>
      <c r="AP351" s="2"/>
      <c r="AQ351" s="3">
        <v>0</v>
      </c>
      <c r="AR351" s="3">
        <v>0</v>
      </c>
      <c r="AS351" s="3">
        <v>0</v>
      </c>
      <c r="AT351" s="3">
        <v>0</v>
      </c>
      <c r="AU351" s="3">
        <v>0</v>
      </c>
      <c r="AV351" s="3">
        <v>0</v>
      </c>
      <c r="AW351" s="3">
        <v>0</v>
      </c>
      <c r="AX351" s="2"/>
      <c r="AY351" s="2"/>
      <c r="AZ351" s="2"/>
      <c r="BA351" s="2"/>
      <c r="BB351" s="2"/>
      <c r="BC351" s="2">
        <v>0</v>
      </c>
      <c r="BD351" s="2"/>
    </row>
    <row r="352" spans="1:56" x14ac:dyDescent="0.3">
      <c r="A352" s="2" t="s">
        <v>102</v>
      </c>
      <c r="B352" s="2"/>
      <c r="C352" s="2" t="s">
        <v>57</v>
      </c>
      <c r="D352" s="2" t="s">
        <v>58</v>
      </c>
      <c r="E352" s="2" t="s">
        <v>95</v>
      </c>
      <c r="F352" s="2" t="s">
        <v>209</v>
      </c>
      <c r="G352" s="2" t="s">
        <v>210</v>
      </c>
      <c r="H352" s="2" t="s">
        <v>211</v>
      </c>
      <c r="I352" s="2" t="s">
        <v>63</v>
      </c>
      <c r="J352" s="2" t="s">
        <v>99</v>
      </c>
      <c r="K352" s="2" t="s">
        <v>73</v>
      </c>
      <c r="L352" s="2" t="s">
        <v>66</v>
      </c>
      <c r="M352" s="2" t="s">
        <v>78</v>
      </c>
      <c r="N352" s="2"/>
      <c r="O352" s="2"/>
      <c r="P352" s="2">
        <v>0</v>
      </c>
      <c r="Q352" s="2" t="s">
        <v>212</v>
      </c>
      <c r="R352" s="2"/>
      <c r="S352" s="2"/>
      <c r="T352" s="2"/>
      <c r="U352" s="2"/>
      <c r="V352" s="2"/>
      <c r="W352" s="2"/>
      <c r="X352" s="2"/>
      <c r="Y352" s="2">
        <v>3980</v>
      </c>
      <c r="Z352" s="2">
        <v>3880.3268929999999</v>
      </c>
      <c r="AA352" s="2">
        <v>99.673107000000002</v>
      </c>
      <c r="AB352" s="2">
        <v>2.5043494221105529E-2</v>
      </c>
      <c r="AC352" s="2"/>
      <c r="AD352" s="2">
        <v>20</v>
      </c>
      <c r="AE352" s="2"/>
      <c r="AF352" s="2"/>
      <c r="AG352" s="2"/>
      <c r="AH352" s="2">
        <v>99.673107000000002</v>
      </c>
      <c r="AI352" s="2"/>
      <c r="AJ352" s="2"/>
      <c r="AK352" s="2"/>
      <c r="AL352" s="2"/>
      <c r="AM352" s="2"/>
      <c r="AN352" s="2"/>
      <c r="AO352" s="2"/>
      <c r="AP352" s="2"/>
      <c r="AQ352" s="3">
        <v>0</v>
      </c>
      <c r="AR352" s="3">
        <v>0</v>
      </c>
      <c r="AS352" s="3">
        <v>0</v>
      </c>
      <c r="AT352" s="3">
        <v>0</v>
      </c>
      <c r="AU352" s="3">
        <v>0</v>
      </c>
      <c r="AV352" s="3">
        <v>0</v>
      </c>
      <c r="AW352" s="3">
        <v>0</v>
      </c>
      <c r="AX352" s="2"/>
      <c r="AY352" s="2"/>
      <c r="AZ352" s="2"/>
      <c r="BA352" s="2"/>
      <c r="BB352" s="2"/>
      <c r="BC352" s="2">
        <v>0</v>
      </c>
      <c r="BD352" s="2"/>
    </row>
    <row r="353" spans="1:56" x14ac:dyDescent="0.3">
      <c r="A353" s="2" t="s">
        <v>74</v>
      </c>
      <c r="B353" s="2"/>
      <c r="C353" s="2" t="s">
        <v>57</v>
      </c>
      <c r="D353" s="2" t="s">
        <v>58</v>
      </c>
      <c r="E353" s="2" t="s">
        <v>95</v>
      </c>
      <c r="F353" s="2" t="s">
        <v>209</v>
      </c>
      <c r="G353" s="2" t="s">
        <v>210</v>
      </c>
      <c r="H353" s="2" t="s">
        <v>211</v>
      </c>
      <c r="I353" s="2" t="s">
        <v>63</v>
      </c>
      <c r="J353" s="2" t="s">
        <v>75</v>
      </c>
      <c r="K353" s="2" t="s">
        <v>65</v>
      </c>
      <c r="L353" s="2" t="s">
        <v>66</v>
      </c>
      <c r="M353" s="2" t="s">
        <v>78</v>
      </c>
      <c r="N353" s="2"/>
      <c r="O353" s="2"/>
      <c r="P353" s="2">
        <v>0</v>
      </c>
      <c r="Q353" s="2" t="s">
        <v>212</v>
      </c>
      <c r="R353" s="2"/>
      <c r="S353" s="2"/>
      <c r="T353" s="2"/>
      <c r="U353" s="2"/>
      <c r="V353" s="2"/>
      <c r="W353" s="2"/>
      <c r="X353" s="2"/>
      <c r="Y353" s="2">
        <v>2870.15</v>
      </c>
      <c r="Z353" s="2">
        <v>2836.0513055000001</v>
      </c>
      <c r="AA353" s="2">
        <v>34.098694500000001</v>
      </c>
      <c r="AB353" s="2">
        <v>1.188045729317283E-2</v>
      </c>
      <c r="AC353" s="2"/>
      <c r="AD353" s="2">
        <v>20</v>
      </c>
      <c r="AE353" s="2"/>
      <c r="AF353" s="2"/>
      <c r="AG353" s="2"/>
      <c r="AH353" s="2">
        <v>34.098694500000001</v>
      </c>
      <c r="AI353" s="2"/>
      <c r="AJ353" s="2"/>
      <c r="AK353" s="2"/>
      <c r="AL353" s="2"/>
      <c r="AM353" s="2"/>
      <c r="AN353" s="2"/>
      <c r="AO353" s="2"/>
      <c r="AP353" s="2"/>
      <c r="AQ353" s="3">
        <v>0</v>
      </c>
      <c r="AR353" s="3">
        <v>0</v>
      </c>
      <c r="AS353" s="3">
        <v>0</v>
      </c>
      <c r="AT353" s="3">
        <v>0</v>
      </c>
      <c r="AU353" s="3">
        <v>0</v>
      </c>
      <c r="AV353" s="3">
        <v>0</v>
      </c>
      <c r="AW353" s="3">
        <v>0</v>
      </c>
      <c r="AX353" s="2"/>
      <c r="AY353" s="2"/>
      <c r="AZ353" s="2"/>
      <c r="BA353" s="2"/>
      <c r="BB353" s="2"/>
      <c r="BC353" s="2">
        <v>0</v>
      </c>
      <c r="BD353" s="2"/>
    </row>
    <row r="354" spans="1:56" x14ac:dyDescent="0.3">
      <c r="A354" s="2" t="s">
        <v>76</v>
      </c>
      <c r="B354" s="2"/>
      <c r="C354" s="2" t="s">
        <v>57</v>
      </c>
      <c r="D354" s="2" t="s">
        <v>58</v>
      </c>
      <c r="E354" s="2" t="s">
        <v>95</v>
      </c>
      <c r="F354" s="2" t="s">
        <v>209</v>
      </c>
      <c r="G354" s="2" t="s">
        <v>210</v>
      </c>
      <c r="H354" s="2" t="s">
        <v>211</v>
      </c>
      <c r="I354" s="2" t="s">
        <v>63</v>
      </c>
      <c r="J354" s="2" t="s">
        <v>75</v>
      </c>
      <c r="K354" s="2" t="s">
        <v>71</v>
      </c>
      <c r="L354" s="2" t="s">
        <v>66</v>
      </c>
      <c r="M354" s="2" t="s">
        <v>78</v>
      </c>
      <c r="N354" s="2"/>
      <c r="O354" s="2"/>
      <c r="P354" s="2">
        <v>0</v>
      </c>
      <c r="Q354" s="2" t="s">
        <v>212</v>
      </c>
      <c r="R354" s="2"/>
      <c r="S354" s="2"/>
      <c r="T354" s="2"/>
      <c r="U354" s="2"/>
      <c r="V354" s="2"/>
      <c r="W354" s="2"/>
      <c r="X354" s="2"/>
      <c r="Y354" s="2">
        <v>2488</v>
      </c>
      <c r="Z354" s="2">
        <v>2453.9013055</v>
      </c>
      <c r="AA354" s="2">
        <v>34.098694500000001</v>
      </c>
      <c r="AB354" s="2">
        <v>1.3705263062700965E-2</v>
      </c>
      <c r="AC354" s="2"/>
      <c r="AD354" s="2">
        <v>20</v>
      </c>
      <c r="AE354" s="2"/>
      <c r="AF354" s="2"/>
      <c r="AG354" s="2"/>
      <c r="AH354" s="2">
        <v>34.098694500000001</v>
      </c>
      <c r="AI354" s="2"/>
      <c r="AJ354" s="2"/>
      <c r="AK354" s="2"/>
      <c r="AL354" s="2"/>
      <c r="AM354" s="2"/>
      <c r="AN354" s="2"/>
      <c r="AO354" s="2"/>
      <c r="AP354" s="2"/>
      <c r="AQ354" s="3">
        <v>0</v>
      </c>
      <c r="AR354" s="3">
        <v>0</v>
      </c>
      <c r="AS354" s="3">
        <v>0</v>
      </c>
      <c r="AT354" s="3">
        <v>0</v>
      </c>
      <c r="AU354" s="3">
        <v>0</v>
      </c>
      <c r="AV354" s="3">
        <v>0</v>
      </c>
      <c r="AW354" s="3">
        <v>0</v>
      </c>
      <c r="AX354" s="2"/>
      <c r="AY354" s="2"/>
      <c r="AZ354" s="2"/>
      <c r="BA354" s="2"/>
      <c r="BB354" s="2"/>
      <c r="BC354" s="2">
        <v>0</v>
      </c>
      <c r="BD354" s="2"/>
    </row>
    <row r="355" spans="1:56" x14ac:dyDescent="0.3">
      <c r="A355" s="2" t="s">
        <v>77</v>
      </c>
      <c r="B355" s="2"/>
      <c r="C355" s="2" t="s">
        <v>57</v>
      </c>
      <c r="D355" s="2" t="s">
        <v>58</v>
      </c>
      <c r="E355" s="2" t="s">
        <v>95</v>
      </c>
      <c r="F355" s="2" t="s">
        <v>209</v>
      </c>
      <c r="G355" s="2" t="s">
        <v>210</v>
      </c>
      <c r="H355" s="2" t="s">
        <v>211</v>
      </c>
      <c r="I355" s="2" t="s">
        <v>63</v>
      </c>
      <c r="J355" s="2" t="s">
        <v>75</v>
      </c>
      <c r="K355" s="2" t="s">
        <v>73</v>
      </c>
      <c r="L355" s="2" t="s">
        <v>66</v>
      </c>
      <c r="M355" s="2" t="s">
        <v>78</v>
      </c>
      <c r="N355" s="2"/>
      <c r="O355" s="2"/>
      <c r="P355" s="2">
        <v>0</v>
      </c>
      <c r="Q355" s="2" t="s">
        <v>212</v>
      </c>
      <c r="R355" s="2"/>
      <c r="S355" s="2"/>
      <c r="T355" s="2"/>
      <c r="U355" s="2"/>
      <c r="V355" s="2"/>
      <c r="W355" s="2"/>
      <c r="X355" s="2"/>
      <c r="Y355" s="2">
        <v>3980</v>
      </c>
      <c r="Z355" s="2">
        <v>3945.9013055</v>
      </c>
      <c r="AA355" s="2">
        <v>34.098694500000001</v>
      </c>
      <c r="AB355" s="2">
        <v>8.5675111809045221E-3</v>
      </c>
      <c r="AC355" s="2"/>
      <c r="AD355" s="2">
        <v>20</v>
      </c>
      <c r="AE355" s="2"/>
      <c r="AF355" s="2"/>
      <c r="AG355" s="2"/>
      <c r="AH355" s="2">
        <v>34.098694500000001</v>
      </c>
      <c r="AI355" s="2"/>
      <c r="AJ355" s="2"/>
      <c r="AK355" s="2"/>
      <c r="AL355" s="2"/>
      <c r="AM355" s="2"/>
      <c r="AN355" s="2"/>
      <c r="AO355" s="2"/>
      <c r="AP355" s="2"/>
      <c r="AQ355" s="3">
        <v>0</v>
      </c>
      <c r="AR355" s="3">
        <v>0</v>
      </c>
      <c r="AS355" s="3">
        <v>0</v>
      </c>
      <c r="AT355" s="3">
        <v>0</v>
      </c>
      <c r="AU355" s="3">
        <v>0</v>
      </c>
      <c r="AV355" s="3">
        <v>0</v>
      </c>
      <c r="AW355" s="3">
        <v>0</v>
      </c>
      <c r="AX355" s="2"/>
      <c r="AY355" s="2"/>
      <c r="AZ355" s="2"/>
      <c r="BA355" s="2"/>
      <c r="BB355" s="2"/>
      <c r="BC355" s="2">
        <v>0</v>
      </c>
      <c r="BD355" s="2"/>
    </row>
    <row r="356" spans="1:56" x14ac:dyDescent="0.3">
      <c r="A356" s="2" t="s">
        <v>94</v>
      </c>
      <c r="B356" s="2"/>
      <c r="C356" s="2" t="s">
        <v>57</v>
      </c>
      <c r="D356" s="2" t="s">
        <v>58</v>
      </c>
      <c r="E356" s="2" t="s">
        <v>95</v>
      </c>
      <c r="F356" s="2" t="s">
        <v>213</v>
      </c>
      <c r="G356" s="2" t="s">
        <v>214</v>
      </c>
      <c r="H356" s="2" t="s">
        <v>215</v>
      </c>
      <c r="I356" s="2" t="s">
        <v>63</v>
      </c>
      <c r="J356" s="2" t="s">
        <v>99</v>
      </c>
      <c r="K356" s="2" t="s">
        <v>65</v>
      </c>
      <c r="L356" s="2" t="s">
        <v>66</v>
      </c>
      <c r="M356" s="2" t="s">
        <v>120</v>
      </c>
      <c r="N356" s="2"/>
      <c r="O356" s="2"/>
      <c r="P356" s="2">
        <v>0</v>
      </c>
      <c r="Q356" s="2" t="s">
        <v>100</v>
      </c>
      <c r="R356" s="2"/>
      <c r="S356" s="2"/>
      <c r="T356" s="2"/>
      <c r="U356" s="2"/>
      <c r="V356" s="2"/>
      <c r="W356" s="2"/>
      <c r="X356" s="2"/>
      <c r="Y356" s="2">
        <v>113.88</v>
      </c>
      <c r="Z356" s="2">
        <v>56.94</v>
      </c>
      <c r="AA356" s="2">
        <v>56.94</v>
      </c>
      <c r="AB356" s="2">
        <v>0.5</v>
      </c>
      <c r="AC356" s="2"/>
      <c r="AD356" s="2">
        <v>10</v>
      </c>
      <c r="AE356" s="2"/>
      <c r="AF356" s="2"/>
      <c r="AG356" s="2"/>
      <c r="AH356" s="2">
        <v>56.94</v>
      </c>
      <c r="AI356" s="2"/>
      <c r="AJ356" s="2"/>
      <c r="AK356" s="2"/>
      <c r="AL356" s="2"/>
      <c r="AM356" s="2"/>
      <c r="AN356" s="2"/>
      <c r="AO356" s="2"/>
      <c r="AP356" s="2"/>
      <c r="AQ356" s="3">
        <v>0</v>
      </c>
      <c r="AR356" s="3">
        <v>0</v>
      </c>
      <c r="AS356" s="3">
        <v>0</v>
      </c>
      <c r="AT356" s="3">
        <v>0</v>
      </c>
      <c r="AU356" s="3">
        <v>0</v>
      </c>
      <c r="AV356" s="3">
        <v>0</v>
      </c>
      <c r="AW356" s="3">
        <v>0</v>
      </c>
      <c r="AX356" s="2"/>
      <c r="AY356" s="2"/>
      <c r="AZ356" s="2"/>
      <c r="BA356" s="2"/>
      <c r="BB356" s="2"/>
      <c r="BC356" s="2">
        <v>0</v>
      </c>
      <c r="BD356" s="2"/>
    </row>
    <row r="357" spans="1:56" x14ac:dyDescent="0.3">
      <c r="A357" s="2" t="s">
        <v>101</v>
      </c>
      <c r="B357" s="2"/>
      <c r="C357" s="2" t="s">
        <v>57</v>
      </c>
      <c r="D357" s="2" t="s">
        <v>58</v>
      </c>
      <c r="E357" s="2" t="s">
        <v>95</v>
      </c>
      <c r="F357" s="2" t="s">
        <v>213</v>
      </c>
      <c r="G357" s="2" t="s">
        <v>214</v>
      </c>
      <c r="H357" s="2" t="s">
        <v>215</v>
      </c>
      <c r="I357" s="2" t="s">
        <v>63</v>
      </c>
      <c r="J357" s="2" t="s">
        <v>99</v>
      </c>
      <c r="K357" s="2" t="s">
        <v>71</v>
      </c>
      <c r="L357" s="2" t="s">
        <v>66</v>
      </c>
      <c r="M357" s="2" t="s">
        <v>120</v>
      </c>
      <c r="N357" s="2"/>
      <c r="O357" s="2"/>
      <c r="P357" s="2">
        <v>0</v>
      </c>
      <c r="Q357" s="2" t="s">
        <v>100</v>
      </c>
      <c r="R357" s="2"/>
      <c r="S357" s="2"/>
      <c r="T357" s="2"/>
      <c r="U357" s="2"/>
      <c r="V357" s="2"/>
      <c r="W357" s="2"/>
      <c r="X357" s="2"/>
      <c r="Y357" s="2">
        <v>113.88</v>
      </c>
      <c r="Z357" s="2">
        <v>56.94</v>
      </c>
      <c r="AA357" s="2">
        <v>56.94</v>
      </c>
      <c r="AB357" s="2">
        <v>0.5</v>
      </c>
      <c r="AC357" s="2"/>
      <c r="AD357" s="2">
        <v>10</v>
      </c>
      <c r="AE357" s="2"/>
      <c r="AF357" s="2"/>
      <c r="AG357" s="2"/>
      <c r="AH357" s="2">
        <v>56.94</v>
      </c>
      <c r="AI357" s="2"/>
      <c r="AJ357" s="2"/>
      <c r="AK357" s="2"/>
      <c r="AL357" s="2"/>
      <c r="AM357" s="2"/>
      <c r="AN357" s="2"/>
      <c r="AO357" s="2"/>
      <c r="AP357" s="2"/>
      <c r="AQ357" s="3">
        <v>0</v>
      </c>
      <c r="AR357" s="3">
        <v>0</v>
      </c>
      <c r="AS357" s="3">
        <v>0</v>
      </c>
      <c r="AT357" s="3">
        <v>0</v>
      </c>
      <c r="AU357" s="3">
        <v>0</v>
      </c>
      <c r="AV357" s="3">
        <v>0</v>
      </c>
      <c r="AW357" s="3">
        <v>0</v>
      </c>
      <c r="AX357" s="2"/>
      <c r="AY357" s="2"/>
      <c r="AZ357" s="2"/>
      <c r="BA357" s="2"/>
      <c r="BB357" s="2"/>
      <c r="BC357" s="2">
        <v>0</v>
      </c>
      <c r="BD357" s="2"/>
    </row>
    <row r="358" spans="1:56" x14ac:dyDescent="0.3">
      <c r="A358" s="2" t="s">
        <v>102</v>
      </c>
      <c r="B358" s="2"/>
      <c r="C358" s="2" t="s">
        <v>57</v>
      </c>
      <c r="D358" s="2" t="s">
        <v>58</v>
      </c>
      <c r="E358" s="2" t="s">
        <v>95</v>
      </c>
      <c r="F358" s="2" t="s">
        <v>213</v>
      </c>
      <c r="G358" s="2" t="s">
        <v>214</v>
      </c>
      <c r="H358" s="2" t="s">
        <v>215</v>
      </c>
      <c r="I358" s="2" t="s">
        <v>63</v>
      </c>
      <c r="J358" s="2" t="s">
        <v>99</v>
      </c>
      <c r="K358" s="2" t="s">
        <v>73</v>
      </c>
      <c r="L358" s="2" t="s">
        <v>66</v>
      </c>
      <c r="M358" s="2" t="s">
        <v>120</v>
      </c>
      <c r="N358" s="2"/>
      <c r="O358" s="2"/>
      <c r="P358" s="2">
        <v>0</v>
      </c>
      <c r="Q358" s="2" t="s">
        <v>100</v>
      </c>
      <c r="R358" s="2"/>
      <c r="S358" s="2"/>
      <c r="T358" s="2"/>
      <c r="U358" s="2"/>
      <c r="V358" s="2"/>
      <c r="W358" s="2"/>
      <c r="X358" s="2"/>
      <c r="Y358" s="2">
        <v>113.88</v>
      </c>
      <c r="Z358" s="2">
        <v>56.94</v>
      </c>
      <c r="AA358" s="2">
        <v>56.94</v>
      </c>
      <c r="AB358" s="2">
        <v>0.5</v>
      </c>
      <c r="AC358" s="2"/>
      <c r="AD358" s="2">
        <v>10</v>
      </c>
      <c r="AE358" s="2"/>
      <c r="AF358" s="2"/>
      <c r="AG358" s="2"/>
      <c r="AH358" s="2">
        <v>56.94</v>
      </c>
      <c r="AI358" s="2"/>
      <c r="AJ358" s="2"/>
      <c r="AK358" s="2"/>
      <c r="AL358" s="2"/>
      <c r="AM358" s="2"/>
      <c r="AN358" s="2"/>
      <c r="AO358" s="2"/>
      <c r="AP358" s="2"/>
      <c r="AQ358" s="3">
        <v>0</v>
      </c>
      <c r="AR358" s="3">
        <v>0</v>
      </c>
      <c r="AS358" s="3">
        <v>0</v>
      </c>
      <c r="AT358" s="3">
        <v>0</v>
      </c>
      <c r="AU358" s="3">
        <v>0</v>
      </c>
      <c r="AV358" s="3">
        <v>0</v>
      </c>
      <c r="AW358" s="3">
        <v>0</v>
      </c>
      <c r="AX358" s="2"/>
      <c r="AY358" s="2"/>
      <c r="AZ358" s="2"/>
      <c r="BA358" s="2"/>
      <c r="BB358" s="2"/>
      <c r="BC358" s="2">
        <v>0</v>
      </c>
      <c r="BD358" s="2"/>
    </row>
    <row r="359" spans="1:56" x14ac:dyDescent="0.3">
      <c r="A359" s="2" t="s">
        <v>74</v>
      </c>
      <c r="B359" s="2"/>
      <c r="C359" s="2" t="s">
        <v>57</v>
      </c>
      <c r="D359" s="2" t="s">
        <v>58</v>
      </c>
      <c r="E359" s="2" t="s">
        <v>95</v>
      </c>
      <c r="F359" s="2" t="s">
        <v>213</v>
      </c>
      <c r="G359" s="2" t="s">
        <v>214</v>
      </c>
      <c r="H359" s="2" t="s">
        <v>215</v>
      </c>
      <c r="I359" s="2" t="s">
        <v>63</v>
      </c>
      <c r="J359" s="2" t="s">
        <v>75</v>
      </c>
      <c r="K359" s="2" t="s">
        <v>65</v>
      </c>
      <c r="L359" s="2" t="s">
        <v>66</v>
      </c>
      <c r="M359" s="2" t="s">
        <v>120</v>
      </c>
      <c r="N359" s="2"/>
      <c r="O359" s="2"/>
      <c r="P359" s="2">
        <v>0</v>
      </c>
      <c r="Q359" s="2" t="s">
        <v>100</v>
      </c>
      <c r="R359" s="2"/>
      <c r="S359" s="2"/>
      <c r="T359" s="2"/>
      <c r="U359" s="2"/>
      <c r="V359" s="2"/>
      <c r="W359" s="2"/>
      <c r="X359" s="2"/>
      <c r="Y359" s="2">
        <v>113.88</v>
      </c>
      <c r="Z359" s="2">
        <v>56.94</v>
      </c>
      <c r="AA359" s="2">
        <v>56.94</v>
      </c>
      <c r="AB359" s="2">
        <v>0.5</v>
      </c>
      <c r="AC359" s="2"/>
      <c r="AD359" s="2">
        <v>10</v>
      </c>
      <c r="AE359" s="2"/>
      <c r="AF359" s="2"/>
      <c r="AG359" s="2"/>
      <c r="AH359" s="2">
        <v>56.94</v>
      </c>
      <c r="AI359" s="2"/>
      <c r="AJ359" s="2"/>
      <c r="AK359" s="2"/>
      <c r="AL359" s="2"/>
      <c r="AM359" s="2"/>
      <c r="AN359" s="2"/>
      <c r="AO359" s="2"/>
      <c r="AP359" s="2"/>
      <c r="AQ359" s="3">
        <v>0</v>
      </c>
      <c r="AR359" s="3">
        <v>0</v>
      </c>
      <c r="AS359" s="3">
        <v>0</v>
      </c>
      <c r="AT359" s="3">
        <v>0</v>
      </c>
      <c r="AU359" s="3">
        <v>0</v>
      </c>
      <c r="AV359" s="3">
        <v>0</v>
      </c>
      <c r="AW359" s="3">
        <v>0</v>
      </c>
      <c r="AX359" s="2"/>
      <c r="AY359" s="2"/>
      <c r="AZ359" s="2"/>
      <c r="BA359" s="2"/>
      <c r="BB359" s="2"/>
      <c r="BC359" s="2">
        <v>0</v>
      </c>
      <c r="BD359" s="2"/>
    </row>
    <row r="360" spans="1:56" x14ac:dyDescent="0.3">
      <c r="A360" s="2" t="s">
        <v>76</v>
      </c>
      <c r="B360" s="2"/>
      <c r="C360" s="2" t="s">
        <v>57</v>
      </c>
      <c r="D360" s="2" t="s">
        <v>58</v>
      </c>
      <c r="E360" s="2" t="s">
        <v>95</v>
      </c>
      <c r="F360" s="2" t="s">
        <v>213</v>
      </c>
      <c r="G360" s="2" t="s">
        <v>214</v>
      </c>
      <c r="H360" s="2" t="s">
        <v>215</v>
      </c>
      <c r="I360" s="2" t="s">
        <v>63</v>
      </c>
      <c r="J360" s="2" t="s">
        <v>75</v>
      </c>
      <c r="K360" s="2" t="s">
        <v>71</v>
      </c>
      <c r="L360" s="2" t="s">
        <v>66</v>
      </c>
      <c r="M360" s="2" t="s">
        <v>120</v>
      </c>
      <c r="N360" s="2"/>
      <c r="O360" s="2"/>
      <c r="P360" s="2">
        <v>0</v>
      </c>
      <c r="Q360" s="2" t="s">
        <v>100</v>
      </c>
      <c r="R360" s="2"/>
      <c r="S360" s="2"/>
      <c r="T360" s="2"/>
      <c r="U360" s="2"/>
      <c r="V360" s="2"/>
      <c r="W360" s="2"/>
      <c r="X360" s="2"/>
      <c r="Y360" s="2">
        <v>113.88</v>
      </c>
      <c r="Z360" s="2">
        <v>56.94</v>
      </c>
      <c r="AA360" s="2">
        <v>56.94</v>
      </c>
      <c r="AB360" s="2">
        <v>0.5</v>
      </c>
      <c r="AC360" s="2"/>
      <c r="AD360" s="2">
        <v>10</v>
      </c>
      <c r="AE360" s="2"/>
      <c r="AF360" s="2"/>
      <c r="AG360" s="2"/>
      <c r="AH360" s="2">
        <v>56.94</v>
      </c>
      <c r="AI360" s="2"/>
      <c r="AJ360" s="2"/>
      <c r="AK360" s="2"/>
      <c r="AL360" s="2"/>
      <c r="AM360" s="2"/>
      <c r="AN360" s="2"/>
      <c r="AO360" s="2"/>
      <c r="AP360" s="2"/>
      <c r="AQ360" s="3">
        <v>0</v>
      </c>
      <c r="AR360" s="3">
        <v>0</v>
      </c>
      <c r="AS360" s="3">
        <v>0</v>
      </c>
      <c r="AT360" s="3">
        <v>0</v>
      </c>
      <c r="AU360" s="3">
        <v>0</v>
      </c>
      <c r="AV360" s="3">
        <v>0</v>
      </c>
      <c r="AW360" s="3">
        <v>0</v>
      </c>
      <c r="AX360" s="2"/>
      <c r="AY360" s="2"/>
      <c r="AZ360" s="2"/>
      <c r="BA360" s="2"/>
      <c r="BB360" s="2"/>
      <c r="BC360" s="2">
        <v>0</v>
      </c>
      <c r="BD360" s="2"/>
    </row>
    <row r="361" spans="1:56" x14ac:dyDescent="0.3">
      <c r="A361" s="2" t="s">
        <v>77</v>
      </c>
      <c r="B361" s="2"/>
      <c r="C361" s="2" t="s">
        <v>57</v>
      </c>
      <c r="D361" s="2" t="s">
        <v>58</v>
      </c>
      <c r="E361" s="2" t="s">
        <v>95</v>
      </c>
      <c r="F361" s="2" t="s">
        <v>213</v>
      </c>
      <c r="G361" s="2" t="s">
        <v>214</v>
      </c>
      <c r="H361" s="2" t="s">
        <v>215</v>
      </c>
      <c r="I361" s="2" t="s">
        <v>63</v>
      </c>
      <c r="J361" s="2" t="s">
        <v>75</v>
      </c>
      <c r="K361" s="2" t="s">
        <v>73</v>
      </c>
      <c r="L361" s="2" t="s">
        <v>66</v>
      </c>
      <c r="M361" s="2" t="s">
        <v>120</v>
      </c>
      <c r="N361" s="2"/>
      <c r="O361" s="2"/>
      <c r="P361" s="2">
        <v>0</v>
      </c>
      <c r="Q361" s="2" t="s">
        <v>100</v>
      </c>
      <c r="R361" s="2"/>
      <c r="S361" s="2"/>
      <c r="T361" s="2"/>
      <c r="U361" s="2"/>
      <c r="V361" s="2"/>
      <c r="W361" s="2"/>
      <c r="X361" s="2"/>
      <c r="Y361" s="2">
        <v>113.88</v>
      </c>
      <c r="Z361" s="2">
        <v>56.94</v>
      </c>
      <c r="AA361" s="2">
        <v>56.94</v>
      </c>
      <c r="AB361" s="2">
        <v>0.5</v>
      </c>
      <c r="AC361" s="2"/>
      <c r="AD361" s="2">
        <v>10</v>
      </c>
      <c r="AE361" s="2"/>
      <c r="AF361" s="2"/>
      <c r="AG361" s="2"/>
      <c r="AH361" s="2">
        <v>56.94</v>
      </c>
      <c r="AI361" s="2"/>
      <c r="AJ361" s="2"/>
      <c r="AK361" s="2"/>
      <c r="AL361" s="2"/>
      <c r="AM361" s="2"/>
      <c r="AN361" s="2"/>
      <c r="AO361" s="2"/>
      <c r="AP361" s="2"/>
      <c r="AQ361" s="3">
        <v>0</v>
      </c>
      <c r="AR361" s="3">
        <v>0</v>
      </c>
      <c r="AS361" s="3">
        <v>0</v>
      </c>
      <c r="AT361" s="3">
        <v>0</v>
      </c>
      <c r="AU361" s="3">
        <v>0</v>
      </c>
      <c r="AV361" s="3">
        <v>0</v>
      </c>
      <c r="AW361" s="3">
        <v>0</v>
      </c>
      <c r="AX361" s="2"/>
      <c r="AY361" s="2"/>
      <c r="AZ361" s="2"/>
      <c r="BA361" s="2"/>
      <c r="BB361" s="2"/>
      <c r="BC361" s="2">
        <v>0</v>
      </c>
      <c r="BD361" s="2"/>
    </row>
    <row r="362" spans="1:56" x14ac:dyDescent="0.3">
      <c r="A362" s="2" t="s">
        <v>94</v>
      </c>
      <c r="B362" s="2"/>
      <c r="C362" s="2" t="s">
        <v>57</v>
      </c>
      <c r="D362" s="2" t="s">
        <v>58</v>
      </c>
      <c r="E362" s="2" t="s">
        <v>95</v>
      </c>
      <c r="F362" s="2" t="s">
        <v>216</v>
      </c>
      <c r="G362" s="2" t="s">
        <v>217</v>
      </c>
      <c r="H362" s="2" t="s">
        <v>218</v>
      </c>
      <c r="I362" s="2" t="s">
        <v>63</v>
      </c>
      <c r="J362" s="2" t="s">
        <v>99</v>
      </c>
      <c r="K362" s="2" t="s">
        <v>65</v>
      </c>
      <c r="L362" s="2" t="s">
        <v>66</v>
      </c>
      <c r="M362" s="2" t="s">
        <v>134</v>
      </c>
      <c r="N362" s="2"/>
      <c r="O362" s="2"/>
      <c r="P362" s="2">
        <v>0</v>
      </c>
      <c r="Q362" s="2" t="s">
        <v>219</v>
      </c>
      <c r="R362" s="2"/>
      <c r="S362" s="2"/>
      <c r="T362" s="2"/>
      <c r="U362" s="2"/>
      <c r="V362" s="2"/>
      <c r="W362" s="2"/>
      <c r="X362" s="2"/>
      <c r="Y362" s="2">
        <v>1931</v>
      </c>
      <c r="Z362" s="2">
        <v>1861.1407490482384</v>
      </c>
      <c r="AA362" s="2">
        <v>69.859250951761652</v>
      </c>
      <c r="AB362" s="2"/>
      <c r="AC362" s="2"/>
      <c r="AD362" s="2">
        <v>10</v>
      </c>
      <c r="AE362" s="2"/>
      <c r="AF362" s="2"/>
      <c r="AG362" s="2"/>
      <c r="AH362" s="2">
        <v>69.859250951761652</v>
      </c>
      <c r="AI362" s="2"/>
      <c r="AJ362" s="2"/>
      <c r="AK362" s="2"/>
      <c r="AL362" s="2"/>
      <c r="AM362" s="2"/>
      <c r="AN362" s="2"/>
      <c r="AO362" s="2"/>
      <c r="AP362" s="2"/>
      <c r="AQ362" s="3">
        <v>0</v>
      </c>
      <c r="AR362" s="3">
        <v>0</v>
      </c>
      <c r="AS362" s="3">
        <v>0</v>
      </c>
      <c r="AT362" s="3">
        <v>0</v>
      </c>
      <c r="AU362" s="3">
        <v>0</v>
      </c>
      <c r="AV362" s="3">
        <v>0</v>
      </c>
      <c r="AW362" s="3">
        <v>0</v>
      </c>
      <c r="AX362" s="2"/>
      <c r="AY362" s="2"/>
      <c r="AZ362" s="2"/>
      <c r="BA362" s="2"/>
      <c r="BB362" s="2"/>
      <c r="BC362" s="2">
        <v>0</v>
      </c>
      <c r="BD362" s="2"/>
    </row>
    <row r="363" spans="1:56" x14ac:dyDescent="0.3">
      <c r="A363" s="2" t="s">
        <v>101</v>
      </c>
      <c r="B363" s="2"/>
      <c r="C363" s="2" t="s">
        <v>57</v>
      </c>
      <c r="D363" s="2" t="s">
        <v>58</v>
      </c>
      <c r="E363" s="2" t="s">
        <v>95</v>
      </c>
      <c r="F363" s="2" t="s">
        <v>216</v>
      </c>
      <c r="G363" s="2" t="s">
        <v>217</v>
      </c>
      <c r="H363" s="2" t="s">
        <v>218</v>
      </c>
      <c r="I363" s="2" t="s">
        <v>63</v>
      </c>
      <c r="J363" s="2" t="s">
        <v>99</v>
      </c>
      <c r="K363" s="2" t="s">
        <v>71</v>
      </c>
      <c r="L363" s="2" t="s">
        <v>66</v>
      </c>
      <c r="M363" s="2" t="s">
        <v>134</v>
      </c>
      <c r="N363" s="2"/>
      <c r="O363" s="2"/>
      <c r="P363" s="2">
        <v>0</v>
      </c>
      <c r="Q363" s="2" t="s">
        <v>219</v>
      </c>
      <c r="R363" s="2"/>
      <c r="S363" s="2"/>
      <c r="T363" s="2"/>
      <c r="U363" s="2"/>
      <c r="V363" s="2"/>
      <c r="W363" s="2"/>
      <c r="X363" s="2"/>
      <c r="Y363" s="2">
        <v>1654</v>
      </c>
      <c r="Z363" s="2">
        <v>1599.0860120738992</v>
      </c>
      <c r="AA363" s="2">
        <v>54.91398792610093</v>
      </c>
      <c r="AB363" s="2"/>
      <c r="AC363" s="2"/>
      <c r="AD363" s="2">
        <v>10</v>
      </c>
      <c r="AE363" s="2"/>
      <c r="AF363" s="2"/>
      <c r="AG363" s="2"/>
      <c r="AH363" s="2">
        <v>54.91398792610093</v>
      </c>
      <c r="AI363" s="2"/>
      <c r="AJ363" s="2"/>
      <c r="AK363" s="2"/>
      <c r="AL363" s="2"/>
      <c r="AM363" s="2"/>
      <c r="AN363" s="2"/>
      <c r="AO363" s="2"/>
      <c r="AP363" s="2"/>
      <c r="AQ363" s="3">
        <v>0</v>
      </c>
      <c r="AR363" s="3">
        <v>0</v>
      </c>
      <c r="AS363" s="3">
        <v>0</v>
      </c>
      <c r="AT363" s="3">
        <v>0</v>
      </c>
      <c r="AU363" s="3">
        <v>0</v>
      </c>
      <c r="AV363" s="3">
        <v>0</v>
      </c>
      <c r="AW363" s="3">
        <v>0</v>
      </c>
      <c r="AX363" s="2"/>
      <c r="AY363" s="2"/>
      <c r="AZ363" s="2"/>
      <c r="BA363" s="2"/>
      <c r="BB363" s="2"/>
      <c r="BC363" s="2">
        <v>0</v>
      </c>
      <c r="BD363" s="2"/>
    </row>
    <row r="364" spans="1:56" x14ac:dyDescent="0.3">
      <c r="A364" s="2" t="s">
        <v>102</v>
      </c>
      <c r="B364" s="2"/>
      <c r="C364" s="2" t="s">
        <v>57</v>
      </c>
      <c r="D364" s="2" t="s">
        <v>58</v>
      </c>
      <c r="E364" s="2" t="s">
        <v>95</v>
      </c>
      <c r="F364" s="2" t="s">
        <v>216</v>
      </c>
      <c r="G364" s="2" t="s">
        <v>217</v>
      </c>
      <c r="H364" s="2" t="s">
        <v>218</v>
      </c>
      <c r="I364" s="2" t="s">
        <v>63</v>
      </c>
      <c r="J364" s="2" t="s">
        <v>99</v>
      </c>
      <c r="K364" s="2" t="s">
        <v>73</v>
      </c>
      <c r="L364" s="2" t="s">
        <v>66</v>
      </c>
      <c r="M364" s="2" t="s">
        <v>134</v>
      </c>
      <c r="N364" s="2"/>
      <c r="O364" s="2"/>
      <c r="P364" s="2">
        <v>0</v>
      </c>
      <c r="Q364" s="2" t="s">
        <v>219</v>
      </c>
      <c r="R364" s="2"/>
      <c r="S364" s="2"/>
      <c r="T364" s="2"/>
      <c r="U364" s="2"/>
      <c r="V364" s="2"/>
      <c r="W364" s="2"/>
      <c r="X364" s="2"/>
      <c r="Y364" s="2">
        <v>2449</v>
      </c>
      <c r="Z364" s="2">
        <v>2394.5237846090295</v>
      </c>
      <c r="AA364" s="2">
        <v>54.476215390970694</v>
      </c>
      <c r="AB364" s="2"/>
      <c r="AC364" s="2"/>
      <c r="AD364" s="2">
        <v>10</v>
      </c>
      <c r="AE364" s="2"/>
      <c r="AF364" s="2"/>
      <c r="AG364" s="2"/>
      <c r="AH364" s="2">
        <v>54.476215390970694</v>
      </c>
      <c r="AI364" s="2"/>
      <c r="AJ364" s="2"/>
      <c r="AK364" s="2"/>
      <c r="AL364" s="2"/>
      <c r="AM364" s="2"/>
      <c r="AN364" s="2"/>
      <c r="AO364" s="2"/>
      <c r="AP364" s="2"/>
      <c r="AQ364" s="3">
        <v>0</v>
      </c>
      <c r="AR364" s="3">
        <v>0</v>
      </c>
      <c r="AS364" s="3">
        <v>0</v>
      </c>
      <c r="AT364" s="3">
        <v>0</v>
      </c>
      <c r="AU364" s="3">
        <v>0</v>
      </c>
      <c r="AV364" s="3">
        <v>0</v>
      </c>
      <c r="AW364" s="3">
        <v>0</v>
      </c>
      <c r="AX364" s="2"/>
      <c r="AY364" s="2"/>
      <c r="AZ364" s="2"/>
      <c r="BA364" s="2"/>
      <c r="BB364" s="2"/>
      <c r="BC364" s="2">
        <v>0</v>
      </c>
      <c r="BD364" s="2"/>
    </row>
    <row r="365" spans="1:56" x14ac:dyDescent="0.3">
      <c r="A365" s="2" t="s">
        <v>74</v>
      </c>
      <c r="B365" s="2"/>
      <c r="C365" s="2" t="s">
        <v>57</v>
      </c>
      <c r="D365" s="2" t="s">
        <v>58</v>
      </c>
      <c r="E365" s="2" t="s">
        <v>95</v>
      </c>
      <c r="F365" s="2" t="s">
        <v>216</v>
      </c>
      <c r="G365" s="2" t="s">
        <v>217</v>
      </c>
      <c r="H365" s="2" t="s">
        <v>218</v>
      </c>
      <c r="I365" s="2" t="s">
        <v>63</v>
      </c>
      <c r="J365" s="2" t="s">
        <v>75</v>
      </c>
      <c r="K365" s="2" t="s">
        <v>65</v>
      </c>
      <c r="L365" s="2" t="s">
        <v>66</v>
      </c>
      <c r="M365" s="2" t="s">
        <v>134</v>
      </c>
      <c r="N365" s="2"/>
      <c r="O365" s="2"/>
      <c r="P365" s="2">
        <v>0</v>
      </c>
      <c r="Q365" s="2" t="s">
        <v>219</v>
      </c>
      <c r="R365" s="2"/>
      <c r="S365" s="2"/>
      <c r="T365" s="2"/>
      <c r="U365" s="2"/>
      <c r="V365" s="2"/>
      <c r="W365" s="2"/>
      <c r="X365" s="2"/>
      <c r="Y365" s="2">
        <v>1931</v>
      </c>
      <c r="Z365" s="2">
        <v>1901.8919787700993</v>
      </c>
      <c r="AA365" s="2">
        <v>29.108021229900686</v>
      </c>
      <c r="AB365" s="2"/>
      <c r="AC365" s="2"/>
      <c r="AD365" s="2">
        <v>10</v>
      </c>
      <c r="AE365" s="2"/>
      <c r="AF365" s="2"/>
      <c r="AG365" s="2"/>
      <c r="AH365" s="2">
        <v>29.108021229900686</v>
      </c>
      <c r="AI365" s="2"/>
      <c r="AJ365" s="2"/>
      <c r="AK365" s="2"/>
      <c r="AL365" s="2"/>
      <c r="AM365" s="2"/>
      <c r="AN365" s="2"/>
      <c r="AO365" s="2"/>
      <c r="AP365" s="2"/>
      <c r="AQ365" s="3">
        <v>0</v>
      </c>
      <c r="AR365" s="3">
        <v>0</v>
      </c>
      <c r="AS365" s="3">
        <v>0</v>
      </c>
      <c r="AT365" s="3">
        <v>0</v>
      </c>
      <c r="AU365" s="3">
        <v>0</v>
      </c>
      <c r="AV365" s="3">
        <v>0</v>
      </c>
      <c r="AW365" s="3">
        <v>0</v>
      </c>
      <c r="AX365" s="2"/>
      <c r="AY365" s="2"/>
      <c r="AZ365" s="2"/>
      <c r="BA365" s="2"/>
      <c r="BB365" s="2"/>
      <c r="BC365" s="2">
        <v>0</v>
      </c>
      <c r="BD365" s="2"/>
    </row>
    <row r="366" spans="1:56" x14ac:dyDescent="0.3">
      <c r="A366" s="2" t="s">
        <v>76</v>
      </c>
      <c r="B366" s="2"/>
      <c r="C366" s="2" t="s">
        <v>57</v>
      </c>
      <c r="D366" s="2" t="s">
        <v>58</v>
      </c>
      <c r="E366" s="2" t="s">
        <v>95</v>
      </c>
      <c r="F366" s="2" t="s">
        <v>216</v>
      </c>
      <c r="G366" s="2" t="s">
        <v>217</v>
      </c>
      <c r="H366" s="2" t="s">
        <v>218</v>
      </c>
      <c r="I366" s="2" t="s">
        <v>63</v>
      </c>
      <c r="J366" s="2" t="s">
        <v>75</v>
      </c>
      <c r="K366" s="2" t="s">
        <v>71</v>
      </c>
      <c r="L366" s="2" t="s">
        <v>66</v>
      </c>
      <c r="M366" s="2" t="s">
        <v>134</v>
      </c>
      <c r="N366" s="2"/>
      <c r="O366" s="2"/>
      <c r="P366" s="2">
        <v>0</v>
      </c>
      <c r="Q366" s="2" t="s">
        <v>219</v>
      </c>
      <c r="R366" s="2"/>
      <c r="S366" s="2"/>
      <c r="T366" s="2"/>
      <c r="U366" s="2"/>
      <c r="V366" s="2"/>
      <c r="W366" s="2"/>
      <c r="X366" s="2"/>
      <c r="Y366" s="2">
        <v>1654</v>
      </c>
      <c r="Z366" s="2">
        <v>1631.1191716974579</v>
      </c>
      <c r="AA366" s="2">
        <v>22.880828302542056</v>
      </c>
      <c r="AB366" s="2"/>
      <c r="AC366" s="2"/>
      <c r="AD366" s="2">
        <v>10</v>
      </c>
      <c r="AE366" s="2"/>
      <c r="AF366" s="2"/>
      <c r="AG366" s="2"/>
      <c r="AH366" s="2">
        <v>22.880828302542056</v>
      </c>
      <c r="AI366" s="2"/>
      <c r="AJ366" s="2"/>
      <c r="AK366" s="2"/>
      <c r="AL366" s="2"/>
      <c r="AM366" s="2"/>
      <c r="AN366" s="2"/>
      <c r="AO366" s="2"/>
      <c r="AP366" s="2"/>
      <c r="AQ366" s="3">
        <v>0</v>
      </c>
      <c r="AR366" s="3">
        <v>0</v>
      </c>
      <c r="AS366" s="3">
        <v>0</v>
      </c>
      <c r="AT366" s="3">
        <v>0</v>
      </c>
      <c r="AU366" s="3">
        <v>0</v>
      </c>
      <c r="AV366" s="3">
        <v>0</v>
      </c>
      <c r="AW366" s="3">
        <v>0</v>
      </c>
      <c r="AX366" s="2"/>
      <c r="AY366" s="2"/>
      <c r="AZ366" s="2"/>
      <c r="BA366" s="2"/>
      <c r="BB366" s="2"/>
      <c r="BC366" s="2">
        <v>0</v>
      </c>
      <c r="BD366" s="2"/>
    </row>
    <row r="367" spans="1:56" x14ac:dyDescent="0.3">
      <c r="A367" s="2" t="s">
        <v>77</v>
      </c>
      <c r="B367" s="2"/>
      <c r="C367" s="2" t="s">
        <v>57</v>
      </c>
      <c r="D367" s="2" t="s">
        <v>58</v>
      </c>
      <c r="E367" s="2" t="s">
        <v>95</v>
      </c>
      <c r="F367" s="2" t="s">
        <v>216</v>
      </c>
      <c r="G367" s="2" t="s">
        <v>217</v>
      </c>
      <c r="H367" s="2" t="s">
        <v>218</v>
      </c>
      <c r="I367" s="2" t="s">
        <v>63</v>
      </c>
      <c r="J367" s="2" t="s">
        <v>75</v>
      </c>
      <c r="K367" s="2" t="s">
        <v>73</v>
      </c>
      <c r="L367" s="2" t="s">
        <v>66</v>
      </c>
      <c r="M367" s="2" t="s">
        <v>134</v>
      </c>
      <c r="N367" s="2"/>
      <c r="O367" s="2"/>
      <c r="P367" s="2">
        <v>0</v>
      </c>
      <c r="Q367" s="2" t="s">
        <v>219</v>
      </c>
      <c r="R367" s="2"/>
      <c r="S367" s="2"/>
      <c r="T367" s="2"/>
      <c r="U367" s="2"/>
      <c r="V367" s="2"/>
      <c r="W367" s="2"/>
      <c r="X367" s="2"/>
      <c r="Y367" s="2">
        <v>2449</v>
      </c>
      <c r="Z367" s="2">
        <v>2426.3015769204289</v>
      </c>
      <c r="AA367" s="2">
        <v>22.698423079571121</v>
      </c>
      <c r="AB367" s="2"/>
      <c r="AC367" s="2"/>
      <c r="AD367" s="2">
        <v>10</v>
      </c>
      <c r="AE367" s="2"/>
      <c r="AF367" s="2"/>
      <c r="AG367" s="2"/>
      <c r="AH367" s="2">
        <v>22.698423079571121</v>
      </c>
      <c r="AI367" s="2"/>
      <c r="AJ367" s="2"/>
      <c r="AK367" s="2"/>
      <c r="AL367" s="2"/>
      <c r="AM367" s="2"/>
      <c r="AN367" s="2"/>
      <c r="AO367" s="2"/>
      <c r="AP367" s="2"/>
      <c r="AQ367" s="3">
        <v>0</v>
      </c>
      <c r="AR367" s="3">
        <v>0</v>
      </c>
      <c r="AS367" s="3">
        <v>0</v>
      </c>
      <c r="AT367" s="3">
        <v>0</v>
      </c>
      <c r="AU367" s="3">
        <v>0</v>
      </c>
      <c r="AV367" s="3">
        <v>0</v>
      </c>
      <c r="AW367" s="3">
        <v>0</v>
      </c>
      <c r="AX367" s="2"/>
      <c r="AY367" s="2"/>
      <c r="AZ367" s="2"/>
      <c r="BA367" s="2"/>
      <c r="BB367" s="2"/>
      <c r="BC367" s="2">
        <v>0</v>
      </c>
      <c r="BD367" s="2"/>
    </row>
    <row r="368" spans="1:56" x14ac:dyDescent="0.3">
      <c r="A368" s="2" t="s">
        <v>94</v>
      </c>
      <c r="B368" s="2"/>
      <c r="C368" s="2" t="s">
        <v>57</v>
      </c>
      <c r="D368" s="2" t="s">
        <v>58</v>
      </c>
      <c r="E368" s="2" t="s">
        <v>95</v>
      </c>
      <c r="F368" s="2" t="s">
        <v>220</v>
      </c>
      <c r="G368" s="2" t="s">
        <v>221</v>
      </c>
      <c r="H368" s="2" t="s">
        <v>222</v>
      </c>
      <c r="I368" s="2" t="s">
        <v>63</v>
      </c>
      <c r="J368" s="2" t="s">
        <v>99</v>
      </c>
      <c r="K368" s="2" t="s">
        <v>65</v>
      </c>
      <c r="L368" s="2" t="s">
        <v>66</v>
      </c>
      <c r="M368" s="2" t="s">
        <v>78</v>
      </c>
      <c r="N368" s="2"/>
      <c r="O368" s="2"/>
      <c r="P368" s="2">
        <v>0</v>
      </c>
      <c r="Q368" s="2" t="s">
        <v>107</v>
      </c>
      <c r="R368" s="2"/>
      <c r="S368" s="2"/>
      <c r="T368" s="2"/>
      <c r="U368" s="2"/>
      <c r="V368" s="2"/>
      <c r="W368" s="2"/>
      <c r="X368" s="2"/>
      <c r="Y368" s="2">
        <v>13883</v>
      </c>
      <c r="Z368" s="2">
        <v>13810</v>
      </c>
      <c r="AA368" s="2">
        <v>73</v>
      </c>
      <c r="AB368" s="2">
        <v>5.2582294893034646E-3</v>
      </c>
      <c r="AC368" s="2"/>
      <c r="AD368" s="2">
        <v>20</v>
      </c>
      <c r="AE368" s="2"/>
      <c r="AF368" s="2"/>
      <c r="AG368" s="2"/>
      <c r="AH368" s="2">
        <v>73</v>
      </c>
      <c r="AI368" s="2"/>
      <c r="AJ368" s="2"/>
      <c r="AK368" s="2"/>
      <c r="AL368" s="2"/>
      <c r="AM368" s="2"/>
      <c r="AN368" s="2"/>
      <c r="AO368" s="2"/>
      <c r="AP368" s="2"/>
      <c r="AQ368" s="3">
        <v>0</v>
      </c>
      <c r="AR368" s="3">
        <v>0</v>
      </c>
      <c r="AS368" s="3">
        <v>0</v>
      </c>
      <c r="AT368" s="3">
        <v>0</v>
      </c>
      <c r="AU368" s="3">
        <v>0</v>
      </c>
      <c r="AV368" s="3">
        <v>0</v>
      </c>
      <c r="AW368" s="3">
        <v>0</v>
      </c>
      <c r="AX368" s="2"/>
      <c r="AY368" s="2"/>
      <c r="AZ368" s="2"/>
      <c r="BA368" s="2"/>
      <c r="BB368" s="2"/>
      <c r="BC368" s="2">
        <v>0</v>
      </c>
      <c r="BD368" s="2"/>
    </row>
    <row r="369" spans="1:56" x14ac:dyDescent="0.3">
      <c r="A369" s="2" t="s">
        <v>101</v>
      </c>
      <c r="B369" s="2"/>
      <c r="C369" s="2" t="s">
        <v>57</v>
      </c>
      <c r="D369" s="2" t="s">
        <v>58</v>
      </c>
      <c r="E369" s="2" t="s">
        <v>95</v>
      </c>
      <c r="F369" s="2" t="s">
        <v>220</v>
      </c>
      <c r="G369" s="2" t="s">
        <v>221</v>
      </c>
      <c r="H369" s="2" t="s">
        <v>222</v>
      </c>
      <c r="I369" s="2" t="s">
        <v>63</v>
      </c>
      <c r="J369" s="2" t="s">
        <v>99</v>
      </c>
      <c r="K369" s="2" t="s">
        <v>71</v>
      </c>
      <c r="L369" s="2" t="s">
        <v>66</v>
      </c>
      <c r="M369" s="2" t="s">
        <v>78</v>
      </c>
      <c r="N369" s="2"/>
      <c r="O369" s="2"/>
      <c r="P369" s="2">
        <v>0</v>
      </c>
      <c r="Q369" s="2" t="s">
        <v>107</v>
      </c>
      <c r="R369" s="2"/>
      <c r="S369" s="2"/>
      <c r="T369" s="2"/>
      <c r="U369" s="2"/>
      <c r="V369" s="2"/>
      <c r="W369" s="2"/>
      <c r="X369" s="2"/>
      <c r="Y369" s="2">
        <v>8350</v>
      </c>
      <c r="Z369" s="2">
        <v>8320</v>
      </c>
      <c r="AA369" s="2">
        <v>30</v>
      </c>
      <c r="AB369" s="2">
        <v>3.592814371257485E-3</v>
      </c>
      <c r="AC369" s="2"/>
      <c r="AD369" s="2">
        <v>20</v>
      </c>
      <c r="AE369" s="2"/>
      <c r="AF369" s="2"/>
      <c r="AG369" s="2"/>
      <c r="AH369" s="2">
        <v>30</v>
      </c>
      <c r="AI369" s="2"/>
      <c r="AJ369" s="2"/>
      <c r="AK369" s="2"/>
      <c r="AL369" s="2"/>
      <c r="AM369" s="2"/>
      <c r="AN369" s="2"/>
      <c r="AO369" s="2"/>
      <c r="AP369" s="2"/>
      <c r="AQ369" s="3">
        <v>0</v>
      </c>
      <c r="AR369" s="3">
        <v>0</v>
      </c>
      <c r="AS369" s="3">
        <v>0</v>
      </c>
      <c r="AT369" s="3">
        <v>0</v>
      </c>
      <c r="AU369" s="3">
        <v>0</v>
      </c>
      <c r="AV369" s="3">
        <v>0</v>
      </c>
      <c r="AW369" s="3">
        <v>0</v>
      </c>
      <c r="AX369" s="2"/>
      <c r="AY369" s="2"/>
      <c r="AZ369" s="2"/>
      <c r="BA369" s="2"/>
      <c r="BB369" s="2"/>
      <c r="BC369" s="2">
        <v>0</v>
      </c>
      <c r="BD369" s="2"/>
    </row>
    <row r="370" spans="1:56" x14ac:dyDescent="0.3">
      <c r="A370" s="2" t="s">
        <v>102</v>
      </c>
      <c r="B370" s="2"/>
      <c r="C370" s="2" t="s">
        <v>57</v>
      </c>
      <c r="D370" s="2" t="s">
        <v>58</v>
      </c>
      <c r="E370" s="2" t="s">
        <v>95</v>
      </c>
      <c r="F370" s="2" t="s">
        <v>220</v>
      </c>
      <c r="G370" s="2" t="s">
        <v>221</v>
      </c>
      <c r="H370" s="2" t="s">
        <v>222</v>
      </c>
      <c r="I370" s="2" t="s">
        <v>63</v>
      </c>
      <c r="J370" s="2" t="s">
        <v>99</v>
      </c>
      <c r="K370" s="2" t="s">
        <v>73</v>
      </c>
      <c r="L370" s="2" t="s">
        <v>66</v>
      </c>
      <c r="M370" s="2" t="s">
        <v>78</v>
      </c>
      <c r="N370" s="2"/>
      <c r="O370" s="2"/>
      <c r="P370" s="2">
        <v>0</v>
      </c>
      <c r="Q370" s="2" t="s">
        <v>107</v>
      </c>
      <c r="R370" s="2"/>
      <c r="S370" s="2"/>
      <c r="T370" s="2"/>
      <c r="U370" s="2"/>
      <c r="V370" s="2"/>
      <c r="W370" s="2"/>
      <c r="X370" s="2"/>
      <c r="Y370" s="2">
        <v>10090</v>
      </c>
      <c r="Z370" s="2">
        <v>10031</v>
      </c>
      <c r="AA370" s="2">
        <v>59</v>
      </c>
      <c r="AB370" s="2">
        <v>5.8473736372646181E-3</v>
      </c>
      <c r="AC370" s="2"/>
      <c r="AD370" s="2">
        <v>20</v>
      </c>
      <c r="AE370" s="2"/>
      <c r="AF370" s="2"/>
      <c r="AG370" s="2"/>
      <c r="AH370" s="2">
        <v>59</v>
      </c>
      <c r="AI370" s="2"/>
      <c r="AJ370" s="2"/>
      <c r="AK370" s="2"/>
      <c r="AL370" s="2"/>
      <c r="AM370" s="2"/>
      <c r="AN370" s="2"/>
      <c r="AO370" s="2"/>
      <c r="AP370" s="2"/>
      <c r="AQ370" s="3">
        <v>0</v>
      </c>
      <c r="AR370" s="3">
        <v>0</v>
      </c>
      <c r="AS370" s="3">
        <v>0</v>
      </c>
      <c r="AT370" s="3">
        <v>0</v>
      </c>
      <c r="AU370" s="3">
        <v>0</v>
      </c>
      <c r="AV370" s="3">
        <v>0</v>
      </c>
      <c r="AW370" s="3">
        <v>0</v>
      </c>
      <c r="AX370" s="2"/>
      <c r="AY370" s="2"/>
      <c r="AZ370" s="2"/>
      <c r="BA370" s="2"/>
      <c r="BB370" s="2"/>
      <c r="BC370" s="2">
        <v>0</v>
      </c>
      <c r="BD370" s="2"/>
    </row>
    <row r="371" spans="1:56" x14ac:dyDescent="0.3">
      <c r="A371" s="2" t="s">
        <v>74</v>
      </c>
      <c r="B371" s="2"/>
      <c r="C371" s="2" t="s">
        <v>57</v>
      </c>
      <c r="D371" s="2" t="s">
        <v>58</v>
      </c>
      <c r="E371" s="2" t="s">
        <v>95</v>
      </c>
      <c r="F371" s="2" t="s">
        <v>220</v>
      </c>
      <c r="G371" s="2" t="s">
        <v>221</v>
      </c>
      <c r="H371" s="2" t="s">
        <v>222</v>
      </c>
      <c r="I371" s="2" t="s">
        <v>63</v>
      </c>
      <c r="J371" s="2" t="s">
        <v>75</v>
      </c>
      <c r="K371" s="2" t="s">
        <v>65</v>
      </c>
      <c r="L371" s="2" t="s">
        <v>66</v>
      </c>
      <c r="M371" s="2" t="s">
        <v>78</v>
      </c>
      <c r="N371" s="2"/>
      <c r="O371" s="2"/>
      <c r="P371" s="2">
        <v>0</v>
      </c>
      <c r="Q371" s="2" t="s">
        <v>107</v>
      </c>
      <c r="R371" s="2"/>
      <c r="S371" s="2"/>
      <c r="T371" s="2"/>
      <c r="U371" s="2"/>
      <c r="V371" s="2"/>
      <c r="W371" s="2"/>
      <c r="X371" s="2"/>
      <c r="Y371" s="2">
        <v>13883</v>
      </c>
      <c r="Z371" s="2">
        <v>13883</v>
      </c>
      <c r="AA371" s="2">
        <v>0</v>
      </c>
      <c r="AB371" s="2">
        <v>0</v>
      </c>
      <c r="AC371" s="2"/>
      <c r="AD371" s="2">
        <v>20</v>
      </c>
      <c r="AE371" s="2"/>
      <c r="AF371" s="2"/>
      <c r="AG371" s="2"/>
      <c r="AH371" s="2">
        <v>0</v>
      </c>
      <c r="AI371" s="2"/>
      <c r="AJ371" s="2"/>
      <c r="AK371" s="2"/>
      <c r="AL371" s="2"/>
      <c r="AM371" s="2"/>
      <c r="AN371" s="2"/>
      <c r="AO371" s="2"/>
      <c r="AP371" s="2"/>
      <c r="AQ371" s="3">
        <v>0</v>
      </c>
      <c r="AR371" s="3">
        <v>0</v>
      </c>
      <c r="AS371" s="3">
        <v>0</v>
      </c>
      <c r="AT371" s="3">
        <v>0</v>
      </c>
      <c r="AU371" s="3">
        <v>0</v>
      </c>
      <c r="AV371" s="3">
        <v>0</v>
      </c>
      <c r="AW371" s="3">
        <v>0</v>
      </c>
      <c r="AX371" s="2"/>
      <c r="AY371" s="2"/>
      <c r="AZ371" s="2"/>
      <c r="BA371" s="2"/>
      <c r="BB371" s="2"/>
      <c r="BC371" s="2">
        <v>0</v>
      </c>
      <c r="BD371" s="2"/>
    </row>
    <row r="372" spans="1:56" x14ac:dyDescent="0.3">
      <c r="A372" s="2" t="s">
        <v>76</v>
      </c>
      <c r="B372" s="2"/>
      <c r="C372" s="2" t="s">
        <v>57</v>
      </c>
      <c r="D372" s="2" t="s">
        <v>58</v>
      </c>
      <c r="E372" s="2" t="s">
        <v>95</v>
      </c>
      <c r="F372" s="2" t="s">
        <v>220</v>
      </c>
      <c r="G372" s="2" t="s">
        <v>221</v>
      </c>
      <c r="H372" s="2" t="s">
        <v>222</v>
      </c>
      <c r="I372" s="2" t="s">
        <v>63</v>
      </c>
      <c r="J372" s="2" t="s">
        <v>75</v>
      </c>
      <c r="K372" s="2" t="s">
        <v>71</v>
      </c>
      <c r="L372" s="2" t="s">
        <v>66</v>
      </c>
      <c r="M372" s="2" t="s">
        <v>78</v>
      </c>
      <c r="N372" s="2"/>
      <c r="O372" s="2"/>
      <c r="P372" s="2">
        <v>0</v>
      </c>
      <c r="Q372" s="2" t="s">
        <v>107</v>
      </c>
      <c r="R372" s="2"/>
      <c r="S372" s="2"/>
      <c r="T372" s="2"/>
      <c r="U372" s="2"/>
      <c r="V372" s="2"/>
      <c r="W372" s="2"/>
      <c r="X372" s="2"/>
      <c r="Y372" s="2">
        <v>8350</v>
      </c>
      <c r="Z372" s="2">
        <v>8350</v>
      </c>
      <c r="AA372" s="2">
        <v>0</v>
      </c>
      <c r="AB372" s="2">
        <v>0</v>
      </c>
      <c r="AC372" s="2"/>
      <c r="AD372" s="2">
        <v>20</v>
      </c>
      <c r="AE372" s="2"/>
      <c r="AF372" s="2"/>
      <c r="AG372" s="2"/>
      <c r="AH372" s="2">
        <v>0</v>
      </c>
      <c r="AI372" s="2"/>
      <c r="AJ372" s="2"/>
      <c r="AK372" s="2"/>
      <c r="AL372" s="2"/>
      <c r="AM372" s="2"/>
      <c r="AN372" s="2"/>
      <c r="AO372" s="2"/>
      <c r="AP372" s="2"/>
      <c r="AQ372" s="3">
        <v>0</v>
      </c>
      <c r="AR372" s="3">
        <v>0</v>
      </c>
      <c r="AS372" s="3">
        <v>0</v>
      </c>
      <c r="AT372" s="3">
        <v>0</v>
      </c>
      <c r="AU372" s="3">
        <v>0</v>
      </c>
      <c r="AV372" s="3">
        <v>0</v>
      </c>
      <c r="AW372" s="3">
        <v>0</v>
      </c>
      <c r="AX372" s="2"/>
      <c r="AY372" s="2"/>
      <c r="AZ372" s="2"/>
      <c r="BA372" s="2"/>
      <c r="BB372" s="2"/>
      <c r="BC372" s="2">
        <v>0</v>
      </c>
      <c r="BD372" s="2"/>
    </row>
    <row r="373" spans="1:56" x14ac:dyDescent="0.3">
      <c r="A373" s="2" t="s">
        <v>77</v>
      </c>
      <c r="B373" s="2"/>
      <c r="C373" s="2" t="s">
        <v>57</v>
      </c>
      <c r="D373" s="2" t="s">
        <v>58</v>
      </c>
      <c r="E373" s="2" t="s">
        <v>95</v>
      </c>
      <c r="F373" s="2" t="s">
        <v>220</v>
      </c>
      <c r="G373" s="2" t="s">
        <v>221</v>
      </c>
      <c r="H373" s="2" t="s">
        <v>222</v>
      </c>
      <c r="I373" s="2" t="s">
        <v>63</v>
      </c>
      <c r="J373" s="2" t="s">
        <v>75</v>
      </c>
      <c r="K373" s="2" t="s">
        <v>73</v>
      </c>
      <c r="L373" s="2" t="s">
        <v>66</v>
      </c>
      <c r="M373" s="2" t="s">
        <v>78</v>
      </c>
      <c r="N373" s="2"/>
      <c r="O373" s="2"/>
      <c r="P373" s="2">
        <v>0</v>
      </c>
      <c r="Q373" s="2" t="s">
        <v>107</v>
      </c>
      <c r="R373" s="2"/>
      <c r="S373" s="2"/>
      <c r="T373" s="2"/>
      <c r="U373" s="2"/>
      <c r="V373" s="2"/>
      <c r="W373" s="2"/>
      <c r="X373" s="2"/>
      <c r="Y373" s="2">
        <v>10090</v>
      </c>
      <c r="Z373" s="2">
        <v>10090</v>
      </c>
      <c r="AA373" s="2">
        <v>0</v>
      </c>
      <c r="AB373" s="2">
        <v>0</v>
      </c>
      <c r="AC373" s="2"/>
      <c r="AD373" s="2">
        <v>20</v>
      </c>
      <c r="AE373" s="2"/>
      <c r="AF373" s="2"/>
      <c r="AG373" s="2"/>
      <c r="AH373" s="2">
        <v>0</v>
      </c>
      <c r="AI373" s="2"/>
      <c r="AJ373" s="2"/>
      <c r="AK373" s="2"/>
      <c r="AL373" s="2"/>
      <c r="AM373" s="2"/>
      <c r="AN373" s="2"/>
      <c r="AO373" s="2"/>
      <c r="AP373" s="2"/>
      <c r="AQ373" s="3">
        <v>0</v>
      </c>
      <c r="AR373" s="3">
        <v>0</v>
      </c>
      <c r="AS373" s="3">
        <v>0</v>
      </c>
      <c r="AT373" s="3">
        <v>0</v>
      </c>
      <c r="AU373" s="3">
        <v>0</v>
      </c>
      <c r="AV373" s="3">
        <v>0</v>
      </c>
      <c r="AW373" s="3">
        <v>0</v>
      </c>
      <c r="AX373" s="2"/>
      <c r="AY373" s="2"/>
      <c r="AZ373" s="2"/>
      <c r="BA373" s="2"/>
      <c r="BB373" s="2"/>
      <c r="BC373" s="2">
        <v>0</v>
      </c>
      <c r="BD373" s="2"/>
    </row>
    <row r="374" spans="1:56" x14ac:dyDescent="0.3">
      <c r="A374" s="2" t="s">
        <v>94</v>
      </c>
      <c r="B374" s="2"/>
      <c r="C374" s="2" t="s">
        <v>57</v>
      </c>
      <c r="D374" s="2" t="s">
        <v>58</v>
      </c>
      <c r="E374" s="2" t="s">
        <v>95</v>
      </c>
      <c r="F374" s="2" t="s">
        <v>223</v>
      </c>
      <c r="G374" s="2" t="s">
        <v>224</v>
      </c>
      <c r="H374" s="2" t="s">
        <v>162</v>
      </c>
      <c r="I374" s="2" t="s">
        <v>63</v>
      </c>
      <c r="J374" s="2" t="s">
        <v>99</v>
      </c>
      <c r="K374" s="2" t="s">
        <v>65</v>
      </c>
      <c r="L374" s="2" t="s">
        <v>66</v>
      </c>
      <c r="M374" s="2" t="s">
        <v>67</v>
      </c>
      <c r="N374" s="2"/>
      <c r="O374" s="2"/>
      <c r="P374" s="2">
        <v>0</v>
      </c>
      <c r="Q374" s="2" t="s">
        <v>107</v>
      </c>
      <c r="R374" s="2"/>
      <c r="S374" s="2"/>
      <c r="T374" s="2"/>
      <c r="U374" s="2"/>
      <c r="V374" s="2"/>
      <c r="W374" s="2"/>
      <c r="X374" s="2"/>
      <c r="Y374" s="2">
        <v>3747.04</v>
      </c>
      <c r="Z374" s="2">
        <v>3197.9573944902131</v>
      </c>
      <c r="AA374" s="2">
        <v>549.08260550978673</v>
      </c>
      <c r="AB374" s="2">
        <v>0.14653769522337279</v>
      </c>
      <c r="AC374" s="2"/>
      <c r="AD374" s="2">
        <v>20</v>
      </c>
      <c r="AE374" s="2"/>
      <c r="AF374" s="2"/>
      <c r="AG374" s="2"/>
      <c r="AH374" s="2">
        <v>549.08260550978673</v>
      </c>
      <c r="AI374" s="2"/>
      <c r="AJ374" s="2"/>
      <c r="AK374" s="2"/>
      <c r="AL374" s="2"/>
      <c r="AM374" s="2"/>
      <c r="AN374" s="2"/>
      <c r="AO374" s="2"/>
      <c r="AP374" s="2"/>
      <c r="AQ374" s="3">
        <v>0</v>
      </c>
      <c r="AR374" s="3">
        <v>0</v>
      </c>
      <c r="AS374" s="3">
        <v>0</v>
      </c>
      <c r="AT374" s="3">
        <v>0</v>
      </c>
      <c r="AU374" s="3">
        <v>0</v>
      </c>
      <c r="AV374" s="3">
        <v>0</v>
      </c>
      <c r="AW374" s="3">
        <v>0</v>
      </c>
      <c r="AX374" s="2"/>
      <c r="AY374" s="2"/>
      <c r="AZ374" s="2"/>
      <c r="BA374" s="2"/>
      <c r="BB374" s="2"/>
      <c r="BC374" s="2">
        <v>0</v>
      </c>
      <c r="BD374" s="2"/>
    </row>
    <row r="375" spans="1:56" x14ac:dyDescent="0.3">
      <c r="A375" s="2" t="s">
        <v>101</v>
      </c>
      <c r="B375" s="2"/>
      <c r="C375" s="2" t="s">
        <v>57</v>
      </c>
      <c r="D375" s="2" t="s">
        <v>58</v>
      </c>
      <c r="E375" s="2" t="s">
        <v>95</v>
      </c>
      <c r="F375" s="2" t="s">
        <v>223</v>
      </c>
      <c r="G375" s="2" t="s">
        <v>224</v>
      </c>
      <c r="H375" s="2" t="s">
        <v>162</v>
      </c>
      <c r="I375" s="2" t="s">
        <v>63</v>
      </c>
      <c r="J375" s="2" t="s">
        <v>99</v>
      </c>
      <c r="K375" s="2" t="s">
        <v>71</v>
      </c>
      <c r="L375" s="2" t="s">
        <v>66</v>
      </c>
      <c r="M375" s="2" t="s">
        <v>67</v>
      </c>
      <c r="N375" s="2"/>
      <c r="O375" s="2"/>
      <c r="P375" s="2">
        <v>0</v>
      </c>
      <c r="Q375" s="2" t="s">
        <v>107</v>
      </c>
      <c r="R375" s="2"/>
      <c r="S375" s="2"/>
      <c r="T375" s="2"/>
      <c r="U375" s="2"/>
      <c r="V375" s="2"/>
      <c r="W375" s="2"/>
      <c r="X375" s="2"/>
      <c r="Y375" s="2">
        <v>1815</v>
      </c>
      <c r="Z375" s="2">
        <v>1549.0340831695785</v>
      </c>
      <c r="AA375" s="2">
        <v>265.96591683042163</v>
      </c>
      <c r="AB375" s="2">
        <v>0.14653769522337279</v>
      </c>
      <c r="AC375" s="2"/>
      <c r="AD375" s="2">
        <v>20</v>
      </c>
      <c r="AE375" s="2"/>
      <c r="AF375" s="2"/>
      <c r="AG375" s="2"/>
      <c r="AH375" s="2">
        <v>265.96591683042163</v>
      </c>
      <c r="AI375" s="2"/>
      <c r="AJ375" s="2"/>
      <c r="AK375" s="2"/>
      <c r="AL375" s="2"/>
      <c r="AM375" s="2"/>
      <c r="AN375" s="2"/>
      <c r="AO375" s="2"/>
      <c r="AP375" s="2"/>
      <c r="AQ375" s="3">
        <v>0</v>
      </c>
      <c r="AR375" s="3">
        <v>0</v>
      </c>
      <c r="AS375" s="3">
        <v>0</v>
      </c>
      <c r="AT375" s="3">
        <v>0</v>
      </c>
      <c r="AU375" s="3">
        <v>0</v>
      </c>
      <c r="AV375" s="3">
        <v>0</v>
      </c>
      <c r="AW375" s="3">
        <v>0</v>
      </c>
      <c r="AX375" s="2"/>
      <c r="AY375" s="2"/>
      <c r="AZ375" s="2"/>
      <c r="BA375" s="2"/>
      <c r="BB375" s="2"/>
      <c r="BC375" s="2">
        <v>0</v>
      </c>
      <c r="BD375" s="2"/>
    </row>
    <row r="376" spans="1:56" x14ac:dyDescent="0.3">
      <c r="A376" s="2" t="s">
        <v>102</v>
      </c>
      <c r="B376" s="2"/>
      <c r="C376" s="2" t="s">
        <v>57</v>
      </c>
      <c r="D376" s="2" t="s">
        <v>58</v>
      </c>
      <c r="E376" s="2" t="s">
        <v>95</v>
      </c>
      <c r="F376" s="2" t="s">
        <v>223</v>
      </c>
      <c r="G376" s="2" t="s">
        <v>224</v>
      </c>
      <c r="H376" s="2" t="s">
        <v>162</v>
      </c>
      <c r="I376" s="2" t="s">
        <v>63</v>
      </c>
      <c r="J376" s="2" t="s">
        <v>99</v>
      </c>
      <c r="K376" s="2" t="s">
        <v>73</v>
      </c>
      <c r="L376" s="2" t="s">
        <v>66</v>
      </c>
      <c r="M376" s="2" t="s">
        <v>67</v>
      </c>
      <c r="N376" s="2"/>
      <c r="O376" s="2"/>
      <c r="P376" s="2">
        <v>0</v>
      </c>
      <c r="Q376" s="2" t="s">
        <v>107</v>
      </c>
      <c r="R376" s="2"/>
      <c r="S376" s="2"/>
      <c r="T376" s="2"/>
      <c r="U376" s="2"/>
      <c r="V376" s="2"/>
      <c r="W376" s="2"/>
      <c r="X376" s="2"/>
      <c r="Y376" s="2">
        <v>2493</v>
      </c>
      <c r="Z376" s="2">
        <v>2127.6815258081315</v>
      </c>
      <c r="AA376" s="2">
        <v>365.31847419186835</v>
      </c>
      <c r="AB376" s="2">
        <v>0.14653769522337279</v>
      </c>
      <c r="AC376" s="2"/>
      <c r="AD376" s="2">
        <v>20</v>
      </c>
      <c r="AE376" s="2"/>
      <c r="AF376" s="2"/>
      <c r="AG376" s="2"/>
      <c r="AH376" s="2">
        <v>365.31847419186835</v>
      </c>
      <c r="AI376" s="2"/>
      <c r="AJ376" s="2"/>
      <c r="AK376" s="2"/>
      <c r="AL376" s="2"/>
      <c r="AM376" s="2"/>
      <c r="AN376" s="2"/>
      <c r="AO376" s="2"/>
      <c r="AP376" s="2"/>
      <c r="AQ376" s="3">
        <v>0</v>
      </c>
      <c r="AR376" s="3">
        <v>0</v>
      </c>
      <c r="AS376" s="3">
        <v>0</v>
      </c>
      <c r="AT376" s="3">
        <v>0</v>
      </c>
      <c r="AU376" s="3">
        <v>0</v>
      </c>
      <c r="AV376" s="3">
        <v>0</v>
      </c>
      <c r="AW376" s="3">
        <v>0</v>
      </c>
      <c r="AX376" s="2"/>
      <c r="AY376" s="2"/>
      <c r="AZ376" s="2"/>
      <c r="BA376" s="2"/>
      <c r="BB376" s="2"/>
      <c r="BC376" s="2">
        <v>0</v>
      </c>
      <c r="BD376" s="2"/>
    </row>
    <row r="377" spans="1:56" x14ac:dyDescent="0.3">
      <c r="A377" s="2" t="s">
        <v>74</v>
      </c>
      <c r="B377" s="2"/>
      <c r="C377" s="2" t="s">
        <v>57</v>
      </c>
      <c r="D377" s="2" t="s">
        <v>58</v>
      </c>
      <c r="E377" s="2" t="s">
        <v>95</v>
      </c>
      <c r="F377" s="2" t="s">
        <v>223</v>
      </c>
      <c r="G377" s="2" t="s">
        <v>224</v>
      </c>
      <c r="H377" s="2" t="s">
        <v>162</v>
      </c>
      <c r="I377" s="2" t="s">
        <v>63</v>
      </c>
      <c r="J377" s="2" t="s">
        <v>75</v>
      </c>
      <c r="K377" s="2" t="s">
        <v>65</v>
      </c>
      <c r="L377" s="2" t="s">
        <v>66</v>
      </c>
      <c r="M377" s="2" t="s">
        <v>67</v>
      </c>
      <c r="N377" s="2"/>
      <c r="O377" s="2"/>
      <c r="P377" s="2">
        <v>0</v>
      </c>
      <c r="Q377" s="2" t="s">
        <v>107</v>
      </c>
      <c r="R377" s="2"/>
      <c r="S377" s="2"/>
      <c r="T377" s="2"/>
      <c r="U377" s="2"/>
      <c r="V377" s="2"/>
      <c r="W377" s="2"/>
      <c r="X377" s="2"/>
      <c r="Y377" s="2">
        <v>3747.04</v>
      </c>
      <c r="Z377" s="2">
        <v>3197.9573944902131</v>
      </c>
      <c r="AA377" s="2">
        <v>549.08260550978673</v>
      </c>
      <c r="AB377" s="2">
        <v>0.14653769522337279</v>
      </c>
      <c r="AC377" s="2"/>
      <c r="AD377" s="2">
        <v>20</v>
      </c>
      <c r="AE377" s="2"/>
      <c r="AF377" s="2"/>
      <c r="AG377" s="2"/>
      <c r="AH377" s="2">
        <v>549.08260550978673</v>
      </c>
      <c r="AI377" s="2"/>
      <c r="AJ377" s="2"/>
      <c r="AK377" s="2"/>
      <c r="AL377" s="2"/>
      <c r="AM377" s="2"/>
      <c r="AN377" s="2"/>
      <c r="AO377" s="2"/>
      <c r="AP377" s="2"/>
      <c r="AQ377" s="3">
        <v>0</v>
      </c>
      <c r="AR377" s="3">
        <v>0</v>
      </c>
      <c r="AS377" s="3">
        <v>0</v>
      </c>
      <c r="AT377" s="3">
        <v>0</v>
      </c>
      <c r="AU377" s="3">
        <v>0</v>
      </c>
      <c r="AV377" s="3">
        <v>0</v>
      </c>
      <c r="AW377" s="3">
        <v>0</v>
      </c>
      <c r="AX377" s="2"/>
      <c r="AY377" s="2"/>
      <c r="AZ377" s="2"/>
      <c r="BA377" s="2"/>
      <c r="BB377" s="2"/>
      <c r="BC377" s="2">
        <v>0</v>
      </c>
      <c r="BD377" s="2"/>
    </row>
    <row r="378" spans="1:56" x14ac:dyDescent="0.3">
      <c r="A378" s="2" t="s">
        <v>76</v>
      </c>
      <c r="B378" s="2"/>
      <c r="C378" s="2" t="s">
        <v>57</v>
      </c>
      <c r="D378" s="2" t="s">
        <v>58</v>
      </c>
      <c r="E378" s="2" t="s">
        <v>95</v>
      </c>
      <c r="F378" s="2" t="s">
        <v>223</v>
      </c>
      <c r="G378" s="2" t="s">
        <v>224</v>
      </c>
      <c r="H378" s="2" t="s">
        <v>162</v>
      </c>
      <c r="I378" s="2" t="s">
        <v>63</v>
      </c>
      <c r="J378" s="2" t="s">
        <v>75</v>
      </c>
      <c r="K378" s="2" t="s">
        <v>71</v>
      </c>
      <c r="L378" s="2" t="s">
        <v>66</v>
      </c>
      <c r="M378" s="2" t="s">
        <v>67</v>
      </c>
      <c r="N378" s="2"/>
      <c r="O378" s="2"/>
      <c r="P378" s="2">
        <v>0</v>
      </c>
      <c r="Q378" s="2" t="s">
        <v>107</v>
      </c>
      <c r="R378" s="2"/>
      <c r="S378" s="2"/>
      <c r="T378" s="2"/>
      <c r="U378" s="2"/>
      <c r="V378" s="2"/>
      <c r="W378" s="2"/>
      <c r="X378" s="2"/>
      <c r="Y378" s="2">
        <v>1815</v>
      </c>
      <c r="Z378" s="2">
        <v>1549.0340831695785</v>
      </c>
      <c r="AA378" s="2">
        <v>265.96591683042163</v>
      </c>
      <c r="AB378" s="2">
        <v>0.14653769522337279</v>
      </c>
      <c r="AC378" s="2"/>
      <c r="AD378" s="2">
        <v>20</v>
      </c>
      <c r="AE378" s="2"/>
      <c r="AF378" s="2"/>
      <c r="AG378" s="2"/>
      <c r="AH378" s="2">
        <v>265.96591683042163</v>
      </c>
      <c r="AI378" s="2"/>
      <c r="AJ378" s="2"/>
      <c r="AK378" s="2"/>
      <c r="AL378" s="2"/>
      <c r="AM378" s="2"/>
      <c r="AN378" s="2"/>
      <c r="AO378" s="2"/>
      <c r="AP378" s="2"/>
      <c r="AQ378" s="3">
        <v>0</v>
      </c>
      <c r="AR378" s="3">
        <v>0</v>
      </c>
      <c r="AS378" s="3">
        <v>0</v>
      </c>
      <c r="AT378" s="3">
        <v>0</v>
      </c>
      <c r="AU378" s="3">
        <v>0</v>
      </c>
      <c r="AV378" s="3">
        <v>0</v>
      </c>
      <c r="AW378" s="3">
        <v>0</v>
      </c>
      <c r="AX378" s="2"/>
      <c r="AY378" s="2"/>
      <c r="AZ378" s="2"/>
      <c r="BA378" s="2"/>
      <c r="BB378" s="2"/>
      <c r="BC378" s="2">
        <v>0</v>
      </c>
      <c r="BD378" s="2"/>
    </row>
    <row r="379" spans="1:56" x14ac:dyDescent="0.3">
      <c r="A379" s="2" t="s">
        <v>77</v>
      </c>
      <c r="B379" s="2"/>
      <c r="C379" s="2" t="s">
        <v>57</v>
      </c>
      <c r="D379" s="2" t="s">
        <v>58</v>
      </c>
      <c r="E379" s="2" t="s">
        <v>95</v>
      </c>
      <c r="F379" s="2" t="s">
        <v>223</v>
      </c>
      <c r="G379" s="2" t="s">
        <v>224</v>
      </c>
      <c r="H379" s="2" t="s">
        <v>162</v>
      </c>
      <c r="I379" s="2" t="s">
        <v>63</v>
      </c>
      <c r="J379" s="2" t="s">
        <v>75</v>
      </c>
      <c r="K379" s="2" t="s">
        <v>73</v>
      </c>
      <c r="L379" s="2" t="s">
        <v>66</v>
      </c>
      <c r="M379" s="2" t="s">
        <v>67</v>
      </c>
      <c r="N379" s="2"/>
      <c r="O379" s="2"/>
      <c r="P379" s="2">
        <v>0</v>
      </c>
      <c r="Q379" s="2" t="s">
        <v>107</v>
      </c>
      <c r="R379" s="2"/>
      <c r="S379" s="2"/>
      <c r="T379" s="2"/>
      <c r="U379" s="2"/>
      <c r="V379" s="2"/>
      <c r="W379" s="2"/>
      <c r="X379" s="2"/>
      <c r="Y379" s="2">
        <v>2493</v>
      </c>
      <c r="Z379" s="2">
        <v>2127.6815258081315</v>
      </c>
      <c r="AA379" s="2">
        <v>365.31847419186835</v>
      </c>
      <c r="AB379" s="2">
        <v>0.14653769522337279</v>
      </c>
      <c r="AC379" s="2"/>
      <c r="AD379" s="2">
        <v>20</v>
      </c>
      <c r="AE379" s="2"/>
      <c r="AF379" s="2"/>
      <c r="AG379" s="2"/>
      <c r="AH379" s="2">
        <v>365.31847419186835</v>
      </c>
      <c r="AI379" s="2"/>
      <c r="AJ379" s="2"/>
      <c r="AK379" s="2"/>
      <c r="AL379" s="2"/>
      <c r="AM379" s="2"/>
      <c r="AN379" s="2"/>
      <c r="AO379" s="2"/>
      <c r="AP379" s="2"/>
      <c r="AQ379" s="3">
        <v>0</v>
      </c>
      <c r="AR379" s="3">
        <v>0</v>
      </c>
      <c r="AS379" s="3">
        <v>0</v>
      </c>
      <c r="AT379" s="3">
        <v>0</v>
      </c>
      <c r="AU379" s="3">
        <v>0</v>
      </c>
      <c r="AV379" s="3">
        <v>0</v>
      </c>
      <c r="AW379" s="3">
        <v>0</v>
      </c>
      <c r="AX379" s="2"/>
      <c r="AY379" s="2"/>
      <c r="AZ379" s="2"/>
      <c r="BA379" s="2"/>
      <c r="BB379" s="2"/>
      <c r="BC379" s="2">
        <v>0</v>
      </c>
      <c r="BD379" s="2"/>
    </row>
    <row r="380" spans="1:56" x14ac:dyDescent="0.3">
      <c r="A380" s="2" t="s">
        <v>94</v>
      </c>
      <c r="B380" s="2"/>
      <c r="C380" s="2" t="s">
        <v>57</v>
      </c>
      <c r="D380" s="2" t="s">
        <v>58</v>
      </c>
      <c r="E380" s="2" t="s">
        <v>95</v>
      </c>
      <c r="F380" s="2" t="s">
        <v>223</v>
      </c>
      <c r="G380" s="2" t="s">
        <v>224</v>
      </c>
      <c r="H380" s="2" t="s">
        <v>162</v>
      </c>
      <c r="I380" s="2" t="s">
        <v>63</v>
      </c>
      <c r="J380" s="2" t="s">
        <v>99</v>
      </c>
      <c r="K380" s="2" t="s">
        <v>65</v>
      </c>
      <c r="L380" s="2" t="s">
        <v>66</v>
      </c>
      <c r="M380" s="2" t="s">
        <v>78</v>
      </c>
      <c r="N380" s="2"/>
      <c r="O380" s="2"/>
      <c r="P380" s="2">
        <v>0</v>
      </c>
      <c r="Q380" s="2" t="s">
        <v>107</v>
      </c>
      <c r="R380" s="2"/>
      <c r="S380" s="2"/>
      <c r="T380" s="2"/>
      <c r="U380" s="2"/>
      <c r="V380" s="2"/>
      <c r="W380" s="2"/>
      <c r="X380" s="2"/>
      <c r="Y380" s="2">
        <v>2870.15</v>
      </c>
      <c r="Z380" s="2">
        <v>2449.5648340546368</v>
      </c>
      <c r="AA380" s="2">
        <v>420.58516594536343</v>
      </c>
      <c r="AB380" s="2">
        <v>0.14653769522337279</v>
      </c>
      <c r="AC380" s="2"/>
      <c r="AD380" s="2">
        <v>20</v>
      </c>
      <c r="AE380" s="2"/>
      <c r="AF380" s="2"/>
      <c r="AG380" s="2"/>
      <c r="AH380" s="2">
        <v>420.58516594536343</v>
      </c>
      <c r="AI380" s="2"/>
      <c r="AJ380" s="2"/>
      <c r="AK380" s="2"/>
      <c r="AL380" s="2"/>
      <c r="AM380" s="2"/>
      <c r="AN380" s="2"/>
      <c r="AO380" s="2"/>
      <c r="AP380" s="2"/>
      <c r="AQ380" s="3">
        <v>0</v>
      </c>
      <c r="AR380" s="3">
        <v>0</v>
      </c>
      <c r="AS380" s="3">
        <v>0</v>
      </c>
      <c r="AT380" s="3">
        <v>0</v>
      </c>
      <c r="AU380" s="3">
        <v>0</v>
      </c>
      <c r="AV380" s="3">
        <v>0</v>
      </c>
      <c r="AW380" s="3">
        <v>0</v>
      </c>
      <c r="AX380" s="2"/>
      <c r="AY380" s="2"/>
      <c r="AZ380" s="2"/>
      <c r="BA380" s="2"/>
      <c r="BB380" s="2"/>
      <c r="BC380" s="2">
        <v>0</v>
      </c>
      <c r="BD380" s="2"/>
    </row>
    <row r="381" spans="1:56" x14ac:dyDescent="0.3">
      <c r="A381" s="2" t="s">
        <v>101</v>
      </c>
      <c r="B381" s="2"/>
      <c r="C381" s="2" t="s">
        <v>57</v>
      </c>
      <c r="D381" s="2" t="s">
        <v>58</v>
      </c>
      <c r="E381" s="2" t="s">
        <v>95</v>
      </c>
      <c r="F381" s="2" t="s">
        <v>223</v>
      </c>
      <c r="G381" s="2" t="s">
        <v>224</v>
      </c>
      <c r="H381" s="2" t="s">
        <v>162</v>
      </c>
      <c r="I381" s="2" t="s">
        <v>63</v>
      </c>
      <c r="J381" s="2" t="s">
        <v>99</v>
      </c>
      <c r="K381" s="2" t="s">
        <v>71</v>
      </c>
      <c r="L381" s="2" t="s">
        <v>66</v>
      </c>
      <c r="M381" s="2" t="s">
        <v>78</v>
      </c>
      <c r="N381" s="2"/>
      <c r="O381" s="2"/>
      <c r="P381" s="2">
        <v>0</v>
      </c>
      <c r="Q381" s="2" t="s">
        <v>107</v>
      </c>
      <c r="R381" s="2"/>
      <c r="S381" s="2"/>
      <c r="T381" s="2"/>
      <c r="U381" s="2"/>
      <c r="V381" s="2"/>
      <c r="W381" s="2"/>
      <c r="X381" s="2"/>
      <c r="Y381" s="2">
        <v>2488</v>
      </c>
      <c r="Z381" s="2">
        <v>2123.4142142842484</v>
      </c>
      <c r="AA381" s="2">
        <v>364.58578571575151</v>
      </c>
      <c r="AB381" s="2">
        <v>0.14653769522337279</v>
      </c>
      <c r="AC381" s="2"/>
      <c r="AD381" s="2">
        <v>20</v>
      </c>
      <c r="AE381" s="2"/>
      <c r="AF381" s="2"/>
      <c r="AG381" s="2"/>
      <c r="AH381" s="2">
        <v>364.58578571575151</v>
      </c>
      <c r="AI381" s="2"/>
      <c r="AJ381" s="2"/>
      <c r="AK381" s="2"/>
      <c r="AL381" s="2"/>
      <c r="AM381" s="2"/>
      <c r="AN381" s="2"/>
      <c r="AO381" s="2"/>
      <c r="AP381" s="2"/>
      <c r="AQ381" s="3">
        <v>0</v>
      </c>
      <c r="AR381" s="3">
        <v>0</v>
      </c>
      <c r="AS381" s="3">
        <v>0</v>
      </c>
      <c r="AT381" s="3">
        <v>0</v>
      </c>
      <c r="AU381" s="3">
        <v>0</v>
      </c>
      <c r="AV381" s="3">
        <v>0</v>
      </c>
      <c r="AW381" s="3">
        <v>0</v>
      </c>
      <c r="AX381" s="2"/>
      <c r="AY381" s="2"/>
      <c r="AZ381" s="2"/>
      <c r="BA381" s="2"/>
      <c r="BB381" s="2"/>
      <c r="BC381" s="2">
        <v>0</v>
      </c>
      <c r="BD381" s="2"/>
    </row>
    <row r="382" spans="1:56" x14ac:dyDescent="0.3">
      <c r="A382" s="2" t="s">
        <v>102</v>
      </c>
      <c r="B382" s="2"/>
      <c r="C382" s="2" t="s">
        <v>57</v>
      </c>
      <c r="D382" s="2" t="s">
        <v>58</v>
      </c>
      <c r="E382" s="2" t="s">
        <v>95</v>
      </c>
      <c r="F382" s="2" t="s">
        <v>223</v>
      </c>
      <c r="G382" s="2" t="s">
        <v>224</v>
      </c>
      <c r="H382" s="2" t="s">
        <v>162</v>
      </c>
      <c r="I382" s="2" t="s">
        <v>63</v>
      </c>
      <c r="J382" s="2" t="s">
        <v>99</v>
      </c>
      <c r="K382" s="2" t="s">
        <v>73</v>
      </c>
      <c r="L382" s="2" t="s">
        <v>66</v>
      </c>
      <c r="M382" s="2" t="s">
        <v>78</v>
      </c>
      <c r="N382" s="2"/>
      <c r="O382" s="2"/>
      <c r="P382" s="2">
        <v>0</v>
      </c>
      <c r="Q382" s="2" t="s">
        <v>107</v>
      </c>
      <c r="R382" s="2"/>
      <c r="S382" s="2"/>
      <c r="T382" s="2"/>
      <c r="U382" s="2"/>
      <c r="V382" s="2"/>
      <c r="W382" s="2"/>
      <c r="X382" s="2"/>
      <c r="Y382" s="2">
        <v>3980</v>
      </c>
      <c r="Z382" s="2">
        <v>3396.7799730109764</v>
      </c>
      <c r="AA382" s="2">
        <v>583.22002698902372</v>
      </c>
      <c r="AB382" s="2">
        <v>0.14653769522337279</v>
      </c>
      <c r="AC382" s="2"/>
      <c r="AD382" s="2">
        <v>20</v>
      </c>
      <c r="AE382" s="2"/>
      <c r="AF382" s="2"/>
      <c r="AG382" s="2"/>
      <c r="AH382" s="2">
        <v>583.22002698902372</v>
      </c>
      <c r="AI382" s="2"/>
      <c r="AJ382" s="2"/>
      <c r="AK382" s="2"/>
      <c r="AL382" s="2"/>
      <c r="AM382" s="2"/>
      <c r="AN382" s="2"/>
      <c r="AO382" s="2"/>
      <c r="AP382" s="2"/>
      <c r="AQ382" s="3">
        <v>0</v>
      </c>
      <c r="AR382" s="3">
        <v>0</v>
      </c>
      <c r="AS382" s="3">
        <v>0</v>
      </c>
      <c r="AT382" s="3">
        <v>0</v>
      </c>
      <c r="AU382" s="3">
        <v>0</v>
      </c>
      <c r="AV382" s="3">
        <v>0</v>
      </c>
      <c r="AW382" s="3">
        <v>0</v>
      </c>
      <c r="AX382" s="2"/>
      <c r="AY382" s="2"/>
      <c r="AZ382" s="2"/>
      <c r="BA382" s="2"/>
      <c r="BB382" s="2"/>
      <c r="BC382" s="2">
        <v>0</v>
      </c>
      <c r="BD382" s="2"/>
    </row>
    <row r="383" spans="1:56" x14ac:dyDescent="0.3">
      <c r="A383" s="2" t="s">
        <v>74</v>
      </c>
      <c r="B383" s="2"/>
      <c r="C383" s="2" t="s">
        <v>57</v>
      </c>
      <c r="D383" s="2" t="s">
        <v>58</v>
      </c>
      <c r="E383" s="2" t="s">
        <v>95</v>
      </c>
      <c r="F383" s="2" t="s">
        <v>223</v>
      </c>
      <c r="G383" s="2" t="s">
        <v>224</v>
      </c>
      <c r="H383" s="2" t="s">
        <v>162</v>
      </c>
      <c r="I383" s="2" t="s">
        <v>63</v>
      </c>
      <c r="J383" s="2" t="s">
        <v>75</v>
      </c>
      <c r="K383" s="2" t="s">
        <v>65</v>
      </c>
      <c r="L383" s="2" t="s">
        <v>66</v>
      </c>
      <c r="M383" s="2" t="s">
        <v>78</v>
      </c>
      <c r="N383" s="2"/>
      <c r="O383" s="2"/>
      <c r="P383" s="2">
        <v>0</v>
      </c>
      <c r="Q383" s="2" t="s">
        <v>107</v>
      </c>
      <c r="R383" s="2"/>
      <c r="S383" s="2"/>
      <c r="T383" s="2"/>
      <c r="U383" s="2"/>
      <c r="V383" s="2"/>
      <c r="W383" s="2"/>
      <c r="X383" s="2"/>
      <c r="Y383" s="2">
        <v>2870.15</v>
      </c>
      <c r="Z383" s="2">
        <v>2449.5648340546368</v>
      </c>
      <c r="AA383" s="2">
        <v>420.58516594536343</v>
      </c>
      <c r="AB383" s="2">
        <v>0.14653769522337279</v>
      </c>
      <c r="AC383" s="2"/>
      <c r="AD383" s="2">
        <v>20</v>
      </c>
      <c r="AE383" s="2"/>
      <c r="AF383" s="2"/>
      <c r="AG383" s="2"/>
      <c r="AH383" s="2">
        <v>420.58516594536343</v>
      </c>
      <c r="AI383" s="2"/>
      <c r="AJ383" s="2"/>
      <c r="AK383" s="2"/>
      <c r="AL383" s="2"/>
      <c r="AM383" s="2"/>
      <c r="AN383" s="2"/>
      <c r="AO383" s="2"/>
      <c r="AP383" s="2"/>
      <c r="AQ383" s="3">
        <v>0</v>
      </c>
      <c r="AR383" s="3">
        <v>0</v>
      </c>
      <c r="AS383" s="3">
        <v>0</v>
      </c>
      <c r="AT383" s="3">
        <v>0</v>
      </c>
      <c r="AU383" s="3">
        <v>0</v>
      </c>
      <c r="AV383" s="3">
        <v>0</v>
      </c>
      <c r="AW383" s="3">
        <v>0</v>
      </c>
      <c r="AX383" s="2"/>
      <c r="AY383" s="2"/>
      <c r="AZ383" s="2"/>
      <c r="BA383" s="2"/>
      <c r="BB383" s="2"/>
      <c r="BC383" s="2">
        <v>0</v>
      </c>
      <c r="BD383" s="2"/>
    </row>
    <row r="384" spans="1:56" x14ac:dyDescent="0.3">
      <c r="A384" s="2" t="s">
        <v>76</v>
      </c>
      <c r="B384" s="2"/>
      <c r="C384" s="2" t="s">
        <v>57</v>
      </c>
      <c r="D384" s="2" t="s">
        <v>58</v>
      </c>
      <c r="E384" s="2" t="s">
        <v>95</v>
      </c>
      <c r="F384" s="2" t="s">
        <v>223</v>
      </c>
      <c r="G384" s="2" t="s">
        <v>224</v>
      </c>
      <c r="H384" s="2" t="s">
        <v>162</v>
      </c>
      <c r="I384" s="2" t="s">
        <v>63</v>
      </c>
      <c r="J384" s="2" t="s">
        <v>75</v>
      </c>
      <c r="K384" s="2" t="s">
        <v>71</v>
      </c>
      <c r="L384" s="2" t="s">
        <v>66</v>
      </c>
      <c r="M384" s="2" t="s">
        <v>78</v>
      </c>
      <c r="N384" s="2"/>
      <c r="O384" s="2"/>
      <c r="P384" s="2">
        <v>0</v>
      </c>
      <c r="Q384" s="2" t="s">
        <v>107</v>
      </c>
      <c r="R384" s="2"/>
      <c r="S384" s="2"/>
      <c r="T384" s="2"/>
      <c r="U384" s="2"/>
      <c r="V384" s="2"/>
      <c r="W384" s="2"/>
      <c r="X384" s="2"/>
      <c r="Y384" s="2">
        <v>2488</v>
      </c>
      <c r="Z384" s="2">
        <v>2123.4142142842484</v>
      </c>
      <c r="AA384" s="2">
        <v>364.58578571575151</v>
      </c>
      <c r="AB384" s="2">
        <v>0.14653769522337279</v>
      </c>
      <c r="AC384" s="2"/>
      <c r="AD384" s="2">
        <v>20</v>
      </c>
      <c r="AE384" s="2"/>
      <c r="AF384" s="2"/>
      <c r="AG384" s="2"/>
      <c r="AH384" s="2">
        <v>364.58578571575151</v>
      </c>
      <c r="AI384" s="2"/>
      <c r="AJ384" s="2"/>
      <c r="AK384" s="2"/>
      <c r="AL384" s="2"/>
      <c r="AM384" s="2"/>
      <c r="AN384" s="2"/>
      <c r="AO384" s="2"/>
      <c r="AP384" s="2"/>
      <c r="AQ384" s="3">
        <v>0</v>
      </c>
      <c r="AR384" s="3">
        <v>0</v>
      </c>
      <c r="AS384" s="3">
        <v>0</v>
      </c>
      <c r="AT384" s="3">
        <v>0</v>
      </c>
      <c r="AU384" s="3">
        <v>0</v>
      </c>
      <c r="AV384" s="3">
        <v>0</v>
      </c>
      <c r="AW384" s="3">
        <v>0</v>
      </c>
      <c r="AX384" s="2"/>
      <c r="AY384" s="2"/>
      <c r="AZ384" s="2"/>
      <c r="BA384" s="2"/>
      <c r="BB384" s="2"/>
      <c r="BC384" s="2">
        <v>0</v>
      </c>
      <c r="BD384" s="2"/>
    </row>
    <row r="385" spans="1:56" x14ac:dyDescent="0.3">
      <c r="A385" s="2" t="s">
        <v>77</v>
      </c>
      <c r="B385" s="2"/>
      <c r="C385" s="2" t="s">
        <v>57</v>
      </c>
      <c r="D385" s="2" t="s">
        <v>58</v>
      </c>
      <c r="E385" s="2" t="s">
        <v>95</v>
      </c>
      <c r="F385" s="2" t="s">
        <v>223</v>
      </c>
      <c r="G385" s="2" t="s">
        <v>224</v>
      </c>
      <c r="H385" s="2" t="s">
        <v>162</v>
      </c>
      <c r="I385" s="2" t="s">
        <v>63</v>
      </c>
      <c r="J385" s="2" t="s">
        <v>75</v>
      </c>
      <c r="K385" s="2" t="s">
        <v>73</v>
      </c>
      <c r="L385" s="2" t="s">
        <v>66</v>
      </c>
      <c r="M385" s="2" t="s">
        <v>78</v>
      </c>
      <c r="N385" s="2"/>
      <c r="O385" s="2"/>
      <c r="P385" s="2">
        <v>0</v>
      </c>
      <c r="Q385" s="2" t="s">
        <v>107</v>
      </c>
      <c r="R385" s="2"/>
      <c r="S385" s="2"/>
      <c r="T385" s="2"/>
      <c r="U385" s="2"/>
      <c r="V385" s="2"/>
      <c r="W385" s="2"/>
      <c r="X385" s="2"/>
      <c r="Y385" s="2">
        <v>3980</v>
      </c>
      <c r="Z385" s="2">
        <v>3396.7799730109764</v>
      </c>
      <c r="AA385" s="2">
        <v>583.22002698902372</v>
      </c>
      <c r="AB385" s="2">
        <v>0.14653769522337279</v>
      </c>
      <c r="AC385" s="2"/>
      <c r="AD385" s="2">
        <v>20</v>
      </c>
      <c r="AE385" s="2"/>
      <c r="AF385" s="2"/>
      <c r="AG385" s="2"/>
      <c r="AH385" s="2">
        <v>583.22002698902372</v>
      </c>
      <c r="AI385" s="2"/>
      <c r="AJ385" s="2"/>
      <c r="AK385" s="2"/>
      <c r="AL385" s="2"/>
      <c r="AM385" s="2"/>
      <c r="AN385" s="2"/>
      <c r="AO385" s="2"/>
      <c r="AP385" s="2"/>
      <c r="AQ385" s="3">
        <v>0</v>
      </c>
      <c r="AR385" s="3">
        <v>0</v>
      </c>
      <c r="AS385" s="3">
        <v>0</v>
      </c>
      <c r="AT385" s="3">
        <v>0</v>
      </c>
      <c r="AU385" s="3">
        <v>0</v>
      </c>
      <c r="AV385" s="3">
        <v>0</v>
      </c>
      <c r="AW385" s="3">
        <v>0</v>
      </c>
      <c r="AX385" s="2"/>
      <c r="AY385" s="2"/>
      <c r="AZ385" s="2"/>
      <c r="BA385" s="2"/>
      <c r="BB385" s="2"/>
      <c r="BC385" s="2">
        <v>0</v>
      </c>
      <c r="BD385" s="2"/>
    </row>
    <row r="386" spans="1:56" x14ac:dyDescent="0.3">
      <c r="A386" s="2" t="s">
        <v>56</v>
      </c>
      <c r="B386" s="2"/>
      <c r="C386" s="2" t="s">
        <v>57</v>
      </c>
      <c r="D386" s="2" t="s">
        <v>58</v>
      </c>
      <c r="E386" s="2" t="s">
        <v>59</v>
      </c>
      <c r="F386" s="2" t="s">
        <v>225</v>
      </c>
      <c r="G386" s="2" t="s">
        <v>225</v>
      </c>
      <c r="H386" s="2" t="s">
        <v>81</v>
      </c>
      <c r="I386" s="2" t="s">
        <v>63</v>
      </c>
      <c r="J386" s="2" t="s">
        <v>64</v>
      </c>
      <c r="K386" s="2" t="s">
        <v>65</v>
      </c>
      <c r="L386" s="2" t="s">
        <v>66</v>
      </c>
      <c r="M386" s="2" t="s">
        <v>67</v>
      </c>
      <c r="N386" s="2" t="s">
        <v>68</v>
      </c>
      <c r="O386" s="2"/>
      <c r="P386" s="2">
        <v>0</v>
      </c>
      <c r="Q386" s="2" t="s">
        <v>204</v>
      </c>
      <c r="R386" s="2"/>
      <c r="S386" s="2"/>
      <c r="T386" s="2"/>
      <c r="U386" s="2"/>
      <c r="V386" s="2"/>
      <c r="W386" s="2"/>
      <c r="X386" s="2"/>
      <c r="Y386" s="2">
        <v>5118.034285714285</v>
      </c>
      <c r="Z386" s="2">
        <v>4776.8319999999994</v>
      </c>
      <c r="AA386" s="2">
        <v>341.20228571428561</v>
      </c>
      <c r="AB386" s="2">
        <v>6.6666666666666652E-2</v>
      </c>
      <c r="AC386" s="2"/>
      <c r="AD386" s="2">
        <v>22</v>
      </c>
      <c r="AE386" s="2"/>
      <c r="AF386" s="2"/>
      <c r="AG386" s="2"/>
      <c r="AH386" s="2">
        <v>341.20228571428561</v>
      </c>
      <c r="AI386" s="2"/>
      <c r="AJ386" s="2"/>
      <c r="AK386" s="2"/>
      <c r="AL386" s="2"/>
      <c r="AM386" s="2"/>
      <c r="AN386" s="2"/>
      <c r="AO386" s="2"/>
      <c r="AP386" s="2"/>
      <c r="AQ386" s="3">
        <v>0</v>
      </c>
      <c r="AR386" s="3">
        <v>0</v>
      </c>
      <c r="AS386" s="3">
        <v>0</v>
      </c>
      <c r="AT386" s="3">
        <v>0</v>
      </c>
      <c r="AU386" s="3">
        <v>0</v>
      </c>
      <c r="AV386" s="3">
        <v>0</v>
      </c>
      <c r="AW386" s="3">
        <v>0</v>
      </c>
      <c r="AX386" s="2"/>
      <c r="AY386" s="2"/>
      <c r="AZ386" s="2"/>
      <c r="BA386" s="2"/>
      <c r="BB386" s="2"/>
      <c r="BC386" s="2">
        <v>0</v>
      </c>
      <c r="BD386" s="2"/>
    </row>
    <row r="387" spans="1:56" x14ac:dyDescent="0.3">
      <c r="A387" s="2" t="s">
        <v>70</v>
      </c>
      <c r="B387" s="2"/>
      <c r="C387" s="2" t="s">
        <v>57</v>
      </c>
      <c r="D387" s="2" t="s">
        <v>58</v>
      </c>
      <c r="E387" s="2" t="s">
        <v>59</v>
      </c>
      <c r="F387" s="2" t="s">
        <v>225</v>
      </c>
      <c r="G387" s="2" t="s">
        <v>225</v>
      </c>
      <c r="H387" s="2" t="s">
        <v>81</v>
      </c>
      <c r="I387" s="2" t="s">
        <v>63</v>
      </c>
      <c r="J387" s="2" t="s">
        <v>64</v>
      </c>
      <c r="K387" s="2" t="s">
        <v>71</v>
      </c>
      <c r="L387" s="2" t="s">
        <v>66</v>
      </c>
      <c r="M387" s="2" t="s">
        <v>67</v>
      </c>
      <c r="N387" s="2" t="s">
        <v>68</v>
      </c>
      <c r="O387" s="2"/>
      <c r="P387" s="2">
        <v>0</v>
      </c>
      <c r="Q387" s="2" t="s">
        <v>204</v>
      </c>
      <c r="R387" s="2"/>
      <c r="S387" s="2"/>
      <c r="T387" s="2"/>
      <c r="U387" s="2"/>
      <c r="V387" s="2"/>
      <c r="W387" s="2"/>
      <c r="X387" s="2"/>
      <c r="Y387" s="2">
        <v>5118.034285714285</v>
      </c>
      <c r="Z387" s="2">
        <v>4776.8319999999994</v>
      </c>
      <c r="AA387" s="2">
        <v>341.20228571428561</v>
      </c>
      <c r="AB387" s="2">
        <v>6.6666666666666652E-2</v>
      </c>
      <c r="AC387" s="2"/>
      <c r="AD387" s="2">
        <v>22</v>
      </c>
      <c r="AE387" s="2"/>
      <c r="AF387" s="2"/>
      <c r="AG387" s="2"/>
      <c r="AH387" s="2">
        <v>341.20228571428561</v>
      </c>
      <c r="AI387" s="2"/>
      <c r="AJ387" s="2"/>
      <c r="AK387" s="2"/>
      <c r="AL387" s="2"/>
      <c r="AM387" s="2"/>
      <c r="AN387" s="2"/>
      <c r="AO387" s="2"/>
      <c r="AP387" s="2"/>
      <c r="AQ387" s="3">
        <v>0</v>
      </c>
      <c r="AR387" s="3">
        <v>0</v>
      </c>
      <c r="AS387" s="3">
        <v>0</v>
      </c>
      <c r="AT387" s="3">
        <v>0</v>
      </c>
      <c r="AU387" s="3">
        <v>0</v>
      </c>
      <c r="AV387" s="3">
        <v>0</v>
      </c>
      <c r="AW387" s="3">
        <v>0</v>
      </c>
      <c r="AX387" s="2"/>
      <c r="AY387" s="2"/>
      <c r="AZ387" s="2"/>
      <c r="BA387" s="2"/>
      <c r="BB387" s="2"/>
      <c r="BC387" s="2">
        <v>0</v>
      </c>
      <c r="BD387" s="2"/>
    </row>
    <row r="388" spans="1:56" x14ac:dyDescent="0.3">
      <c r="A388" s="2" t="s">
        <v>72</v>
      </c>
      <c r="B388" s="2"/>
      <c r="C388" s="2" t="s">
        <v>57</v>
      </c>
      <c r="D388" s="2" t="s">
        <v>58</v>
      </c>
      <c r="E388" s="2" t="s">
        <v>59</v>
      </c>
      <c r="F388" s="2" t="s">
        <v>225</v>
      </c>
      <c r="G388" s="2" t="s">
        <v>225</v>
      </c>
      <c r="H388" s="2" t="s">
        <v>81</v>
      </c>
      <c r="I388" s="2" t="s">
        <v>63</v>
      </c>
      <c r="J388" s="2" t="s">
        <v>64</v>
      </c>
      <c r="K388" s="2" t="s">
        <v>73</v>
      </c>
      <c r="L388" s="2" t="s">
        <v>66</v>
      </c>
      <c r="M388" s="2" t="s">
        <v>67</v>
      </c>
      <c r="N388" s="2" t="s">
        <v>68</v>
      </c>
      <c r="O388" s="2"/>
      <c r="P388" s="2">
        <v>0</v>
      </c>
      <c r="Q388" s="2" t="s">
        <v>204</v>
      </c>
      <c r="R388" s="2"/>
      <c r="S388" s="2"/>
      <c r="T388" s="2"/>
      <c r="U388" s="2"/>
      <c r="V388" s="2"/>
      <c r="W388" s="2"/>
      <c r="X388" s="2"/>
      <c r="Y388" s="2">
        <v>5118.034285714285</v>
      </c>
      <c r="Z388" s="2">
        <v>4776.8319999999994</v>
      </c>
      <c r="AA388" s="2">
        <v>341.20228571428561</v>
      </c>
      <c r="AB388" s="2">
        <v>6.6666666666666652E-2</v>
      </c>
      <c r="AC388" s="2"/>
      <c r="AD388" s="2">
        <v>22</v>
      </c>
      <c r="AE388" s="2"/>
      <c r="AF388" s="2"/>
      <c r="AG388" s="2"/>
      <c r="AH388" s="2">
        <v>341.20228571428561</v>
      </c>
      <c r="AI388" s="2"/>
      <c r="AJ388" s="2"/>
      <c r="AK388" s="2"/>
      <c r="AL388" s="2"/>
      <c r="AM388" s="2"/>
      <c r="AN388" s="2"/>
      <c r="AO388" s="2"/>
      <c r="AP388" s="2"/>
      <c r="AQ388" s="3">
        <v>0</v>
      </c>
      <c r="AR388" s="3">
        <v>0</v>
      </c>
      <c r="AS388" s="3">
        <v>0</v>
      </c>
      <c r="AT388" s="3">
        <v>0</v>
      </c>
      <c r="AU388" s="3">
        <v>0</v>
      </c>
      <c r="AV388" s="3">
        <v>0</v>
      </c>
      <c r="AW388" s="3">
        <v>0</v>
      </c>
      <c r="AX388" s="2"/>
      <c r="AY388" s="2"/>
      <c r="AZ388" s="2"/>
      <c r="BA388" s="2"/>
      <c r="BB388" s="2"/>
      <c r="BC388" s="2">
        <v>0</v>
      </c>
      <c r="BD388" s="2"/>
    </row>
    <row r="389" spans="1:56" x14ac:dyDescent="0.3">
      <c r="A389" s="2" t="s">
        <v>74</v>
      </c>
      <c r="B389" s="2"/>
      <c r="C389" s="2" t="s">
        <v>57</v>
      </c>
      <c r="D389" s="2" t="s">
        <v>58</v>
      </c>
      <c r="E389" s="2" t="s">
        <v>59</v>
      </c>
      <c r="F389" s="2" t="s">
        <v>225</v>
      </c>
      <c r="G389" s="2" t="s">
        <v>225</v>
      </c>
      <c r="H389" s="2" t="s">
        <v>81</v>
      </c>
      <c r="I389" s="2" t="s">
        <v>63</v>
      </c>
      <c r="J389" s="2" t="s">
        <v>75</v>
      </c>
      <c r="K389" s="2" t="s">
        <v>65</v>
      </c>
      <c r="L389" s="2" t="s">
        <v>66</v>
      </c>
      <c r="M389" s="2" t="s">
        <v>67</v>
      </c>
      <c r="N389" s="2" t="s">
        <v>68</v>
      </c>
      <c r="O389" s="2"/>
      <c r="P389" s="2">
        <v>0</v>
      </c>
      <c r="Q389" s="2" t="s">
        <v>204</v>
      </c>
      <c r="R389" s="2"/>
      <c r="S389" s="2"/>
      <c r="T389" s="2"/>
      <c r="U389" s="2"/>
      <c r="V389" s="2"/>
      <c r="W389" s="2"/>
      <c r="X389" s="2"/>
      <c r="Y389" s="2">
        <v>5118.034285714285</v>
      </c>
      <c r="Z389" s="2">
        <v>4776.8319999999994</v>
      </c>
      <c r="AA389" s="2">
        <v>341.20228571428561</v>
      </c>
      <c r="AB389" s="2">
        <v>6.6666666666666652E-2</v>
      </c>
      <c r="AC389" s="2"/>
      <c r="AD389" s="2">
        <v>22</v>
      </c>
      <c r="AE389" s="2"/>
      <c r="AF389" s="2"/>
      <c r="AG389" s="2"/>
      <c r="AH389" s="2">
        <v>341.20228571428561</v>
      </c>
      <c r="AI389" s="2"/>
      <c r="AJ389" s="2"/>
      <c r="AK389" s="2"/>
      <c r="AL389" s="2"/>
      <c r="AM389" s="2"/>
      <c r="AN389" s="2"/>
      <c r="AO389" s="2"/>
      <c r="AP389" s="2"/>
      <c r="AQ389" s="3">
        <v>0</v>
      </c>
      <c r="AR389" s="3">
        <v>0</v>
      </c>
      <c r="AS389" s="3">
        <v>0</v>
      </c>
      <c r="AT389" s="3">
        <v>0</v>
      </c>
      <c r="AU389" s="3">
        <v>0</v>
      </c>
      <c r="AV389" s="3">
        <v>0</v>
      </c>
      <c r="AW389" s="3">
        <v>0</v>
      </c>
      <c r="AX389" s="2"/>
      <c r="AY389" s="2"/>
      <c r="AZ389" s="2"/>
      <c r="BA389" s="2"/>
      <c r="BB389" s="2"/>
      <c r="BC389" s="2">
        <v>0</v>
      </c>
      <c r="BD389" s="2"/>
    </row>
    <row r="390" spans="1:56" x14ac:dyDescent="0.3">
      <c r="A390" s="2" t="s">
        <v>76</v>
      </c>
      <c r="B390" s="2"/>
      <c r="C390" s="2" t="s">
        <v>57</v>
      </c>
      <c r="D390" s="2" t="s">
        <v>58</v>
      </c>
      <c r="E390" s="2" t="s">
        <v>59</v>
      </c>
      <c r="F390" s="2" t="s">
        <v>225</v>
      </c>
      <c r="G390" s="2" t="s">
        <v>225</v>
      </c>
      <c r="H390" s="2" t="s">
        <v>81</v>
      </c>
      <c r="I390" s="2" t="s">
        <v>63</v>
      </c>
      <c r="J390" s="2" t="s">
        <v>75</v>
      </c>
      <c r="K390" s="2" t="s">
        <v>71</v>
      </c>
      <c r="L390" s="2" t="s">
        <v>66</v>
      </c>
      <c r="M390" s="2" t="s">
        <v>67</v>
      </c>
      <c r="N390" s="2" t="s">
        <v>68</v>
      </c>
      <c r="O390" s="2"/>
      <c r="P390" s="2">
        <v>0</v>
      </c>
      <c r="Q390" s="2" t="s">
        <v>204</v>
      </c>
      <c r="R390" s="2"/>
      <c r="S390" s="2"/>
      <c r="T390" s="2"/>
      <c r="U390" s="2"/>
      <c r="V390" s="2"/>
      <c r="W390" s="2"/>
      <c r="X390" s="2"/>
      <c r="Y390" s="2">
        <v>5118.034285714285</v>
      </c>
      <c r="Z390" s="2">
        <v>4776.8319999999994</v>
      </c>
      <c r="AA390" s="2">
        <v>341.20228571428561</v>
      </c>
      <c r="AB390" s="2">
        <v>6.6666666666666652E-2</v>
      </c>
      <c r="AC390" s="2"/>
      <c r="AD390" s="2">
        <v>22</v>
      </c>
      <c r="AE390" s="2"/>
      <c r="AF390" s="2"/>
      <c r="AG390" s="2"/>
      <c r="AH390" s="2">
        <v>341.20228571428561</v>
      </c>
      <c r="AI390" s="2"/>
      <c r="AJ390" s="2"/>
      <c r="AK390" s="2"/>
      <c r="AL390" s="2"/>
      <c r="AM390" s="2"/>
      <c r="AN390" s="2"/>
      <c r="AO390" s="2"/>
      <c r="AP390" s="2"/>
      <c r="AQ390" s="3">
        <v>0</v>
      </c>
      <c r="AR390" s="3">
        <v>0</v>
      </c>
      <c r="AS390" s="3">
        <v>0</v>
      </c>
      <c r="AT390" s="3">
        <v>0</v>
      </c>
      <c r="AU390" s="3">
        <v>0</v>
      </c>
      <c r="AV390" s="3">
        <v>0</v>
      </c>
      <c r="AW390" s="3">
        <v>0</v>
      </c>
      <c r="AX390" s="2"/>
      <c r="AY390" s="2"/>
      <c r="AZ390" s="2"/>
      <c r="BA390" s="2"/>
      <c r="BB390" s="2"/>
      <c r="BC390" s="2">
        <v>0</v>
      </c>
      <c r="BD390" s="2"/>
    </row>
    <row r="391" spans="1:56" x14ac:dyDescent="0.3">
      <c r="A391" s="2" t="s">
        <v>77</v>
      </c>
      <c r="B391" s="2"/>
      <c r="C391" s="2" t="s">
        <v>57</v>
      </c>
      <c r="D391" s="2" t="s">
        <v>58</v>
      </c>
      <c r="E391" s="2" t="s">
        <v>59</v>
      </c>
      <c r="F391" s="2" t="s">
        <v>225</v>
      </c>
      <c r="G391" s="2" t="s">
        <v>225</v>
      </c>
      <c r="H391" s="2" t="s">
        <v>81</v>
      </c>
      <c r="I391" s="2" t="s">
        <v>63</v>
      </c>
      <c r="J391" s="2" t="s">
        <v>75</v>
      </c>
      <c r="K391" s="2" t="s">
        <v>73</v>
      </c>
      <c r="L391" s="2" t="s">
        <v>66</v>
      </c>
      <c r="M391" s="2" t="s">
        <v>67</v>
      </c>
      <c r="N391" s="2" t="s">
        <v>68</v>
      </c>
      <c r="O391" s="2"/>
      <c r="P391" s="2">
        <v>0</v>
      </c>
      <c r="Q391" s="2" t="s">
        <v>204</v>
      </c>
      <c r="R391" s="2"/>
      <c r="S391" s="2"/>
      <c r="T391" s="2"/>
      <c r="U391" s="2"/>
      <c r="V391" s="2"/>
      <c r="W391" s="2"/>
      <c r="X391" s="2"/>
      <c r="Y391" s="2">
        <v>5118.034285714285</v>
      </c>
      <c r="Z391" s="2">
        <v>4776.8319999999994</v>
      </c>
      <c r="AA391" s="2">
        <v>341.20228571428561</v>
      </c>
      <c r="AB391" s="2">
        <v>6.6666666666666652E-2</v>
      </c>
      <c r="AC391" s="2"/>
      <c r="AD391" s="2">
        <v>22</v>
      </c>
      <c r="AE391" s="2"/>
      <c r="AF391" s="2"/>
      <c r="AG391" s="2"/>
      <c r="AH391" s="2">
        <v>341.20228571428561</v>
      </c>
      <c r="AI391" s="2"/>
      <c r="AJ391" s="2"/>
      <c r="AK391" s="2"/>
      <c r="AL391" s="2"/>
      <c r="AM391" s="2"/>
      <c r="AN391" s="2"/>
      <c r="AO391" s="2"/>
      <c r="AP391" s="2"/>
      <c r="AQ391" s="3">
        <v>0</v>
      </c>
      <c r="AR391" s="3">
        <v>0</v>
      </c>
      <c r="AS391" s="3">
        <v>0</v>
      </c>
      <c r="AT391" s="3">
        <v>0</v>
      </c>
      <c r="AU391" s="3">
        <v>0</v>
      </c>
      <c r="AV391" s="3">
        <v>0</v>
      </c>
      <c r="AW391" s="3">
        <v>0</v>
      </c>
      <c r="AX391" s="2"/>
      <c r="AY391" s="2"/>
      <c r="AZ391" s="2"/>
      <c r="BA391" s="2"/>
      <c r="BB391" s="2"/>
      <c r="BC391" s="2">
        <v>0</v>
      </c>
      <c r="BD391" s="2"/>
    </row>
    <row r="392" spans="1:56" x14ac:dyDescent="0.3">
      <c r="A392" s="2" t="s">
        <v>56</v>
      </c>
      <c r="B392" s="2"/>
      <c r="C392" s="2" t="s">
        <v>57</v>
      </c>
      <c r="D392" s="2" t="s">
        <v>58</v>
      </c>
      <c r="E392" s="2" t="s">
        <v>59</v>
      </c>
      <c r="F392" s="2" t="s">
        <v>225</v>
      </c>
      <c r="G392" s="2" t="s">
        <v>225</v>
      </c>
      <c r="H392" s="2" t="s">
        <v>81</v>
      </c>
      <c r="I392" s="2" t="s">
        <v>63</v>
      </c>
      <c r="J392" s="2" t="s">
        <v>64</v>
      </c>
      <c r="K392" s="2" t="s">
        <v>65</v>
      </c>
      <c r="L392" s="2" t="s">
        <v>66</v>
      </c>
      <c r="M392" s="2" t="s">
        <v>78</v>
      </c>
      <c r="N392" s="2" t="s">
        <v>79</v>
      </c>
      <c r="O392" s="2"/>
      <c r="P392" s="2">
        <v>0</v>
      </c>
      <c r="Q392" s="2" t="s">
        <v>204</v>
      </c>
      <c r="R392" s="2"/>
      <c r="S392" s="2"/>
      <c r="T392" s="2"/>
      <c r="U392" s="2"/>
      <c r="V392" s="2"/>
      <c r="W392" s="2"/>
      <c r="X392" s="2"/>
      <c r="Y392" s="2">
        <v>5203.9024390243912</v>
      </c>
      <c r="Z392" s="2">
        <v>3476.9777777777776</v>
      </c>
      <c r="AA392" s="2">
        <v>1726.9246612466136</v>
      </c>
      <c r="AB392" s="2">
        <v>0.33185185185185201</v>
      </c>
      <c r="AC392" s="2"/>
      <c r="AD392" s="2">
        <v>22</v>
      </c>
      <c r="AE392" s="2"/>
      <c r="AF392" s="2"/>
      <c r="AG392" s="2"/>
      <c r="AH392" s="2">
        <v>1726.9246612466136</v>
      </c>
      <c r="AI392" s="2"/>
      <c r="AJ392" s="2"/>
      <c r="AK392" s="2"/>
      <c r="AL392" s="2"/>
      <c r="AM392" s="2"/>
      <c r="AN392" s="2"/>
      <c r="AO392" s="2"/>
      <c r="AP392" s="2"/>
      <c r="AQ392" s="3">
        <v>0</v>
      </c>
      <c r="AR392" s="3">
        <v>0</v>
      </c>
      <c r="AS392" s="3">
        <v>0</v>
      </c>
      <c r="AT392" s="3">
        <v>0</v>
      </c>
      <c r="AU392" s="3">
        <v>0</v>
      </c>
      <c r="AV392" s="3">
        <v>0</v>
      </c>
      <c r="AW392" s="3">
        <v>0</v>
      </c>
      <c r="AX392" s="2"/>
      <c r="AY392" s="2"/>
      <c r="AZ392" s="2"/>
      <c r="BA392" s="2"/>
      <c r="BB392" s="2"/>
      <c r="BC392" s="2">
        <v>0</v>
      </c>
      <c r="BD392" s="2"/>
    </row>
    <row r="393" spans="1:56" x14ac:dyDescent="0.3">
      <c r="A393" s="2" t="s">
        <v>70</v>
      </c>
      <c r="B393" s="2"/>
      <c r="C393" s="2" t="s">
        <v>57</v>
      </c>
      <c r="D393" s="2" t="s">
        <v>58</v>
      </c>
      <c r="E393" s="2" t="s">
        <v>59</v>
      </c>
      <c r="F393" s="2" t="s">
        <v>225</v>
      </c>
      <c r="G393" s="2" t="s">
        <v>225</v>
      </c>
      <c r="H393" s="2" t="s">
        <v>81</v>
      </c>
      <c r="I393" s="2" t="s">
        <v>63</v>
      </c>
      <c r="J393" s="2" t="s">
        <v>64</v>
      </c>
      <c r="K393" s="2" t="s">
        <v>71</v>
      </c>
      <c r="L393" s="2" t="s">
        <v>66</v>
      </c>
      <c r="M393" s="2" t="s">
        <v>78</v>
      </c>
      <c r="N393" s="2" t="s">
        <v>79</v>
      </c>
      <c r="O393" s="2"/>
      <c r="P393" s="2">
        <v>0</v>
      </c>
      <c r="Q393" s="2" t="s">
        <v>204</v>
      </c>
      <c r="R393" s="2"/>
      <c r="S393" s="2"/>
      <c r="T393" s="2"/>
      <c r="U393" s="2"/>
      <c r="V393" s="2"/>
      <c r="W393" s="2"/>
      <c r="X393" s="2"/>
      <c r="Y393" s="2">
        <v>5203.9024390243912</v>
      </c>
      <c r="Z393" s="2">
        <v>3476.9777777777776</v>
      </c>
      <c r="AA393" s="2">
        <v>1726.9246612466136</v>
      </c>
      <c r="AB393" s="2">
        <v>0.33185185185185201</v>
      </c>
      <c r="AC393" s="2"/>
      <c r="AD393" s="2">
        <v>22</v>
      </c>
      <c r="AE393" s="2"/>
      <c r="AF393" s="2"/>
      <c r="AG393" s="2"/>
      <c r="AH393" s="2">
        <v>1726.9246612466136</v>
      </c>
      <c r="AI393" s="2"/>
      <c r="AJ393" s="2"/>
      <c r="AK393" s="2"/>
      <c r="AL393" s="2"/>
      <c r="AM393" s="2"/>
      <c r="AN393" s="2"/>
      <c r="AO393" s="2"/>
      <c r="AP393" s="2"/>
      <c r="AQ393" s="3">
        <v>0</v>
      </c>
      <c r="AR393" s="3">
        <v>0</v>
      </c>
      <c r="AS393" s="3">
        <v>0</v>
      </c>
      <c r="AT393" s="3">
        <v>0</v>
      </c>
      <c r="AU393" s="3">
        <v>0</v>
      </c>
      <c r="AV393" s="3">
        <v>0</v>
      </c>
      <c r="AW393" s="3">
        <v>0</v>
      </c>
      <c r="AX393" s="2"/>
      <c r="AY393" s="2"/>
      <c r="AZ393" s="2"/>
      <c r="BA393" s="2"/>
      <c r="BB393" s="2"/>
      <c r="BC393" s="2">
        <v>0</v>
      </c>
      <c r="BD393" s="2"/>
    </row>
    <row r="394" spans="1:56" x14ac:dyDescent="0.3">
      <c r="A394" s="2" t="s">
        <v>72</v>
      </c>
      <c r="B394" s="2"/>
      <c r="C394" s="2" t="s">
        <v>57</v>
      </c>
      <c r="D394" s="2" t="s">
        <v>58</v>
      </c>
      <c r="E394" s="2" t="s">
        <v>59</v>
      </c>
      <c r="F394" s="2" t="s">
        <v>225</v>
      </c>
      <c r="G394" s="2" t="s">
        <v>225</v>
      </c>
      <c r="H394" s="2" t="s">
        <v>81</v>
      </c>
      <c r="I394" s="2" t="s">
        <v>63</v>
      </c>
      <c r="J394" s="2" t="s">
        <v>64</v>
      </c>
      <c r="K394" s="2" t="s">
        <v>73</v>
      </c>
      <c r="L394" s="2" t="s">
        <v>66</v>
      </c>
      <c r="M394" s="2" t="s">
        <v>78</v>
      </c>
      <c r="N394" s="2" t="s">
        <v>79</v>
      </c>
      <c r="O394" s="2"/>
      <c r="P394" s="2">
        <v>0</v>
      </c>
      <c r="Q394" s="2" t="s">
        <v>204</v>
      </c>
      <c r="R394" s="2"/>
      <c r="S394" s="2"/>
      <c r="T394" s="2"/>
      <c r="U394" s="2"/>
      <c r="V394" s="2"/>
      <c r="W394" s="2"/>
      <c r="X394" s="2"/>
      <c r="Y394" s="2">
        <v>5203.9024390243912</v>
      </c>
      <c r="Z394" s="2">
        <v>3476.9777777777776</v>
      </c>
      <c r="AA394" s="2">
        <v>1726.9246612466136</v>
      </c>
      <c r="AB394" s="2">
        <v>0.33185185185185201</v>
      </c>
      <c r="AC394" s="2"/>
      <c r="AD394" s="2">
        <v>22</v>
      </c>
      <c r="AE394" s="2"/>
      <c r="AF394" s="2"/>
      <c r="AG394" s="2"/>
      <c r="AH394" s="2">
        <v>1726.9246612466136</v>
      </c>
      <c r="AI394" s="2"/>
      <c r="AJ394" s="2"/>
      <c r="AK394" s="2"/>
      <c r="AL394" s="2"/>
      <c r="AM394" s="2"/>
      <c r="AN394" s="2"/>
      <c r="AO394" s="2"/>
      <c r="AP394" s="2"/>
      <c r="AQ394" s="3">
        <v>0</v>
      </c>
      <c r="AR394" s="3">
        <v>0</v>
      </c>
      <c r="AS394" s="3">
        <v>0</v>
      </c>
      <c r="AT394" s="3">
        <v>0</v>
      </c>
      <c r="AU394" s="3">
        <v>0</v>
      </c>
      <c r="AV394" s="3">
        <v>0</v>
      </c>
      <c r="AW394" s="3">
        <v>0</v>
      </c>
      <c r="AX394" s="2"/>
      <c r="AY394" s="2"/>
      <c r="AZ394" s="2"/>
      <c r="BA394" s="2"/>
      <c r="BB394" s="2"/>
      <c r="BC394" s="2">
        <v>0</v>
      </c>
      <c r="BD394" s="2"/>
    </row>
    <row r="395" spans="1:56" x14ac:dyDescent="0.3">
      <c r="A395" s="2" t="s">
        <v>74</v>
      </c>
      <c r="B395" s="2"/>
      <c r="C395" s="2" t="s">
        <v>57</v>
      </c>
      <c r="D395" s="2" t="s">
        <v>58</v>
      </c>
      <c r="E395" s="2" t="s">
        <v>59</v>
      </c>
      <c r="F395" s="2" t="s">
        <v>225</v>
      </c>
      <c r="G395" s="2" t="s">
        <v>225</v>
      </c>
      <c r="H395" s="2" t="s">
        <v>81</v>
      </c>
      <c r="I395" s="2" t="s">
        <v>63</v>
      </c>
      <c r="J395" s="2" t="s">
        <v>75</v>
      </c>
      <c r="K395" s="2" t="s">
        <v>65</v>
      </c>
      <c r="L395" s="2" t="s">
        <v>66</v>
      </c>
      <c r="M395" s="2" t="s">
        <v>78</v>
      </c>
      <c r="N395" s="2" t="s">
        <v>79</v>
      </c>
      <c r="O395" s="2"/>
      <c r="P395" s="2">
        <v>0</v>
      </c>
      <c r="Q395" s="2" t="s">
        <v>204</v>
      </c>
      <c r="R395" s="2"/>
      <c r="S395" s="2"/>
      <c r="T395" s="2"/>
      <c r="U395" s="2"/>
      <c r="V395" s="2"/>
      <c r="W395" s="2"/>
      <c r="X395" s="2"/>
      <c r="Y395" s="2">
        <v>5203.9024390243912</v>
      </c>
      <c r="Z395" s="2">
        <v>3476.9777777777776</v>
      </c>
      <c r="AA395" s="2">
        <v>1726.9246612466136</v>
      </c>
      <c r="AB395" s="2">
        <v>0.33185185185185201</v>
      </c>
      <c r="AC395" s="2"/>
      <c r="AD395" s="2">
        <v>22</v>
      </c>
      <c r="AE395" s="2"/>
      <c r="AF395" s="2"/>
      <c r="AG395" s="2"/>
      <c r="AH395" s="2">
        <v>1726.9246612466136</v>
      </c>
      <c r="AI395" s="2"/>
      <c r="AJ395" s="2"/>
      <c r="AK395" s="2"/>
      <c r="AL395" s="2"/>
      <c r="AM395" s="2"/>
      <c r="AN395" s="2"/>
      <c r="AO395" s="2"/>
      <c r="AP395" s="2"/>
      <c r="AQ395" s="3">
        <v>0</v>
      </c>
      <c r="AR395" s="3">
        <v>0</v>
      </c>
      <c r="AS395" s="3">
        <v>0</v>
      </c>
      <c r="AT395" s="3">
        <v>0</v>
      </c>
      <c r="AU395" s="3">
        <v>0</v>
      </c>
      <c r="AV395" s="3">
        <v>0</v>
      </c>
      <c r="AW395" s="3">
        <v>0</v>
      </c>
      <c r="AX395" s="2"/>
      <c r="AY395" s="2"/>
      <c r="AZ395" s="2"/>
      <c r="BA395" s="2"/>
      <c r="BB395" s="2"/>
      <c r="BC395" s="2">
        <v>0</v>
      </c>
      <c r="BD395" s="2"/>
    </row>
    <row r="396" spans="1:56" x14ac:dyDescent="0.3">
      <c r="A396" s="2" t="s">
        <v>76</v>
      </c>
      <c r="B396" s="2"/>
      <c r="C396" s="2" t="s">
        <v>57</v>
      </c>
      <c r="D396" s="2" t="s">
        <v>58</v>
      </c>
      <c r="E396" s="2" t="s">
        <v>59</v>
      </c>
      <c r="F396" s="2" t="s">
        <v>225</v>
      </c>
      <c r="G396" s="2" t="s">
        <v>225</v>
      </c>
      <c r="H396" s="2" t="s">
        <v>81</v>
      </c>
      <c r="I396" s="2" t="s">
        <v>63</v>
      </c>
      <c r="J396" s="2" t="s">
        <v>75</v>
      </c>
      <c r="K396" s="2" t="s">
        <v>71</v>
      </c>
      <c r="L396" s="2" t="s">
        <v>66</v>
      </c>
      <c r="M396" s="2" t="s">
        <v>78</v>
      </c>
      <c r="N396" s="2" t="s">
        <v>79</v>
      </c>
      <c r="O396" s="2"/>
      <c r="P396" s="2">
        <v>0</v>
      </c>
      <c r="Q396" s="2" t="s">
        <v>204</v>
      </c>
      <c r="R396" s="2"/>
      <c r="S396" s="2"/>
      <c r="T396" s="2"/>
      <c r="U396" s="2"/>
      <c r="V396" s="2"/>
      <c r="W396" s="2"/>
      <c r="X396" s="2"/>
      <c r="Y396" s="2">
        <v>5203.9024390243912</v>
      </c>
      <c r="Z396" s="2">
        <v>3476.9777777777776</v>
      </c>
      <c r="AA396" s="2">
        <v>1726.9246612466136</v>
      </c>
      <c r="AB396" s="2">
        <v>0.33185185185185201</v>
      </c>
      <c r="AC396" s="2"/>
      <c r="AD396" s="2">
        <v>22</v>
      </c>
      <c r="AE396" s="2"/>
      <c r="AF396" s="2"/>
      <c r="AG396" s="2"/>
      <c r="AH396" s="2">
        <v>1726.9246612466136</v>
      </c>
      <c r="AI396" s="2"/>
      <c r="AJ396" s="2"/>
      <c r="AK396" s="2"/>
      <c r="AL396" s="2"/>
      <c r="AM396" s="2"/>
      <c r="AN396" s="2"/>
      <c r="AO396" s="2"/>
      <c r="AP396" s="2"/>
      <c r="AQ396" s="3">
        <v>0</v>
      </c>
      <c r="AR396" s="3">
        <v>0</v>
      </c>
      <c r="AS396" s="3">
        <v>0</v>
      </c>
      <c r="AT396" s="3">
        <v>0</v>
      </c>
      <c r="AU396" s="3">
        <v>0</v>
      </c>
      <c r="AV396" s="3">
        <v>0</v>
      </c>
      <c r="AW396" s="3">
        <v>0</v>
      </c>
      <c r="AX396" s="2"/>
      <c r="AY396" s="2"/>
      <c r="AZ396" s="2"/>
      <c r="BA396" s="2"/>
      <c r="BB396" s="2"/>
      <c r="BC396" s="2">
        <v>0</v>
      </c>
      <c r="BD396" s="2"/>
    </row>
    <row r="397" spans="1:56" x14ac:dyDescent="0.3">
      <c r="A397" s="2" t="s">
        <v>77</v>
      </c>
      <c r="B397" s="2"/>
      <c r="C397" s="2" t="s">
        <v>57</v>
      </c>
      <c r="D397" s="2" t="s">
        <v>58</v>
      </c>
      <c r="E397" s="2" t="s">
        <v>59</v>
      </c>
      <c r="F397" s="2" t="s">
        <v>225</v>
      </c>
      <c r="G397" s="2" t="s">
        <v>225</v>
      </c>
      <c r="H397" s="2" t="s">
        <v>81</v>
      </c>
      <c r="I397" s="2" t="s">
        <v>63</v>
      </c>
      <c r="J397" s="2" t="s">
        <v>75</v>
      </c>
      <c r="K397" s="2" t="s">
        <v>73</v>
      </c>
      <c r="L397" s="2" t="s">
        <v>66</v>
      </c>
      <c r="M397" s="2" t="s">
        <v>78</v>
      </c>
      <c r="N397" s="2" t="s">
        <v>79</v>
      </c>
      <c r="O397" s="2"/>
      <c r="P397" s="2">
        <v>0</v>
      </c>
      <c r="Q397" s="2" t="s">
        <v>204</v>
      </c>
      <c r="R397" s="2"/>
      <c r="S397" s="2"/>
      <c r="T397" s="2"/>
      <c r="U397" s="2"/>
      <c r="V397" s="2"/>
      <c r="W397" s="2"/>
      <c r="X397" s="2"/>
      <c r="Y397" s="2">
        <v>5203.9024390243912</v>
      </c>
      <c r="Z397" s="2">
        <v>3476.9777777777776</v>
      </c>
      <c r="AA397" s="2">
        <v>1726.9246612466136</v>
      </c>
      <c r="AB397" s="2">
        <v>0.33185185185185201</v>
      </c>
      <c r="AC397" s="2"/>
      <c r="AD397" s="2">
        <v>22</v>
      </c>
      <c r="AE397" s="2"/>
      <c r="AF397" s="2"/>
      <c r="AG397" s="2"/>
      <c r="AH397" s="2">
        <v>1726.9246612466136</v>
      </c>
      <c r="AI397" s="2"/>
      <c r="AJ397" s="2"/>
      <c r="AK397" s="2"/>
      <c r="AL397" s="2"/>
      <c r="AM397" s="2"/>
      <c r="AN397" s="2"/>
      <c r="AO397" s="2"/>
      <c r="AP397" s="2"/>
      <c r="AQ397" s="3">
        <v>0</v>
      </c>
      <c r="AR397" s="3">
        <v>0</v>
      </c>
      <c r="AS397" s="3">
        <v>0</v>
      </c>
      <c r="AT397" s="3">
        <v>0</v>
      </c>
      <c r="AU397" s="3">
        <v>0</v>
      </c>
      <c r="AV397" s="3">
        <v>0</v>
      </c>
      <c r="AW397" s="3">
        <v>0</v>
      </c>
      <c r="AX397" s="2"/>
      <c r="AY397" s="2"/>
      <c r="AZ397" s="2"/>
      <c r="BA397" s="2"/>
      <c r="BB397" s="2"/>
      <c r="BC397" s="2">
        <v>0</v>
      </c>
      <c r="BD397" s="2"/>
    </row>
    <row r="398" spans="1:56" x14ac:dyDescent="0.3">
      <c r="A398" s="2" t="s">
        <v>56</v>
      </c>
      <c r="B398" s="2"/>
      <c r="C398" s="2" t="s">
        <v>57</v>
      </c>
      <c r="D398" s="2" t="s">
        <v>58</v>
      </c>
      <c r="E398" s="2" t="s">
        <v>59</v>
      </c>
      <c r="F398" s="2" t="s">
        <v>226</v>
      </c>
      <c r="G398" s="2" t="s">
        <v>227</v>
      </c>
      <c r="H398" s="2" t="s">
        <v>165</v>
      </c>
      <c r="I398" s="2" t="s">
        <v>63</v>
      </c>
      <c r="J398" s="2" t="s">
        <v>64</v>
      </c>
      <c r="K398" s="2" t="s">
        <v>65</v>
      </c>
      <c r="L398" s="2" t="s">
        <v>66</v>
      </c>
      <c r="M398" s="2" t="s">
        <v>166</v>
      </c>
      <c r="N398" s="2" t="s">
        <v>167</v>
      </c>
      <c r="O398" s="2"/>
      <c r="P398" s="2">
        <v>0</v>
      </c>
      <c r="Q398" s="2" t="s">
        <v>168</v>
      </c>
      <c r="R398" s="2"/>
      <c r="S398" s="2"/>
      <c r="T398" s="2"/>
      <c r="U398" s="2"/>
      <c r="V398" s="2"/>
      <c r="W398" s="2"/>
      <c r="X398" s="2"/>
      <c r="Y398" s="2">
        <v>699.50241157556263</v>
      </c>
      <c r="Z398" s="2">
        <v>483.43388888888882</v>
      </c>
      <c r="AA398" s="2">
        <v>216.06852268667382</v>
      </c>
      <c r="AB398" s="2">
        <v>0.30888888888888894</v>
      </c>
      <c r="AC398" s="2"/>
      <c r="AD398" s="2">
        <v>12</v>
      </c>
      <c r="AE398" s="2"/>
      <c r="AF398" s="2"/>
      <c r="AG398" s="2"/>
      <c r="AH398" s="2">
        <v>216.06852268667382</v>
      </c>
      <c r="AI398" s="2"/>
      <c r="AJ398" s="2"/>
      <c r="AK398" s="2"/>
      <c r="AL398" s="2"/>
      <c r="AM398" s="2"/>
      <c r="AN398" s="2"/>
      <c r="AO398" s="2"/>
      <c r="AP398" s="2"/>
      <c r="AQ398" s="3">
        <v>0</v>
      </c>
      <c r="AR398" s="3">
        <v>0</v>
      </c>
      <c r="AS398" s="3">
        <v>0</v>
      </c>
      <c r="AT398" s="3">
        <v>0</v>
      </c>
      <c r="AU398" s="3">
        <v>0</v>
      </c>
      <c r="AV398" s="3">
        <v>0</v>
      </c>
      <c r="AW398" s="3">
        <v>0</v>
      </c>
      <c r="AX398" s="2"/>
      <c r="AY398" s="2"/>
      <c r="AZ398" s="2"/>
      <c r="BA398" s="2"/>
      <c r="BB398" s="2"/>
      <c r="BC398" s="2">
        <v>0</v>
      </c>
      <c r="BD398" s="2"/>
    </row>
    <row r="399" spans="1:56" x14ac:dyDescent="0.3">
      <c r="A399" s="2" t="s">
        <v>70</v>
      </c>
      <c r="B399" s="2"/>
      <c r="C399" s="2" t="s">
        <v>57</v>
      </c>
      <c r="D399" s="2" t="s">
        <v>58</v>
      </c>
      <c r="E399" s="2" t="s">
        <v>59</v>
      </c>
      <c r="F399" s="2" t="s">
        <v>226</v>
      </c>
      <c r="G399" s="2" t="s">
        <v>227</v>
      </c>
      <c r="H399" s="2" t="s">
        <v>165</v>
      </c>
      <c r="I399" s="2" t="s">
        <v>63</v>
      </c>
      <c r="J399" s="2" t="s">
        <v>64</v>
      </c>
      <c r="K399" s="2" t="s">
        <v>71</v>
      </c>
      <c r="L399" s="2" t="s">
        <v>66</v>
      </c>
      <c r="M399" s="2" t="s">
        <v>166</v>
      </c>
      <c r="N399" s="2" t="s">
        <v>167</v>
      </c>
      <c r="O399" s="2"/>
      <c r="P399" s="2">
        <v>0</v>
      </c>
      <c r="Q399" s="2" t="s">
        <v>168</v>
      </c>
      <c r="R399" s="2"/>
      <c r="S399" s="2"/>
      <c r="T399" s="2"/>
      <c r="U399" s="2"/>
      <c r="V399" s="2"/>
      <c r="W399" s="2"/>
      <c r="X399" s="2"/>
      <c r="Y399" s="2">
        <v>699.50241157556263</v>
      </c>
      <c r="Z399" s="2">
        <v>483.43388888888882</v>
      </c>
      <c r="AA399" s="2">
        <v>216.06852268667382</v>
      </c>
      <c r="AB399" s="2">
        <v>0.30888888888888894</v>
      </c>
      <c r="AC399" s="2"/>
      <c r="AD399" s="2">
        <v>12</v>
      </c>
      <c r="AE399" s="2"/>
      <c r="AF399" s="2"/>
      <c r="AG399" s="2"/>
      <c r="AH399" s="2">
        <v>216.06852268667382</v>
      </c>
      <c r="AI399" s="2"/>
      <c r="AJ399" s="2"/>
      <c r="AK399" s="2"/>
      <c r="AL399" s="2"/>
      <c r="AM399" s="2"/>
      <c r="AN399" s="2"/>
      <c r="AO399" s="2"/>
      <c r="AP399" s="2"/>
      <c r="AQ399" s="3">
        <v>0</v>
      </c>
      <c r="AR399" s="3">
        <v>0</v>
      </c>
      <c r="AS399" s="3">
        <v>0</v>
      </c>
      <c r="AT399" s="3">
        <v>0</v>
      </c>
      <c r="AU399" s="3">
        <v>0</v>
      </c>
      <c r="AV399" s="3">
        <v>0</v>
      </c>
      <c r="AW399" s="3">
        <v>0</v>
      </c>
      <c r="AX399" s="2"/>
      <c r="AY399" s="2"/>
      <c r="AZ399" s="2"/>
      <c r="BA399" s="2"/>
      <c r="BB399" s="2"/>
      <c r="BC399" s="2">
        <v>0</v>
      </c>
      <c r="BD399" s="2"/>
    </row>
    <row r="400" spans="1:56" x14ac:dyDescent="0.3">
      <c r="A400" s="2" t="s">
        <v>72</v>
      </c>
      <c r="B400" s="2"/>
      <c r="C400" s="2" t="s">
        <v>57</v>
      </c>
      <c r="D400" s="2" t="s">
        <v>58</v>
      </c>
      <c r="E400" s="2" t="s">
        <v>59</v>
      </c>
      <c r="F400" s="2" t="s">
        <v>226</v>
      </c>
      <c r="G400" s="2" t="s">
        <v>227</v>
      </c>
      <c r="H400" s="2" t="s">
        <v>165</v>
      </c>
      <c r="I400" s="2" t="s">
        <v>63</v>
      </c>
      <c r="J400" s="2" t="s">
        <v>64</v>
      </c>
      <c r="K400" s="2" t="s">
        <v>73</v>
      </c>
      <c r="L400" s="2" t="s">
        <v>66</v>
      </c>
      <c r="M400" s="2" t="s">
        <v>166</v>
      </c>
      <c r="N400" s="2" t="s">
        <v>167</v>
      </c>
      <c r="O400" s="2"/>
      <c r="P400" s="2">
        <v>0</v>
      </c>
      <c r="Q400" s="2" t="s">
        <v>168</v>
      </c>
      <c r="R400" s="2"/>
      <c r="S400" s="2"/>
      <c r="T400" s="2"/>
      <c r="U400" s="2"/>
      <c r="V400" s="2"/>
      <c r="W400" s="2"/>
      <c r="X400" s="2"/>
      <c r="Y400" s="2">
        <v>699.50241157556263</v>
      </c>
      <c r="Z400" s="2">
        <v>483.43388888888882</v>
      </c>
      <c r="AA400" s="2">
        <v>216.06852268667382</v>
      </c>
      <c r="AB400" s="2">
        <v>0.30888888888888894</v>
      </c>
      <c r="AC400" s="2"/>
      <c r="AD400" s="2">
        <v>12</v>
      </c>
      <c r="AE400" s="2"/>
      <c r="AF400" s="2"/>
      <c r="AG400" s="2"/>
      <c r="AH400" s="2">
        <v>216.06852268667382</v>
      </c>
      <c r="AI400" s="2"/>
      <c r="AJ400" s="2"/>
      <c r="AK400" s="2"/>
      <c r="AL400" s="2"/>
      <c r="AM400" s="2"/>
      <c r="AN400" s="2"/>
      <c r="AO400" s="2"/>
      <c r="AP400" s="2"/>
      <c r="AQ400" s="3">
        <v>0</v>
      </c>
      <c r="AR400" s="3">
        <v>0</v>
      </c>
      <c r="AS400" s="3">
        <v>0</v>
      </c>
      <c r="AT400" s="3">
        <v>0</v>
      </c>
      <c r="AU400" s="3">
        <v>0</v>
      </c>
      <c r="AV400" s="3">
        <v>0</v>
      </c>
      <c r="AW400" s="3">
        <v>0</v>
      </c>
      <c r="AX400" s="2"/>
      <c r="AY400" s="2"/>
      <c r="AZ400" s="2"/>
      <c r="BA400" s="2"/>
      <c r="BB400" s="2"/>
      <c r="BC400" s="2">
        <v>0</v>
      </c>
      <c r="BD400" s="2"/>
    </row>
    <row r="401" spans="1:56" x14ac:dyDescent="0.3">
      <c r="A401" s="2" t="s">
        <v>74</v>
      </c>
      <c r="B401" s="2"/>
      <c r="C401" s="2" t="s">
        <v>57</v>
      </c>
      <c r="D401" s="2" t="s">
        <v>58</v>
      </c>
      <c r="E401" s="2" t="s">
        <v>59</v>
      </c>
      <c r="F401" s="2" t="s">
        <v>226</v>
      </c>
      <c r="G401" s="2" t="s">
        <v>227</v>
      </c>
      <c r="H401" s="2" t="s">
        <v>165</v>
      </c>
      <c r="I401" s="2" t="s">
        <v>63</v>
      </c>
      <c r="J401" s="2" t="s">
        <v>75</v>
      </c>
      <c r="K401" s="2" t="s">
        <v>65</v>
      </c>
      <c r="L401" s="2" t="s">
        <v>66</v>
      </c>
      <c r="M401" s="2" t="s">
        <v>166</v>
      </c>
      <c r="N401" s="2" t="s">
        <v>167</v>
      </c>
      <c r="O401" s="2"/>
      <c r="P401" s="2">
        <v>0</v>
      </c>
      <c r="Q401" s="2" t="s">
        <v>168</v>
      </c>
      <c r="R401" s="2"/>
      <c r="S401" s="2"/>
      <c r="T401" s="2"/>
      <c r="U401" s="2"/>
      <c r="V401" s="2"/>
      <c r="W401" s="2"/>
      <c r="X401" s="2"/>
      <c r="Y401" s="2">
        <v>699.50241157556263</v>
      </c>
      <c r="Z401" s="2">
        <v>483.43388888888882</v>
      </c>
      <c r="AA401" s="2">
        <v>216.06852268667382</v>
      </c>
      <c r="AB401" s="2">
        <v>0.30888888888888894</v>
      </c>
      <c r="AC401" s="2"/>
      <c r="AD401" s="2">
        <v>12</v>
      </c>
      <c r="AE401" s="2"/>
      <c r="AF401" s="2"/>
      <c r="AG401" s="2"/>
      <c r="AH401" s="2">
        <v>216.06852268667382</v>
      </c>
      <c r="AI401" s="2"/>
      <c r="AJ401" s="2"/>
      <c r="AK401" s="2"/>
      <c r="AL401" s="2"/>
      <c r="AM401" s="2"/>
      <c r="AN401" s="2"/>
      <c r="AO401" s="2"/>
      <c r="AP401" s="2"/>
      <c r="AQ401" s="3">
        <v>0</v>
      </c>
      <c r="AR401" s="3">
        <v>0</v>
      </c>
      <c r="AS401" s="3">
        <v>0</v>
      </c>
      <c r="AT401" s="3">
        <v>0</v>
      </c>
      <c r="AU401" s="3">
        <v>0</v>
      </c>
      <c r="AV401" s="3">
        <v>0</v>
      </c>
      <c r="AW401" s="3">
        <v>0</v>
      </c>
      <c r="AX401" s="2"/>
      <c r="AY401" s="2"/>
      <c r="AZ401" s="2"/>
      <c r="BA401" s="2"/>
      <c r="BB401" s="2"/>
      <c r="BC401" s="2">
        <v>0</v>
      </c>
      <c r="BD401" s="2"/>
    </row>
    <row r="402" spans="1:56" x14ac:dyDescent="0.3">
      <c r="A402" s="2" t="s">
        <v>76</v>
      </c>
      <c r="B402" s="2"/>
      <c r="C402" s="2" t="s">
        <v>57</v>
      </c>
      <c r="D402" s="2" t="s">
        <v>58</v>
      </c>
      <c r="E402" s="2" t="s">
        <v>59</v>
      </c>
      <c r="F402" s="2" t="s">
        <v>226</v>
      </c>
      <c r="G402" s="2" t="s">
        <v>227</v>
      </c>
      <c r="H402" s="2" t="s">
        <v>165</v>
      </c>
      <c r="I402" s="2" t="s">
        <v>63</v>
      </c>
      <c r="J402" s="2" t="s">
        <v>75</v>
      </c>
      <c r="K402" s="2" t="s">
        <v>71</v>
      </c>
      <c r="L402" s="2" t="s">
        <v>66</v>
      </c>
      <c r="M402" s="2" t="s">
        <v>166</v>
      </c>
      <c r="N402" s="2" t="s">
        <v>167</v>
      </c>
      <c r="O402" s="2"/>
      <c r="P402" s="2">
        <v>0</v>
      </c>
      <c r="Q402" s="2" t="s">
        <v>168</v>
      </c>
      <c r="R402" s="2"/>
      <c r="S402" s="2"/>
      <c r="T402" s="2"/>
      <c r="U402" s="2"/>
      <c r="V402" s="2"/>
      <c r="W402" s="2"/>
      <c r="X402" s="2"/>
      <c r="Y402" s="2">
        <v>699.50241157556263</v>
      </c>
      <c r="Z402" s="2">
        <v>483.43388888888882</v>
      </c>
      <c r="AA402" s="2">
        <v>216.06852268667382</v>
      </c>
      <c r="AB402" s="2">
        <v>0.30888888888888894</v>
      </c>
      <c r="AC402" s="2"/>
      <c r="AD402" s="2">
        <v>12</v>
      </c>
      <c r="AE402" s="2"/>
      <c r="AF402" s="2"/>
      <c r="AG402" s="2"/>
      <c r="AH402" s="2">
        <v>216.06852268667382</v>
      </c>
      <c r="AI402" s="2"/>
      <c r="AJ402" s="2"/>
      <c r="AK402" s="2"/>
      <c r="AL402" s="2"/>
      <c r="AM402" s="2"/>
      <c r="AN402" s="2"/>
      <c r="AO402" s="2"/>
      <c r="AP402" s="2"/>
      <c r="AQ402" s="3">
        <v>0</v>
      </c>
      <c r="AR402" s="3">
        <v>0</v>
      </c>
      <c r="AS402" s="3">
        <v>0</v>
      </c>
      <c r="AT402" s="3">
        <v>0</v>
      </c>
      <c r="AU402" s="3">
        <v>0</v>
      </c>
      <c r="AV402" s="3">
        <v>0</v>
      </c>
      <c r="AW402" s="3">
        <v>0</v>
      </c>
      <c r="AX402" s="2"/>
      <c r="AY402" s="2"/>
      <c r="AZ402" s="2"/>
      <c r="BA402" s="2"/>
      <c r="BB402" s="2"/>
      <c r="BC402" s="2">
        <v>0</v>
      </c>
      <c r="BD402" s="2"/>
    </row>
    <row r="403" spans="1:56" x14ac:dyDescent="0.3">
      <c r="A403" s="2" t="s">
        <v>77</v>
      </c>
      <c r="B403" s="2"/>
      <c r="C403" s="2" t="s">
        <v>57</v>
      </c>
      <c r="D403" s="2" t="s">
        <v>58</v>
      </c>
      <c r="E403" s="2" t="s">
        <v>59</v>
      </c>
      <c r="F403" s="2" t="s">
        <v>226</v>
      </c>
      <c r="G403" s="2" t="s">
        <v>227</v>
      </c>
      <c r="H403" s="2" t="s">
        <v>165</v>
      </c>
      <c r="I403" s="2" t="s">
        <v>63</v>
      </c>
      <c r="J403" s="2" t="s">
        <v>75</v>
      </c>
      <c r="K403" s="2" t="s">
        <v>73</v>
      </c>
      <c r="L403" s="2" t="s">
        <v>66</v>
      </c>
      <c r="M403" s="2" t="s">
        <v>166</v>
      </c>
      <c r="N403" s="2" t="s">
        <v>167</v>
      </c>
      <c r="O403" s="2"/>
      <c r="P403" s="2">
        <v>0</v>
      </c>
      <c r="Q403" s="2" t="s">
        <v>168</v>
      </c>
      <c r="R403" s="2"/>
      <c r="S403" s="2"/>
      <c r="T403" s="2"/>
      <c r="U403" s="2"/>
      <c r="V403" s="2"/>
      <c r="W403" s="2"/>
      <c r="X403" s="2"/>
      <c r="Y403" s="2">
        <v>699.50241157556263</v>
      </c>
      <c r="Z403" s="2">
        <v>483.43388888888882</v>
      </c>
      <c r="AA403" s="2">
        <v>216.06852268667382</v>
      </c>
      <c r="AB403" s="2">
        <v>0.30888888888888894</v>
      </c>
      <c r="AC403" s="2"/>
      <c r="AD403" s="2">
        <v>12</v>
      </c>
      <c r="AE403" s="2"/>
      <c r="AF403" s="2"/>
      <c r="AG403" s="2"/>
      <c r="AH403" s="2">
        <v>216.06852268667382</v>
      </c>
      <c r="AI403" s="2"/>
      <c r="AJ403" s="2"/>
      <c r="AK403" s="2"/>
      <c r="AL403" s="2"/>
      <c r="AM403" s="2"/>
      <c r="AN403" s="2"/>
      <c r="AO403" s="2"/>
      <c r="AP403" s="2"/>
      <c r="AQ403" s="3">
        <v>0</v>
      </c>
      <c r="AR403" s="3">
        <v>0</v>
      </c>
      <c r="AS403" s="3">
        <v>0</v>
      </c>
      <c r="AT403" s="3">
        <v>0</v>
      </c>
      <c r="AU403" s="3">
        <v>0</v>
      </c>
      <c r="AV403" s="3">
        <v>0</v>
      </c>
      <c r="AW403" s="3">
        <v>0</v>
      </c>
      <c r="AX403" s="2"/>
      <c r="AY403" s="2"/>
      <c r="AZ403" s="2"/>
      <c r="BA403" s="2"/>
      <c r="BB403" s="2"/>
      <c r="BC403" s="2">
        <v>0</v>
      </c>
      <c r="BD403" s="2"/>
    </row>
    <row r="404" spans="1:56" x14ac:dyDescent="0.3">
      <c r="A404" s="2" t="s">
        <v>56</v>
      </c>
      <c r="B404" s="2"/>
      <c r="C404" s="2" t="s">
        <v>57</v>
      </c>
      <c r="D404" s="2" t="s">
        <v>58</v>
      </c>
      <c r="E404" s="2" t="s">
        <v>59</v>
      </c>
      <c r="F404" s="2" t="s">
        <v>228</v>
      </c>
      <c r="G404" s="2" t="s">
        <v>229</v>
      </c>
      <c r="H404" s="2" t="s">
        <v>230</v>
      </c>
      <c r="I404" s="2" t="s">
        <v>63</v>
      </c>
      <c r="J404" s="2" t="s">
        <v>64</v>
      </c>
      <c r="K404" s="2" t="s">
        <v>65</v>
      </c>
      <c r="L404" s="2" t="s">
        <v>66</v>
      </c>
      <c r="M404" s="2" t="s">
        <v>155</v>
      </c>
      <c r="N404" s="2" t="s">
        <v>231</v>
      </c>
      <c r="O404" s="2"/>
      <c r="P404" s="2">
        <v>0</v>
      </c>
      <c r="Q404" s="2" t="s">
        <v>204</v>
      </c>
      <c r="R404" s="2"/>
      <c r="S404" s="2"/>
      <c r="T404" s="2"/>
      <c r="U404" s="2"/>
      <c r="V404" s="2"/>
      <c r="W404" s="2"/>
      <c r="X404" s="2"/>
      <c r="Y404" s="2">
        <v>11764.705882352941</v>
      </c>
      <c r="Z404" s="2">
        <v>2352.9411764705874</v>
      </c>
      <c r="AA404" s="2">
        <v>9411.7647058823532</v>
      </c>
      <c r="AB404" s="2">
        <v>0.8</v>
      </c>
      <c r="AC404" s="2"/>
      <c r="AD404" s="2">
        <v>15</v>
      </c>
      <c r="AE404" s="2"/>
      <c r="AF404" s="2"/>
      <c r="AG404" s="2"/>
      <c r="AH404" s="2">
        <v>9411.7647058823532</v>
      </c>
      <c r="AI404" s="2"/>
      <c r="AJ404" s="2"/>
      <c r="AK404" s="2"/>
      <c r="AL404" s="2"/>
      <c r="AM404" s="2"/>
      <c r="AN404" s="2"/>
      <c r="AO404" s="2"/>
      <c r="AP404" s="2"/>
      <c r="AQ404" s="3">
        <v>0</v>
      </c>
      <c r="AR404" s="3">
        <v>0</v>
      </c>
      <c r="AS404" s="3">
        <v>0</v>
      </c>
      <c r="AT404" s="3">
        <v>0</v>
      </c>
      <c r="AU404" s="3">
        <v>0</v>
      </c>
      <c r="AV404" s="3">
        <v>0</v>
      </c>
      <c r="AW404" s="3">
        <v>0</v>
      </c>
      <c r="AX404" s="2"/>
      <c r="AY404" s="2"/>
      <c r="AZ404" s="2"/>
      <c r="BA404" s="2"/>
      <c r="BB404" s="2"/>
      <c r="BC404" s="2">
        <v>0</v>
      </c>
      <c r="BD404" s="2"/>
    </row>
    <row r="405" spans="1:56" x14ac:dyDescent="0.3">
      <c r="A405" s="2" t="s">
        <v>70</v>
      </c>
      <c r="B405" s="2"/>
      <c r="C405" s="2" t="s">
        <v>57</v>
      </c>
      <c r="D405" s="2" t="s">
        <v>58</v>
      </c>
      <c r="E405" s="2" t="s">
        <v>59</v>
      </c>
      <c r="F405" s="2" t="s">
        <v>228</v>
      </c>
      <c r="G405" s="2" t="s">
        <v>229</v>
      </c>
      <c r="H405" s="2" t="s">
        <v>230</v>
      </c>
      <c r="I405" s="2" t="s">
        <v>63</v>
      </c>
      <c r="J405" s="2" t="s">
        <v>64</v>
      </c>
      <c r="K405" s="2" t="s">
        <v>71</v>
      </c>
      <c r="L405" s="2" t="s">
        <v>66</v>
      </c>
      <c r="M405" s="2" t="s">
        <v>155</v>
      </c>
      <c r="N405" s="2" t="s">
        <v>231</v>
      </c>
      <c r="O405" s="2"/>
      <c r="P405" s="2">
        <v>0</v>
      </c>
      <c r="Q405" s="2" t="s">
        <v>204</v>
      </c>
      <c r="R405" s="2"/>
      <c r="S405" s="2"/>
      <c r="T405" s="2"/>
      <c r="U405" s="2"/>
      <c r="V405" s="2"/>
      <c r="W405" s="2"/>
      <c r="X405" s="2"/>
      <c r="Y405" s="2">
        <v>11764.705882352941</v>
      </c>
      <c r="Z405" s="2">
        <v>2352.9411764705874</v>
      </c>
      <c r="AA405" s="2">
        <v>9411.7647058823532</v>
      </c>
      <c r="AB405" s="2">
        <v>0.8</v>
      </c>
      <c r="AC405" s="2"/>
      <c r="AD405" s="2">
        <v>15</v>
      </c>
      <c r="AE405" s="2"/>
      <c r="AF405" s="2"/>
      <c r="AG405" s="2"/>
      <c r="AH405" s="2">
        <v>9411.7647058823532</v>
      </c>
      <c r="AI405" s="2"/>
      <c r="AJ405" s="2"/>
      <c r="AK405" s="2"/>
      <c r="AL405" s="2"/>
      <c r="AM405" s="2"/>
      <c r="AN405" s="2"/>
      <c r="AO405" s="2"/>
      <c r="AP405" s="2"/>
      <c r="AQ405" s="3">
        <v>0</v>
      </c>
      <c r="AR405" s="3">
        <v>0</v>
      </c>
      <c r="AS405" s="3">
        <v>0</v>
      </c>
      <c r="AT405" s="3">
        <v>0</v>
      </c>
      <c r="AU405" s="3">
        <v>0</v>
      </c>
      <c r="AV405" s="3">
        <v>0</v>
      </c>
      <c r="AW405" s="3">
        <v>0</v>
      </c>
      <c r="AX405" s="2"/>
      <c r="AY405" s="2"/>
      <c r="AZ405" s="2"/>
      <c r="BA405" s="2"/>
      <c r="BB405" s="2"/>
      <c r="BC405" s="2">
        <v>0</v>
      </c>
      <c r="BD405" s="2"/>
    </row>
    <row r="406" spans="1:56" x14ac:dyDescent="0.3">
      <c r="A406" s="2" t="s">
        <v>72</v>
      </c>
      <c r="B406" s="2"/>
      <c r="C406" s="2" t="s">
        <v>57</v>
      </c>
      <c r="D406" s="2" t="s">
        <v>58</v>
      </c>
      <c r="E406" s="2" t="s">
        <v>59</v>
      </c>
      <c r="F406" s="2" t="s">
        <v>228</v>
      </c>
      <c r="G406" s="2" t="s">
        <v>229</v>
      </c>
      <c r="H406" s="2" t="s">
        <v>230</v>
      </c>
      <c r="I406" s="2" t="s">
        <v>63</v>
      </c>
      <c r="J406" s="2" t="s">
        <v>64</v>
      </c>
      <c r="K406" s="2" t="s">
        <v>73</v>
      </c>
      <c r="L406" s="2" t="s">
        <v>66</v>
      </c>
      <c r="M406" s="2" t="s">
        <v>155</v>
      </c>
      <c r="N406" s="2" t="s">
        <v>231</v>
      </c>
      <c r="O406" s="2"/>
      <c r="P406" s="2">
        <v>0</v>
      </c>
      <c r="Q406" s="2" t="s">
        <v>204</v>
      </c>
      <c r="R406" s="2"/>
      <c r="S406" s="2"/>
      <c r="T406" s="2"/>
      <c r="U406" s="2"/>
      <c r="V406" s="2"/>
      <c r="W406" s="2"/>
      <c r="X406" s="2"/>
      <c r="Y406" s="2">
        <v>11764.705882352941</v>
      </c>
      <c r="Z406" s="2">
        <v>2352.9411764705874</v>
      </c>
      <c r="AA406" s="2">
        <v>9411.7647058823532</v>
      </c>
      <c r="AB406" s="2">
        <v>0.8</v>
      </c>
      <c r="AC406" s="2"/>
      <c r="AD406" s="2">
        <v>15</v>
      </c>
      <c r="AE406" s="2"/>
      <c r="AF406" s="2"/>
      <c r="AG406" s="2"/>
      <c r="AH406" s="2">
        <v>9411.7647058823532</v>
      </c>
      <c r="AI406" s="2"/>
      <c r="AJ406" s="2"/>
      <c r="AK406" s="2"/>
      <c r="AL406" s="2"/>
      <c r="AM406" s="2"/>
      <c r="AN406" s="2"/>
      <c r="AO406" s="2"/>
      <c r="AP406" s="2"/>
      <c r="AQ406" s="3">
        <v>0</v>
      </c>
      <c r="AR406" s="3">
        <v>0</v>
      </c>
      <c r="AS406" s="3">
        <v>0</v>
      </c>
      <c r="AT406" s="3">
        <v>0</v>
      </c>
      <c r="AU406" s="3">
        <v>0</v>
      </c>
      <c r="AV406" s="3">
        <v>0</v>
      </c>
      <c r="AW406" s="3">
        <v>0</v>
      </c>
      <c r="AX406" s="2"/>
      <c r="AY406" s="2"/>
      <c r="AZ406" s="2"/>
      <c r="BA406" s="2"/>
      <c r="BB406" s="2"/>
      <c r="BC406" s="2">
        <v>0</v>
      </c>
      <c r="BD406" s="2"/>
    </row>
    <row r="407" spans="1:56" x14ac:dyDescent="0.3">
      <c r="A407" s="2" t="s">
        <v>74</v>
      </c>
      <c r="B407" s="2"/>
      <c r="C407" s="2" t="s">
        <v>57</v>
      </c>
      <c r="D407" s="2" t="s">
        <v>58</v>
      </c>
      <c r="E407" s="2" t="s">
        <v>59</v>
      </c>
      <c r="F407" s="2" t="s">
        <v>228</v>
      </c>
      <c r="G407" s="2" t="s">
        <v>229</v>
      </c>
      <c r="H407" s="2" t="s">
        <v>230</v>
      </c>
      <c r="I407" s="2" t="s">
        <v>63</v>
      </c>
      <c r="J407" s="2" t="s">
        <v>75</v>
      </c>
      <c r="K407" s="2" t="s">
        <v>65</v>
      </c>
      <c r="L407" s="2" t="s">
        <v>66</v>
      </c>
      <c r="M407" s="2" t="s">
        <v>155</v>
      </c>
      <c r="N407" s="2" t="s">
        <v>231</v>
      </c>
      <c r="O407" s="2"/>
      <c r="P407" s="2">
        <v>0</v>
      </c>
      <c r="Q407" s="2" t="s">
        <v>204</v>
      </c>
      <c r="R407" s="2"/>
      <c r="S407" s="2"/>
      <c r="T407" s="2"/>
      <c r="U407" s="2"/>
      <c r="V407" s="2"/>
      <c r="W407" s="2"/>
      <c r="X407" s="2"/>
      <c r="Y407" s="2">
        <v>11764.705882352941</v>
      </c>
      <c r="Z407" s="2">
        <v>2352.9411764705874</v>
      </c>
      <c r="AA407" s="2">
        <v>9411.7647058823532</v>
      </c>
      <c r="AB407" s="2">
        <v>0.8</v>
      </c>
      <c r="AC407" s="2"/>
      <c r="AD407" s="2">
        <v>15</v>
      </c>
      <c r="AE407" s="2"/>
      <c r="AF407" s="2"/>
      <c r="AG407" s="2"/>
      <c r="AH407" s="2">
        <v>9411.7647058823532</v>
      </c>
      <c r="AI407" s="2"/>
      <c r="AJ407" s="2"/>
      <c r="AK407" s="2"/>
      <c r="AL407" s="2"/>
      <c r="AM407" s="2"/>
      <c r="AN407" s="2"/>
      <c r="AO407" s="2"/>
      <c r="AP407" s="2"/>
      <c r="AQ407" s="3">
        <v>0</v>
      </c>
      <c r="AR407" s="3">
        <v>0</v>
      </c>
      <c r="AS407" s="3">
        <v>0</v>
      </c>
      <c r="AT407" s="3">
        <v>0</v>
      </c>
      <c r="AU407" s="3">
        <v>0</v>
      </c>
      <c r="AV407" s="3">
        <v>0</v>
      </c>
      <c r="AW407" s="3">
        <v>0</v>
      </c>
      <c r="AX407" s="2"/>
      <c r="AY407" s="2"/>
      <c r="AZ407" s="2"/>
      <c r="BA407" s="2"/>
      <c r="BB407" s="2"/>
      <c r="BC407" s="2">
        <v>0</v>
      </c>
      <c r="BD407" s="2"/>
    </row>
    <row r="408" spans="1:56" x14ac:dyDescent="0.3">
      <c r="A408" s="2" t="s">
        <v>76</v>
      </c>
      <c r="B408" s="2"/>
      <c r="C408" s="2" t="s">
        <v>57</v>
      </c>
      <c r="D408" s="2" t="s">
        <v>58</v>
      </c>
      <c r="E408" s="2" t="s">
        <v>59</v>
      </c>
      <c r="F408" s="2" t="s">
        <v>228</v>
      </c>
      <c r="G408" s="2" t="s">
        <v>229</v>
      </c>
      <c r="H408" s="2" t="s">
        <v>230</v>
      </c>
      <c r="I408" s="2" t="s">
        <v>63</v>
      </c>
      <c r="J408" s="2" t="s">
        <v>75</v>
      </c>
      <c r="K408" s="2" t="s">
        <v>71</v>
      </c>
      <c r="L408" s="2" t="s">
        <v>66</v>
      </c>
      <c r="M408" s="2" t="s">
        <v>155</v>
      </c>
      <c r="N408" s="2" t="s">
        <v>231</v>
      </c>
      <c r="O408" s="2"/>
      <c r="P408" s="2">
        <v>0</v>
      </c>
      <c r="Q408" s="2" t="s">
        <v>204</v>
      </c>
      <c r="R408" s="2"/>
      <c r="S408" s="2"/>
      <c r="T408" s="2"/>
      <c r="U408" s="2"/>
      <c r="V408" s="2"/>
      <c r="W408" s="2"/>
      <c r="X408" s="2"/>
      <c r="Y408" s="2">
        <v>11764.705882352941</v>
      </c>
      <c r="Z408" s="2">
        <v>2352.9411764705874</v>
      </c>
      <c r="AA408" s="2">
        <v>9411.7647058823532</v>
      </c>
      <c r="AB408" s="2">
        <v>0.8</v>
      </c>
      <c r="AC408" s="2"/>
      <c r="AD408" s="2">
        <v>15</v>
      </c>
      <c r="AE408" s="2"/>
      <c r="AF408" s="2"/>
      <c r="AG408" s="2"/>
      <c r="AH408" s="2">
        <v>9411.7647058823532</v>
      </c>
      <c r="AI408" s="2"/>
      <c r="AJ408" s="2"/>
      <c r="AK408" s="2"/>
      <c r="AL408" s="2"/>
      <c r="AM408" s="2"/>
      <c r="AN408" s="2"/>
      <c r="AO408" s="2"/>
      <c r="AP408" s="2"/>
      <c r="AQ408" s="3">
        <v>0</v>
      </c>
      <c r="AR408" s="3">
        <v>0</v>
      </c>
      <c r="AS408" s="3">
        <v>0</v>
      </c>
      <c r="AT408" s="3">
        <v>0</v>
      </c>
      <c r="AU408" s="3">
        <v>0</v>
      </c>
      <c r="AV408" s="3">
        <v>0</v>
      </c>
      <c r="AW408" s="3">
        <v>0</v>
      </c>
      <c r="AX408" s="2"/>
      <c r="AY408" s="2"/>
      <c r="AZ408" s="2"/>
      <c r="BA408" s="2"/>
      <c r="BB408" s="2"/>
      <c r="BC408" s="2">
        <v>0</v>
      </c>
      <c r="BD408" s="2"/>
    </row>
    <row r="409" spans="1:56" x14ac:dyDescent="0.3">
      <c r="A409" s="2" t="s">
        <v>77</v>
      </c>
      <c r="B409" s="2"/>
      <c r="C409" s="2" t="s">
        <v>57</v>
      </c>
      <c r="D409" s="2" t="s">
        <v>58</v>
      </c>
      <c r="E409" s="2" t="s">
        <v>59</v>
      </c>
      <c r="F409" s="2" t="s">
        <v>228</v>
      </c>
      <c r="G409" s="2" t="s">
        <v>229</v>
      </c>
      <c r="H409" s="2" t="s">
        <v>230</v>
      </c>
      <c r="I409" s="2" t="s">
        <v>63</v>
      </c>
      <c r="J409" s="2" t="s">
        <v>75</v>
      </c>
      <c r="K409" s="2" t="s">
        <v>73</v>
      </c>
      <c r="L409" s="2" t="s">
        <v>66</v>
      </c>
      <c r="M409" s="2" t="s">
        <v>155</v>
      </c>
      <c r="N409" s="2" t="s">
        <v>231</v>
      </c>
      <c r="O409" s="2"/>
      <c r="P409" s="2">
        <v>0</v>
      </c>
      <c r="Q409" s="2" t="s">
        <v>204</v>
      </c>
      <c r="R409" s="2"/>
      <c r="S409" s="2"/>
      <c r="T409" s="2"/>
      <c r="U409" s="2"/>
      <c r="V409" s="2"/>
      <c r="W409" s="2"/>
      <c r="X409" s="2"/>
      <c r="Y409" s="2">
        <v>11764.705882352941</v>
      </c>
      <c r="Z409" s="2">
        <v>2352.9411764705874</v>
      </c>
      <c r="AA409" s="2">
        <v>9411.7647058823532</v>
      </c>
      <c r="AB409" s="2">
        <v>0.8</v>
      </c>
      <c r="AC409" s="2"/>
      <c r="AD409" s="2">
        <v>15</v>
      </c>
      <c r="AE409" s="2"/>
      <c r="AF409" s="2"/>
      <c r="AG409" s="2"/>
      <c r="AH409" s="2">
        <v>9411.7647058823532</v>
      </c>
      <c r="AI409" s="2"/>
      <c r="AJ409" s="2"/>
      <c r="AK409" s="2"/>
      <c r="AL409" s="2"/>
      <c r="AM409" s="2"/>
      <c r="AN409" s="2"/>
      <c r="AO409" s="2"/>
      <c r="AP409" s="2"/>
      <c r="AQ409" s="3">
        <v>0</v>
      </c>
      <c r="AR409" s="3">
        <v>0</v>
      </c>
      <c r="AS409" s="3">
        <v>0</v>
      </c>
      <c r="AT409" s="3">
        <v>0</v>
      </c>
      <c r="AU409" s="3">
        <v>0</v>
      </c>
      <c r="AV409" s="3">
        <v>0</v>
      </c>
      <c r="AW409" s="3">
        <v>0</v>
      </c>
      <c r="AX409" s="2"/>
      <c r="AY409" s="2"/>
      <c r="AZ409" s="2"/>
      <c r="BA409" s="2"/>
      <c r="BB409" s="2"/>
      <c r="BC409" s="2">
        <v>0</v>
      </c>
      <c r="BD409" s="2"/>
    </row>
    <row r="410" spans="1:56" x14ac:dyDescent="0.3">
      <c r="A410" s="2" t="s">
        <v>94</v>
      </c>
      <c r="B410" s="2"/>
      <c r="C410" s="2" t="s">
        <v>57</v>
      </c>
      <c r="D410" s="2" t="s">
        <v>58</v>
      </c>
      <c r="E410" s="2" t="s">
        <v>95</v>
      </c>
      <c r="F410" s="2" t="s">
        <v>232</v>
      </c>
      <c r="G410" s="2" t="s">
        <v>114</v>
      </c>
      <c r="H410" s="2" t="s">
        <v>233</v>
      </c>
      <c r="I410" s="2" t="s">
        <v>63</v>
      </c>
      <c r="J410" s="2" t="s">
        <v>99</v>
      </c>
      <c r="K410" s="2" t="s">
        <v>65</v>
      </c>
      <c r="L410" s="2" t="s">
        <v>66</v>
      </c>
      <c r="M410" s="2" t="s">
        <v>78</v>
      </c>
      <c r="N410" s="2"/>
      <c r="O410" s="2"/>
      <c r="P410" s="2">
        <v>0</v>
      </c>
      <c r="Q410" s="2" t="s">
        <v>100</v>
      </c>
      <c r="R410" s="2"/>
      <c r="S410" s="2"/>
      <c r="T410" s="2"/>
      <c r="U410" s="2"/>
      <c r="V410" s="2"/>
      <c r="W410" s="2"/>
      <c r="X410" s="2"/>
      <c r="Y410" s="2">
        <v>2870.15</v>
      </c>
      <c r="Z410" s="2">
        <v>2726.6424999999999</v>
      </c>
      <c r="AA410" s="2">
        <v>143.50750000000002</v>
      </c>
      <c r="AB410" s="2">
        <v>0.05</v>
      </c>
      <c r="AC410" s="2"/>
      <c r="AD410" s="2">
        <v>2</v>
      </c>
      <c r="AE410" s="2"/>
      <c r="AF410" s="2"/>
      <c r="AG410" s="2"/>
      <c r="AH410" s="2">
        <v>143.50750000000002</v>
      </c>
      <c r="AI410" s="2"/>
      <c r="AJ410" s="2"/>
      <c r="AK410" s="2"/>
      <c r="AL410" s="2"/>
      <c r="AM410" s="2"/>
      <c r="AN410" s="2"/>
      <c r="AO410" s="2"/>
      <c r="AP410" s="2"/>
      <c r="AQ410" s="3">
        <v>0</v>
      </c>
      <c r="AR410" s="3">
        <v>0</v>
      </c>
      <c r="AS410" s="3">
        <v>0</v>
      </c>
      <c r="AT410" s="3">
        <v>0</v>
      </c>
      <c r="AU410" s="3">
        <v>0</v>
      </c>
      <c r="AV410" s="3">
        <v>0</v>
      </c>
      <c r="AW410" s="3">
        <v>0</v>
      </c>
      <c r="AX410" s="2"/>
      <c r="AY410" s="2"/>
      <c r="AZ410" s="2"/>
      <c r="BA410" s="2"/>
      <c r="BB410" s="2"/>
      <c r="BC410" s="2">
        <v>0</v>
      </c>
      <c r="BD410" s="2"/>
    </row>
    <row r="411" spans="1:56" x14ac:dyDescent="0.3">
      <c r="A411" s="2" t="s">
        <v>101</v>
      </c>
      <c r="B411" s="2"/>
      <c r="C411" s="2" t="s">
        <v>57</v>
      </c>
      <c r="D411" s="2" t="s">
        <v>58</v>
      </c>
      <c r="E411" s="2" t="s">
        <v>95</v>
      </c>
      <c r="F411" s="2" t="s">
        <v>232</v>
      </c>
      <c r="G411" s="2" t="s">
        <v>114</v>
      </c>
      <c r="H411" s="2" t="s">
        <v>233</v>
      </c>
      <c r="I411" s="2" t="s">
        <v>63</v>
      </c>
      <c r="J411" s="2" t="s">
        <v>99</v>
      </c>
      <c r="K411" s="2" t="s">
        <v>71</v>
      </c>
      <c r="L411" s="2" t="s">
        <v>66</v>
      </c>
      <c r="M411" s="2" t="s">
        <v>78</v>
      </c>
      <c r="N411" s="2"/>
      <c r="O411" s="2"/>
      <c r="P411" s="2">
        <v>0</v>
      </c>
      <c r="Q411" s="2" t="s">
        <v>100</v>
      </c>
      <c r="R411" s="2"/>
      <c r="S411" s="2"/>
      <c r="T411" s="2"/>
      <c r="U411" s="2"/>
      <c r="V411" s="2"/>
      <c r="W411" s="2"/>
      <c r="X411" s="2"/>
      <c r="Y411" s="2">
        <v>2488</v>
      </c>
      <c r="Z411" s="2">
        <v>2363.6</v>
      </c>
      <c r="AA411" s="2">
        <v>124.4</v>
      </c>
      <c r="AB411" s="2">
        <v>0.05</v>
      </c>
      <c r="AC411" s="2"/>
      <c r="AD411" s="2">
        <v>2</v>
      </c>
      <c r="AE411" s="2"/>
      <c r="AF411" s="2"/>
      <c r="AG411" s="2"/>
      <c r="AH411" s="2">
        <v>124.4</v>
      </c>
      <c r="AI411" s="2"/>
      <c r="AJ411" s="2"/>
      <c r="AK411" s="2"/>
      <c r="AL411" s="2"/>
      <c r="AM411" s="2"/>
      <c r="AN411" s="2"/>
      <c r="AO411" s="2"/>
      <c r="AP411" s="2"/>
      <c r="AQ411" s="3">
        <v>0</v>
      </c>
      <c r="AR411" s="3">
        <v>0</v>
      </c>
      <c r="AS411" s="3">
        <v>0</v>
      </c>
      <c r="AT411" s="3">
        <v>0</v>
      </c>
      <c r="AU411" s="3">
        <v>0</v>
      </c>
      <c r="AV411" s="3">
        <v>0</v>
      </c>
      <c r="AW411" s="3">
        <v>0</v>
      </c>
      <c r="AX411" s="2"/>
      <c r="AY411" s="2"/>
      <c r="AZ411" s="2"/>
      <c r="BA411" s="2"/>
      <c r="BB411" s="2"/>
      <c r="BC411" s="2">
        <v>0</v>
      </c>
      <c r="BD411" s="2"/>
    </row>
    <row r="412" spans="1:56" x14ac:dyDescent="0.3">
      <c r="A412" s="2" t="s">
        <v>102</v>
      </c>
      <c r="B412" s="2"/>
      <c r="C412" s="2" t="s">
        <v>57</v>
      </c>
      <c r="D412" s="2" t="s">
        <v>58</v>
      </c>
      <c r="E412" s="2" t="s">
        <v>95</v>
      </c>
      <c r="F412" s="2" t="s">
        <v>232</v>
      </c>
      <c r="G412" s="2" t="s">
        <v>114</v>
      </c>
      <c r="H412" s="2" t="s">
        <v>233</v>
      </c>
      <c r="I412" s="2" t="s">
        <v>63</v>
      </c>
      <c r="J412" s="2" t="s">
        <v>99</v>
      </c>
      <c r="K412" s="2" t="s">
        <v>73</v>
      </c>
      <c r="L412" s="2" t="s">
        <v>66</v>
      </c>
      <c r="M412" s="2" t="s">
        <v>78</v>
      </c>
      <c r="N412" s="2"/>
      <c r="O412" s="2"/>
      <c r="P412" s="2">
        <v>0</v>
      </c>
      <c r="Q412" s="2" t="s">
        <v>100</v>
      </c>
      <c r="R412" s="2"/>
      <c r="S412" s="2"/>
      <c r="T412" s="2"/>
      <c r="U412" s="2"/>
      <c r="V412" s="2"/>
      <c r="W412" s="2"/>
      <c r="X412" s="2"/>
      <c r="Y412" s="2">
        <v>3980</v>
      </c>
      <c r="Z412" s="2">
        <v>3781</v>
      </c>
      <c r="AA412" s="2">
        <v>199</v>
      </c>
      <c r="AB412" s="2">
        <v>0.05</v>
      </c>
      <c r="AC412" s="2"/>
      <c r="AD412" s="2">
        <v>2</v>
      </c>
      <c r="AE412" s="2"/>
      <c r="AF412" s="2"/>
      <c r="AG412" s="2"/>
      <c r="AH412" s="2">
        <v>199</v>
      </c>
      <c r="AI412" s="2"/>
      <c r="AJ412" s="2"/>
      <c r="AK412" s="2"/>
      <c r="AL412" s="2"/>
      <c r="AM412" s="2"/>
      <c r="AN412" s="2"/>
      <c r="AO412" s="2"/>
      <c r="AP412" s="2"/>
      <c r="AQ412" s="3">
        <v>0</v>
      </c>
      <c r="AR412" s="3">
        <v>0</v>
      </c>
      <c r="AS412" s="3">
        <v>0</v>
      </c>
      <c r="AT412" s="3">
        <v>0</v>
      </c>
      <c r="AU412" s="3">
        <v>0</v>
      </c>
      <c r="AV412" s="3">
        <v>0</v>
      </c>
      <c r="AW412" s="3">
        <v>0</v>
      </c>
      <c r="AX412" s="2"/>
      <c r="AY412" s="2"/>
      <c r="AZ412" s="2"/>
      <c r="BA412" s="2"/>
      <c r="BB412" s="2"/>
      <c r="BC412" s="2">
        <v>0</v>
      </c>
      <c r="BD412" s="2"/>
    </row>
    <row r="413" spans="1:56" x14ac:dyDescent="0.3">
      <c r="A413" s="2" t="s">
        <v>74</v>
      </c>
      <c r="B413" s="2"/>
      <c r="C413" s="2" t="s">
        <v>57</v>
      </c>
      <c r="D413" s="2" t="s">
        <v>58</v>
      </c>
      <c r="E413" s="2" t="s">
        <v>95</v>
      </c>
      <c r="F413" s="2" t="s">
        <v>232</v>
      </c>
      <c r="G413" s="2" t="s">
        <v>114</v>
      </c>
      <c r="H413" s="2" t="s">
        <v>116</v>
      </c>
      <c r="I413" s="2" t="s">
        <v>63</v>
      </c>
      <c r="J413" s="2" t="s">
        <v>75</v>
      </c>
      <c r="K413" s="2" t="s">
        <v>65</v>
      </c>
      <c r="L413" s="2" t="s">
        <v>66</v>
      </c>
      <c r="M413" s="2" t="s">
        <v>78</v>
      </c>
      <c r="N413" s="2"/>
      <c r="O413" s="2"/>
      <c r="P413" s="2">
        <v>0</v>
      </c>
      <c r="Q413" s="2" t="s">
        <v>100</v>
      </c>
      <c r="R413" s="2"/>
      <c r="S413" s="2"/>
      <c r="T413" s="2"/>
      <c r="U413" s="2"/>
      <c r="V413" s="2"/>
      <c r="W413" s="2"/>
      <c r="X413" s="2"/>
      <c r="Y413" s="2">
        <v>0</v>
      </c>
      <c r="Z413" s="2">
        <v>0</v>
      </c>
      <c r="AA413" s="2">
        <v>0</v>
      </c>
      <c r="AB413" s="2">
        <v>0</v>
      </c>
      <c r="AC413" s="2"/>
      <c r="AD413" s="2">
        <v>2</v>
      </c>
      <c r="AE413" s="2"/>
      <c r="AF413" s="2"/>
      <c r="AG413" s="2"/>
      <c r="AH413" s="2">
        <v>0</v>
      </c>
      <c r="AI413" s="2"/>
      <c r="AJ413" s="2"/>
      <c r="AK413" s="2"/>
      <c r="AL413" s="2"/>
      <c r="AM413" s="2"/>
      <c r="AN413" s="2"/>
      <c r="AO413" s="2"/>
      <c r="AP413" s="2"/>
      <c r="AQ413" s="3">
        <v>0</v>
      </c>
      <c r="AR413" s="3">
        <v>0</v>
      </c>
      <c r="AS413" s="3">
        <v>0</v>
      </c>
      <c r="AT413" s="3">
        <v>0</v>
      </c>
      <c r="AU413" s="3">
        <v>0</v>
      </c>
      <c r="AV413" s="3">
        <v>0</v>
      </c>
      <c r="AW413" s="3">
        <v>0</v>
      </c>
      <c r="AX413" s="2"/>
      <c r="AY413" s="2"/>
      <c r="AZ413" s="2"/>
      <c r="BA413" s="2"/>
      <c r="BB413" s="2"/>
      <c r="BC413" s="2">
        <v>0</v>
      </c>
      <c r="BD413" s="2"/>
    </row>
    <row r="414" spans="1:56" x14ac:dyDescent="0.3">
      <c r="A414" s="2" t="s">
        <v>76</v>
      </c>
      <c r="B414" s="2"/>
      <c r="C414" s="2" t="s">
        <v>57</v>
      </c>
      <c r="D414" s="2" t="s">
        <v>58</v>
      </c>
      <c r="E414" s="2" t="s">
        <v>95</v>
      </c>
      <c r="F414" s="2" t="s">
        <v>232</v>
      </c>
      <c r="G414" s="2" t="s">
        <v>114</v>
      </c>
      <c r="H414" s="2" t="s">
        <v>116</v>
      </c>
      <c r="I414" s="2" t="s">
        <v>63</v>
      </c>
      <c r="J414" s="2" t="s">
        <v>75</v>
      </c>
      <c r="K414" s="2" t="s">
        <v>71</v>
      </c>
      <c r="L414" s="2" t="s">
        <v>66</v>
      </c>
      <c r="M414" s="2" t="s">
        <v>78</v>
      </c>
      <c r="N414" s="2"/>
      <c r="O414" s="2"/>
      <c r="P414" s="2">
        <v>0</v>
      </c>
      <c r="Q414" s="2" t="s">
        <v>100</v>
      </c>
      <c r="R414" s="2"/>
      <c r="S414" s="2"/>
      <c r="T414" s="2"/>
      <c r="U414" s="2"/>
      <c r="V414" s="2"/>
      <c r="W414" s="2"/>
      <c r="X414" s="2"/>
      <c r="Y414" s="2">
        <v>0</v>
      </c>
      <c r="Z414" s="2">
        <v>0</v>
      </c>
      <c r="AA414" s="2">
        <v>0</v>
      </c>
      <c r="AB414" s="2">
        <v>0</v>
      </c>
      <c r="AC414" s="2"/>
      <c r="AD414" s="2">
        <v>2</v>
      </c>
      <c r="AE414" s="2"/>
      <c r="AF414" s="2"/>
      <c r="AG414" s="2"/>
      <c r="AH414" s="2">
        <v>0</v>
      </c>
      <c r="AI414" s="2"/>
      <c r="AJ414" s="2"/>
      <c r="AK414" s="2"/>
      <c r="AL414" s="2"/>
      <c r="AM414" s="2"/>
      <c r="AN414" s="2"/>
      <c r="AO414" s="2"/>
      <c r="AP414" s="2"/>
      <c r="AQ414" s="3">
        <v>0</v>
      </c>
      <c r="AR414" s="3">
        <v>0</v>
      </c>
      <c r="AS414" s="3">
        <v>0</v>
      </c>
      <c r="AT414" s="3">
        <v>0</v>
      </c>
      <c r="AU414" s="3">
        <v>0</v>
      </c>
      <c r="AV414" s="3">
        <v>0</v>
      </c>
      <c r="AW414" s="3">
        <v>0</v>
      </c>
      <c r="AX414" s="2"/>
      <c r="AY414" s="2"/>
      <c r="AZ414" s="2"/>
      <c r="BA414" s="2"/>
      <c r="BB414" s="2"/>
      <c r="BC414" s="2">
        <v>0</v>
      </c>
      <c r="BD414" s="2"/>
    </row>
    <row r="415" spans="1:56" x14ac:dyDescent="0.3">
      <c r="A415" s="2" t="s">
        <v>77</v>
      </c>
      <c r="B415" s="2"/>
      <c r="C415" s="2" t="s">
        <v>57</v>
      </c>
      <c r="D415" s="2" t="s">
        <v>58</v>
      </c>
      <c r="E415" s="2" t="s">
        <v>95</v>
      </c>
      <c r="F415" s="2" t="s">
        <v>232</v>
      </c>
      <c r="G415" s="2" t="s">
        <v>114</v>
      </c>
      <c r="H415" s="2" t="s">
        <v>116</v>
      </c>
      <c r="I415" s="2" t="s">
        <v>63</v>
      </c>
      <c r="J415" s="2" t="s">
        <v>75</v>
      </c>
      <c r="K415" s="2" t="s">
        <v>73</v>
      </c>
      <c r="L415" s="2" t="s">
        <v>66</v>
      </c>
      <c r="M415" s="2" t="s">
        <v>78</v>
      </c>
      <c r="N415" s="2"/>
      <c r="O415" s="2"/>
      <c r="P415" s="2">
        <v>0</v>
      </c>
      <c r="Q415" s="2" t="s">
        <v>100</v>
      </c>
      <c r="R415" s="2"/>
      <c r="S415" s="2"/>
      <c r="T415" s="2"/>
      <c r="U415" s="2"/>
      <c r="V415" s="2"/>
      <c r="W415" s="2"/>
      <c r="X415" s="2"/>
      <c r="Y415" s="2">
        <v>0</v>
      </c>
      <c r="Z415" s="2">
        <v>0</v>
      </c>
      <c r="AA415" s="2">
        <v>0</v>
      </c>
      <c r="AB415" s="2">
        <v>0</v>
      </c>
      <c r="AC415" s="2"/>
      <c r="AD415" s="2">
        <v>2</v>
      </c>
      <c r="AE415" s="2"/>
      <c r="AF415" s="2"/>
      <c r="AG415" s="2"/>
      <c r="AH415" s="2">
        <v>0</v>
      </c>
      <c r="AI415" s="2"/>
      <c r="AJ415" s="2"/>
      <c r="AK415" s="2"/>
      <c r="AL415" s="2"/>
      <c r="AM415" s="2"/>
      <c r="AN415" s="2"/>
      <c r="AO415" s="2"/>
      <c r="AP415" s="2"/>
      <c r="AQ415" s="3">
        <v>0</v>
      </c>
      <c r="AR415" s="3">
        <v>0</v>
      </c>
      <c r="AS415" s="3">
        <v>0</v>
      </c>
      <c r="AT415" s="3">
        <v>0</v>
      </c>
      <c r="AU415" s="3">
        <v>0</v>
      </c>
      <c r="AV415" s="3">
        <v>0</v>
      </c>
      <c r="AW415" s="3">
        <v>0</v>
      </c>
      <c r="AX415" s="2"/>
      <c r="AY415" s="2"/>
      <c r="AZ415" s="2"/>
      <c r="BA415" s="2"/>
      <c r="BB415" s="2"/>
      <c r="BC415" s="2">
        <v>0</v>
      </c>
      <c r="BD415" s="2"/>
    </row>
    <row r="416" spans="1:56" x14ac:dyDescent="0.3">
      <c r="A416" s="2" t="s">
        <v>94</v>
      </c>
      <c r="B416" s="2"/>
      <c r="C416" s="2" t="s">
        <v>57</v>
      </c>
      <c r="D416" s="2" t="s">
        <v>58</v>
      </c>
      <c r="E416" s="2" t="s">
        <v>95</v>
      </c>
      <c r="F416" s="2" t="s">
        <v>232</v>
      </c>
      <c r="G416" s="2" t="s">
        <v>114</v>
      </c>
      <c r="H416" s="2" t="s">
        <v>233</v>
      </c>
      <c r="I416" s="2" t="s">
        <v>63</v>
      </c>
      <c r="J416" s="2" t="s">
        <v>99</v>
      </c>
      <c r="K416" s="2" t="s">
        <v>65</v>
      </c>
      <c r="L416" s="2" t="s">
        <v>66</v>
      </c>
      <c r="M416" s="2" t="s">
        <v>67</v>
      </c>
      <c r="N416" s="2"/>
      <c r="O416" s="2"/>
      <c r="P416" s="2">
        <v>0</v>
      </c>
      <c r="Q416" s="2" t="s">
        <v>100</v>
      </c>
      <c r="R416" s="2"/>
      <c r="S416" s="2"/>
      <c r="T416" s="2"/>
      <c r="U416" s="2"/>
      <c r="V416" s="2"/>
      <c r="W416" s="2"/>
      <c r="X416" s="2"/>
      <c r="Y416" s="2">
        <v>3747.04</v>
      </c>
      <c r="Z416" s="2">
        <v>3559.6880000000001</v>
      </c>
      <c r="AA416" s="2">
        <v>187.352</v>
      </c>
      <c r="AB416" s="2">
        <v>0.05</v>
      </c>
      <c r="AC416" s="2"/>
      <c r="AD416" s="2">
        <v>2</v>
      </c>
      <c r="AE416" s="2"/>
      <c r="AF416" s="2"/>
      <c r="AG416" s="2"/>
      <c r="AH416" s="2">
        <v>187.352</v>
      </c>
      <c r="AI416" s="2"/>
      <c r="AJ416" s="2"/>
      <c r="AK416" s="2"/>
      <c r="AL416" s="2"/>
      <c r="AM416" s="2"/>
      <c r="AN416" s="2"/>
      <c r="AO416" s="2"/>
      <c r="AP416" s="2"/>
      <c r="AQ416" s="3">
        <v>0</v>
      </c>
      <c r="AR416" s="3">
        <v>0</v>
      </c>
      <c r="AS416" s="3">
        <v>0</v>
      </c>
      <c r="AT416" s="3">
        <v>0</v>
      </c>
      <c r="AU416" s="3">
        <v>0</v>
      </c>
      <c r="AV416" s="3">
        <v>0</v>
      </c>
      <c r="AW416" s="3">
        <v>0</v>
      </c>
      <c r="AX416" s="2"/>
      <c r="AY416" s="2"/>
      <c r="AZ416" s="2"/>
      <c r="BA416" s="2"/>
      <c r="BB416" s="2"/>
      <c r="BC416" s="2">
        <v>0</v>
      </c>
      <c r="BD416" s="2"/>
    </row>
    <row r="417" spans="1:56" x14ac:dyDescent="0.3">
      <c r="A417" s="2" t="s">
        <v>101</v>
      </c>
      <c r="B417" s="2"/>
      <c r="C417" s="2" t="s">
        <v>57</v>
      </c>
      <c r="D417" s="2" t="s">
        <v>58</v>
      </c>
      <c r="E417" s="2" t="s">
        <v>95</v>
      </c>
      <c r="F417" s="2" t="s">
        <v>232</v>
      </c>
      <c r="G417" s="2" t="s">
        <v>114</v>
      </c>
      <c r="H417" s="2" t="s">
        <v>233</v>
      </c>
      <c r="I417" s="2" t="s">
        <v>63</v>
      </c>
      <c r="J417" s="2" t="s">
        <v>99</v>
      </c>
      <c r="K417" s="2" t="s">
        <v>71</v>
      </c>
      <c r="L417" s="2" t="s">
        <v>66</v>
      </c>
      <c r="M417" s="2" t="s">
        <v>67</v>
      </c>
      <c r="N417" s="2"/>
      <c r="O417" s="2"/>
      <c r="P417" s="2">
        <v>0</v>
      </c>
      <c r="Q417" s="2" t="s">
        <v>100</v>
      </c>
      <c r="R417" s="2"/>
      <c r="S417" s="2"/>
      <c r="T417" s="2"/>
      <c r="U417" s="2"/>
      <c r="V417" s="2"/>
      <c r="W417" s="2"/>
      <c r="X417" s="2"/>
      <c r="Y417" s="2">
        <v>1815</v>
      </c>
      <c r="Z417" s="2">
        <v>1724.25</v>
      </c>
      <c r="AA417" s="2">
        <v>90.75</v>
      </c>
      <c r="AB417" s="2">
        <v>0.05</v>
      </c>
      <c r="AC417" s="2"/>
      <c r="AD417" s="2">
        <v>2</v>
      </c>
      <c r="AE417" s="2"/>
      <c r="AF417" s="2"/>
      <c r="AG417" s="2"/>
      <c r="AH417" s="2">
        <v>90.75</v>
      </c>
      <c r="AI417" s="2"/>
      <c r="AJ417" s="2"/>
      <c r="AK417" s="2"/>
      <c r="AL417" s="2"/>
      <c r="AM417" s="2"/>
      <c r="AN417" s="2"/>
      <c r="AO417" s="2"/>
      <c r="AP417" s="2"/>
      <c r="AQ417" s="3">
        <v>0</v>
      </c>
      <c r="AR417" s="3">
        <v>0</v>
      </c>
      <c r="AS417" s="3">
        <v>0</v>
      </c>
      <c r="AT417" s="3">
        <v>0</v>
      </c>
      <c r="AU417" s="3">
        <v>0</v>
      </c>
      <c r="AV417" s="3">
        <v>0</v>
      </c>
      <c r="AW417" s="3">
        <v>0</v>
      </c>
      <c r="AX417" s="2"/>
      <c r="AY417" s="2"/>
      <c r="AZ417" s="2"/>
      <c r="BA417" s="2"/>
      <c r="BB417" s="2"/>
      <c r="BC417" s="2">
        <v>0</v>
      </c>
      <c r="BD417" s="2"/>
    </row>
    <row r="418" spans="1:56" x14ac:dyDescent="0.3">
      <c r="A418" s="2" t="s">
        <v>102</v>
      </c>
      <c r="B418" s="2"/>
      <c r="C418" s="2" t="s">
        <v>57</v>
      </c>
      <c r="D418" s="2" t="s">
        <v>58</v>
      </c>
      <c r="E418" s="2" t="s">
        <v>95</v>
      </c>
      <c r="F418" s="2" t="s">
        <v>232</v>
      </c>
      <c r="G418" s="2" t="s">
        <v>114</v>
      </c>
      <c r="H418" s="2" t="s">
        <v>233</v>
      </c>
      <c r="I418" s="2" t="s">
        <v>63</v>
      </c>
      <c r="J418" s="2" t="s">
        <v>99</v>
      </c>
      <c r="K418" s="2" t="s">
        <v>73</v>
      </c>
      <c r="L418" s="2" t="s">
        <v>66</v>
      </c>
      <c r="M418" s="2" t="s">
        <v>67</v>
      </c>
      <c r="N418" s="2"/>
      <c r="O418" s="2"/>
      <c r="P418" s="2">
        <v>0</v>
      </c>
      <c r="Q418" s="2" t="s">
        <v>100</v>
      </c>
      <c r="R418" s="2"/>
      <c r="S418" s="2"/>
      <c r="T418" s="2"/>
      <c r="U418" s="2"/>
      <c r="V418" s="2"/>
      <c r="W418" s="2"/>
      <c r="X418" s="2"/>
      <c r="Y418" s="2">
        <v>2493</v>
      </c>
      <c r="Z418" s="2">
        <v>2368.35</v>
      </c>
      <c r="AA418" s="2">
        <v>124.65</v>
      </c>
      <c r="AB418" s="2">
        <v>0.05</v>
      </c>
      <c r="AC418" s="2"/>
      <c r="AD418" s="2">
        <v>2</v>
      </c>
      <c r="AE418" s="2"/>
      <c r="AF418" s="2"/>
      <c r="AG418" s="2"/>
      <c r="AH418" s="2">
        <v>124.65</v>
      </c>
      <c r="AI418" s="2"/>
      <c r="AJ418" s="2"/>
      <c r="AK418" s="2"/>
      <c r="AL418" s="2"/>
      <c r="AM418" s="2"/>
      <c r="AN418" s="2"/>
      <c r="AO418" s="2"/>
      <c r="AP418" s="2"/>
      <c r="AQ418" s="3">
        <v>0</v>
      </c>
      <c r="AR418" s="3">
        <v>0</v>
      </c>
      <c r="AS418" s="3">
        <v>0</v>
      </c>
      <c r="AT418" s="3">
        <v>0</v>
      </c>
      <c r="AU418" s="3">
        <v>0</v>
      </c>
      <c r="AV418" s="3">
        <v>0</v>
      </c>
      <c r="AW418" s="3">
        <v>0</v>
      </c>
      <c r="AX418" s="2"/>
      <c r="AY418" s="2"/>
      <c r="AZ418" s="2"/>
      <c r="BA418" s="2"/>
      <c r="BB418" s="2"/>
      <c r="BC418" s="2">
        <v>0</v>
      </c>
      <c r="BD418" s="2"/>
    </row>
    <row r="419" spans="1:56" x14ac:dyDescent="0.3">
      <c r="A419" s="2" t="s">
        <v>74</v>
      </c>
      <c r="B419" s="2"/>
      <c r="C419" s="2" t="s">
        <v>57</v>
      </c>
      <c r="D419" s="2" t="s">
        <v>58</v>
      </c>
      <c r="E419" s="2" t="s">
        <v>95</v>
      </c>
      <c r="F419" s="2" t="s">
        <v>232</v>
      </c>
      <c r="G419" s="2" t="s">
        <v>114</v>
      </c>
      <c r="H419" s="2" t="s">
        <v>116</v>
      </c>
      <c r="I419" s="2" t="s">
        <v>63</v>
      </c>
      <c r="J419" s="2" t="s">
        <v>75</v>
      </c>
      <c r="K419" s="2" t="s">
        <v>65</v>
      </c>
      <c r="L419" s="2" t="s">
        <v>66</v>
      </c>
      <c r="M419" s="2" t="s">
        <v>67</v>
      </c>
      <c r="N419" s="2"/>
      <c r="O419" s="2"/>
      <c r="P419" s="2">
        <v>0</v>
      </c>
      <c r="Q419" s="2" t="s">
        <v>100</v>
      </c>
      <c r="R419" s="2"/>
      <c r="S419" s="2"/>
      <c r="T419" s="2"/>
      <c r="U419" s="2"/>
      <c r="V419" s="2"/>
      <c r="W419" s="2"/>
      <c r="X419" s="2"/>
      <c r="Y419" s="2">
        <v>0</v>
      </c>
      <c r="Z419" s="2">
        <v>0</v>
      </c>
      <c r="AA419" s="2">
        <v>0</v>
      </c>
      <c r="AB419" s="2">
        <v>0</v>
      </c>
      <c r="AC419" s="2"/>
      <c r="AD419" s="2">
        <v>2</v>
      </c>
      <c r="AE419" s="2"/>
      <c r="AF419" s="2"/>
      <c r="AG419" s="2"/>
      <c r="AH419" s="2">
        <v>0</v>
      </c>
      <c r="AI419" s="2"/>
      <c r="AJ419" s="2"/>
      <c r="AK419" s="2"/>
      <c r="AL419" s="2"/>
      <c r="AM419" s="2"/>
      <c r="AN419" s="2"/>
      <c r="AO419" s="2"/>
      <c r="AP419" s="2"/>
      <c r="AQ419" s="3">
        <v>0</v>
      </c>
      <c r="AR419" s="3">
        <v>0</v>
      </c>
      <c r="AS419" s="3">
        <v>0</v>
      </c>
      <c r="AT419" s="3">
        <v>0</v>
      </c>
      <c r="AU419" s="3">
        <v>0</v>
      </c>
      <c r="AV419" s="3">
        <v>0</v>
      </c>
      <c r="AW419" s="3">
        <v>0</v>
      </c>
      <c r="AX419" s="2"/>
      <c r="AY419" s="2"/>
      <c r="AZ419" s="2"/>
      <c r="BA419" s="2"/>
      <c r="BB419" s="2"/>
      <c r="BC419" s="2">
        <v>0</v>
      </c>
      <c r="BD419" s="2"/>
    </row>
    <row r="420" spans="1:56" x14ac:dyDescent="0.3">
      <c r="A420" s="2" t="s">
        <v>76</v>
      </c>
      <c r="B420" s="2"/>
      <c r="C420" s="2" t="s">
        <v>57</v>
      </c>
      <c r="D420" s="2" t="s">
        <v>58</v>
      </c>
      <c r="E420" s="2" t="s">
        <v>95</v>
      </c>
      <c r="F420" s="2" t="s">
        <v>232</v>
      </c>
      <c r="G420" s="2" t="s">
        <v>114</v>
      </c>
      <c r="H420" s="2" t="s">
        <v>116</v>
      </c>
      <c r="I420" s="2" t="s">
        <v>63</v>
      </c>
      <c r="J420" s="2" t="s">
        <v>75</v>
      </c>
      <c r="K420" s="2" t="s">
        <v>71</v>
      </c>
      <c r="L420" s="2" t="s">
        <v>66</v>
      </c>
      <c r="M420" s="2" t="s">
        <v>67</v>
      </c>
      <c r="N420" s="2"/>
      <c r="O420" s="2"/>
      <c r="P420" s="2">
        <v>0</v>
      </c>
      <c r="Q420" s="2" t="s">
        <v>100</v>
      </c>
      <c r="R420" s="2"/>
      <c r="S420" s="2"/>
      <c r="T420" s="2"/>
      <c r="U420" s="2"/>
      <c r="V420" s="2"/>
      <c r="W420" s="2"/>
      <c r="X420" s="2"/>
      <c r="Y420" s="2">
        <v>0</v>
      </c>
      <c r="Z420" s="2">
        <v>0</v>
      </c>
      <c r="AA420" s="2">
        <v>0</v>
      </c>
      <c r="AB420" s="2">
        <v>0</v>
      </c>
      <c r="AC420" s="2"/>
      <c r="AD420" s="2">
        <v>2</v>
      </c>
      <c r="AE420" s="2"/>
      <c r="AF420" s="2"/>
      <c r="AG420" s="2"/>
      <c r="AH420" s="2">
        <v>0</v>
      </c>
      <c r="AI420" s="2"/>
      <c r="AJ420" s="2"/>
      <c r="AK420" s="2"/>
      <c r="AL420" s="2"/>
      <c r="AM420" s="2"/>
      <c r="AN420" s="2"/>
      <c r="AO420" s="2"/>
      <c r="AP420" s="2"/>
      <c r="AQ420" s="3">
        <v>0</v>
      </c>
      <c r="AR420" s="3">
        <v>0</v>
      </c>
      <c r="AS420" s="3">
        <v>0</v>
      </c>
      <c r="AT420" s="3">
        <v>0</v>
      </c>
      <c r="AU420" s="3">
        <v>0</v>
      </c>
      <c r="AV420" s="3">
        <v>0</v>
      </c>
      <c r="AW420" s="3">
        <v>0</v>
      </c>
      <c r="AX420" s="2"/>
      <c r="AY420" s="2"/>
      <c r="AZ420" s="2"/>
      <c r="BA420" s="2"/>
      <c r="BB420" s="2"/>
      <c r="BC420" s="2">
        <v>0</v>
      </c>
      <c r="BD420" s="2"/>
    </row>
    <row r="421" spans="1:56" x14ac:dyDescent="0.3">
      <c r="A421" s="2" t="s">
        <v>77</v>
      </c>
      <c r="B421" s="2"/>
      <c r="C421" s="2" t="s">
        <v>57</v>
      </c>
      <c r="D421" s="2" t="s">
        <v>58</v>
      </c>
      <c r="E421" s="2" t="s">
        <v>95</v>
      </c>
      <c r="F421" s="2" t="s">
        <v>232</v>
      </c>
      <c r="G421" s="2" t="s">
        <v>114</v>
      </c>
      <c r="H421" s="2" t="s">
        <v>116</v>
      </c>
      <c r="I421" s="2" t="s">
        <v>63</v>
      </c>
      <c r="J421" s="2" t="s">
        <v>75</v>
      </c>
      <c r="K421" s="2" t="s">
        <v>73</v>
      </c>
      <c r="L421" s="2" t="s">
        <v>66</v>
      </c>
      <c r="M421" s="2" t="s">
        <v>67</v>
      </c>
      <c r="N421" s="2"/>
      <c r="O421" s="2"/>
      <c r="P421" s="2">
        <v>0</v>
      </c>
      <c r="Q421" s="2" t="s">
        <v>100</v>
      </c>
      <c r="R421" s="2"/>
      <c r="S421" s="2"/>
      <c r="T421" s="2"/>
      <c r="U421" s="2"/>
      <c r="V421" s="2"/>
      <c r="W421" s="2"/>
      <c r="X421" s="2"/>
      <c r="Y421" s="2">
        <v>0</v>
      </c>
      <c r="Z421" s="2">
        <v>0</v>
      </c>
      <c r="AA421" s="2">
        <v>0</v>
      </c>
      <c r="AB421" s="2">
        <v>0</v>
      </c>
      <c r="AC421" s="2"/>
      <c r="AD421" s="2">
        <v>2</v>
      </c>
      <c r="AE421" s="2"/>
      <c r="AF421" s="2"/>
      <c r="AG421" s="2"/>
      <c r="AH421" s="2">
        <v>0</v>
      </c>
      <c r="AI421" s="2"/>
      <c r="AJ421" s="2"/>
      <c r="AK421" s="2"/>
      <c r="AL421" s="2"/>
      <c r="AM421" s="2"/>
      <c r="AN421" s="2"/>
      <c r="AO421" s="2"/>
      <c r="AP421" s="2"/>
      <c r="AQ421" s="3">
        <v>0</v>
      </c>
      <c r="AR421" s="3">
        <v>0</v>
      </c>
      <c r="AS421" s="3">
        <v>0</v>
      </c>
      <c r="AT421" s="3">
        <v>0</v>
      </c>
      <c r="AU421" s="3">
        <v>0</v>
      </c>
      <c r="AV421" s="3">
        <v>0</v>
      </c>
      <c r="AW421" s="3">
        <v>0</v>
      </c>
      <c r="AX421" s="2"/>
      <c r="AY421" s="2"/>
      <c r="AZ421" s="2"/>
      <c r="BA421" s="2"/>
      <c r="BB421" s="2"/>
      <c r="BC421" s="2">
        <v>0</v>
      </c>
      <c r="BD421" s="2"/>
    </row>
    <row r="422" spans="1:56" x14ac:dyDescent="0.3">
      <c r="A422" s="2" t="s">
        <v>56</v>
      </c>
      <c r="B422" s="2"/>
      <c r="C422" s="2" t="s">
        <v>57</v>
      </c>
      <c r="D422" s="2" t="s">
        <v>58</v>
      </c>
      <c r="E422" s="2" t="s">
        <v>59</v>
      </c>
      <c r="F422" s="2" t="s">
        <v>234</v>
      </c>
      <c r="G422" s="2" t="s">
        <v>235</v>
      </c>
      <c r="H422" s="2" t="s">
        <v>236</v>
      </c>
      <c r="I422" s="2" t="s">
        <v>63</v>
      </c>
      <c r="J422" s="2" t="s">
        <v>64</v>
      </c>
      <c r="K422" s="2" t="s">
        <v>65</v>
      </c>
      <c r="L422" s="2" t="s">
        <v>66</v>
      </c>
      <c r="M422" s="2" t="s">
        <v>134</v>
      </c>
      <c r="N422" s="2" t="s">
        <v>237</v>
      </c>
      <c r="O422" s="2"/>
      <c r="P422" s="2">
        <v>0</v>
      </c>
      <c r="Q422" s="2" t="s">
        <v>238</v>
      </c>
      <c r="R422" s="2"/>
      <c r="S422" s="2"/>
      <c r="T422" s="2"/>
      <c r="U422" s="2"/>
      <c r="V422" s="2"/>
      <c r="W422" s="2"/>
      <c r="X422" s="2"/>
      <c r="Y422" s="2">
        <v>2495.4175219106755</v>
      </c>
      <c r="Z422" s="2">
        <v>935.49896353298482</v>
      </c>
      <c r="AA422" s="2">
        <v>1559.9185583776905</v>
      </c>
      <c r="AB422" s="2">
        <v>0.62511325046050892</v>
      </c>
      <c r="AC422" s="2"/>
      <c r="AD422" s="2">
        <v>10</v>
      </c>
      <c r="AE422" s="2"/>
      <c r="AF422" s="2"/>
      <c r="AG422" s="2"/>
      <c r="AH422" s="2">
        <v>1559.9185583776905</v>
      </c>
      <c r="AI422" s="2"/>
      <c r="AJ422" s="2"/>
      <c r="AK422" s="2"/>
      <c r="AL422" s="2"/>
      <c r="AM422" s="2"/>
      <c r="AN422" s="2"/>
      <c r="AO422" s="2"/>
      <c r="AP422" s="2"/>
      <c r="AQ422" s="3">
        <v>0</v>
      </c>
      <c r="AR422" s="3">
        <v>0</v>
      </c>
      <c r="AS422" s="3">
        <v>0</v>
      </c>
      <c r="AT422" s="3">
        <v>0</v>
      </c>
      <c r="AU422" s="3">
        <v>0</v>
      </c>
      <c r="AV422" s="3">
        <v>0</v>
      </c>
      <c r="AW422" s="3">
        <v>0</v>
      </c>
      <c r="AX422" s="2"/>
      <c r="AY422" s="2"/>
      <c r="AZ422" s="2"/>
      <c r="BA422" s="2"/>
      <c r="BB422" s="2"/>
      <c r="BC422" s="2">
        <v>0</v>
      </c>
      <c r="BD422" s="2"/>
    </row>
    <row r="423" spans="1:56" x14ac:dyDescent="0.3">
      <c r="A423" s="2" t="s">
        <v>70</v>
      </c>
      <c r="B423" s="2"/>
      <c r="C423" s="2" t="s">
        <v>57</v>
      </c>
      <c r="D423" s="2" t="s">
        <v>58</v>
      </c>
      <c r="E423" s="2" t="s">
        <v>59</v>
      </c>
      <c r="F423" s="2" t="s">
        <v>234</v>
      </c>
      <c r="G423" s="2" t="s">
        <v>235</v>
      </c>
      <c r="H423" s="2" t="s">
        <v>236</v>
      </c>
      <c r="I423" s="2" t="s">
        <v>63</v>
      </c>
      <c r="J423" s="2" t="s">
        <v>64</v>
      </c>
      <c r="K423" s="2" t="s">
        <v>71</v>
      </c>
      <c r="L423" s="2" t="s">
        <v>66</v>
      </c>
      <c r="M423" s="2" t="s">
        <v>134</v>
      </c>
      <c r="N423" s="2" t="s">
        <v>237</v>
      </c>
      <c r="O423" s="2"/>
      <c r="P423" s="2">
        <v>0</v>
      </c>
      <c r="Q423" s="2" t="s">
        <v>238</v>
      </c>
      <c r="R423" s="2"/>
      <c r="S423" s="2"/>
      <c r="T423" s="2"/>
      <c r="U423" s="2"/>
      <c r="V423" s="2"/>
      <c r="W423" s="2"/>
      <c r="X423" s="2"/>
      <c r="Y423" s="2">
        <v>1961.563082939525</v>
      </c>
      <c r="Z423" s="2">
        <v>735.3640081798618</v>
      </c>
      <c r="AA423" s="2">
        <v>1226.1990747596637</v>
      </c>
      <c r="AB423" s="2">
        <v>0.62511325046050914</v>
      </c>
      <c r="AC423" s="2"/>
      <c r="AD423" s="2">
        <v>10</v>
      </c>
      <c r="AE423" s="2"/>
      <c r="AF423" s="2"/>
      <c r="AG423" s="2"/>
      <c r="AH423" s="2">
        <v>1226.1990747596637</v>
      </c>
      <c r="AI423" s="2"/>
      <c r="AJ423" s="2"/>
      <c r="AK423" s="2"/>
      <c r="AL423" s="2"/>
      <c r="AM423" s="2"/>
      <c r="AN423" s="2"/>
      <c r="AO423" s="2"/>
      <c r="AP423" s="2"/>
      <c r="AQ423" s="3">
        <v>0</v>
      </c>
      <c r="AR423" s="3">
        <v>0</v>
      </c>
      <c r="AS423" s="3">
        <v>0</v>
      </c>
      <c r="AT423" s="3">
        <v>0</v>
      </c>
      <c r="AU423" s="3">
        <v>0</v>
      </c>
      <c r="AV423" s="3">
        <v>0</v>
      </c>
      <c r="AW423" s="3">
        <v>0</v>
      </c>
      <c r="AX423" s="2"/>
      <c r="AY423" s="2"/>
      <c r="AZ423" s="2"/>
      <c r="BA423" s="2"/>
      <c r="BB423" s="2"/>
      <c r="BC423" s="2">
        <v>0</v>
      </c>
      <c r="BD423" s="2"/>
    </row>
    <row r="424" spans="1:56" x14ac:dyDescent="0.3">
      <c r="A424" s="2" t="s">
        <v>72</v>
      </c>
      <c r="B424" s="2"/>
      <c r="C424" s="2" t="s">
        <v>57</v>
      </c>
      <c r="D424" s="2" t="s">
        <v>58</v>
      </c>
      <c r="E424" s="2" t="s">
        <v>59</v>
      </c>
      <c r="F424" s="2" t="s">
        <v>234</v>
      </c>
      <c r="G424" s="2" t="s">
        <v>235</v>
      </c>
      <c r="H424" s="2" t="s">
        <v>236</v>
      </c>
      <c r="I424" s="2" t="s">
        <v>63</v>
      </c>
      <c r="J424" s="2" t="s">
        <v>64</v>
      </c>
      <c r="K424" s="2" t="s">
        <v>73</v>
      </c>
      <c r="L424" s="2" t="s">
        <v>66</v>
      </c>
      <c r="M424" s="2" t="s">
        <v>134</v>
      </c>
      <c r="N424" s="2" t="s">
        <v>237</v>
      </c>
      <c r="O424" s="2"/>
      <c r="P424" s="2">
        <v>0</v>
      </c>
      <c r="Q424" s="2" t="s">
        <v>238</v>
      </c>
      <c r="R424" s="2"/>
      <c r="S424" s="2"/>
      <c r="T424" s="2"/>
      <c r="U424" s="2"/>
      <c r="V424" s="2"/>
      <c r="W424" s="2"/>
      <c r="X424" s="2"/>
      <c r="Y424" s="2">
        <v>1945.9255655042241</v>
      </c>
      <c r="Z424" s="2">
        <v>729.50171009767462</v>
      </c>
      <c r="AA424" s="2">
        <v>1216.4238554065496</v>
      </c>
      <c r="AB424" s="2">
        <v>0.62511325046050892</v>
      </c>
      <c r="AC424" s="2"/>
      <c r="AD424" s="2">
        <v>10</v>
      </c>
      <c r="AE424" s="2"/>
      <c r="AF424" s="2"/>
      <c r="AG424" s="2"/>
      <c r="AH424" s="2">
        <v>1216.4238554065496</v>
      </c>
      <c r="AI424" s="2"/>
      <c r="AJ424" s="2"/>
      <c r="AK424" s="2"/>
      <c r="AL424" s="2"/>
      <c r="AM424" s="2"/>
      <c r="AN424" s="2"/>
      <c r="AO424" s="2"/>
      <c r="AP424" s="2"/>
      <c r="AQ424" s="3">
        <v>0</v>
      </c>
      <c r="AR424" s="3">
        <v>0</v>
      </c>
      <c r="AS424" s="3">
        <v>0</v>
      </c>
      <c r="AT424" s="3">
        <v>0</v>
      </c>
      <c r="AU424" s="3">
        <v>0</v>
      </c>
      <c r="AV424" s="3">
        <v>0</v>
      </c>
      <c r="AW424" s="3">
        <v>0</v>
      </c>
      <c r="AX424" s="2"/>
      <c r="AY424" s="2"/>
      <c r="AZ424" s="2"/>
      <c r="BA424" s="2"/>
      <c r="BB424" s="2"/>
      <c r="BC424" s="2">
        <v>0</v>
      </c>
      <c r="BD424" s="2"/>
    </row>
    <row r="425" spans="1:56" x14ac:dyDescent="0.3">
      <c r="A425" s="2" t="s">
        <v>74</v>
      </c>
      <c r="B425" s="2"/>
      <c r="C425" s="2" t="s">
        <v>57</v>
      </c>
      <c r="D425" s="2" t="s">
        <v>58</v>
      </c>
      <c r="E425" s="2" t="s">
        <v>59</v>
      </c>
      <c r="F425" s="2" t="s">
        <v>234</v>
      </c>
      <c r="G425" s="2" t="s">
        <v>235</v>
      </c>
      <c r="H425" s="2" t="s">
        <v>236</v>
      </c>
      <c r="I425" s="2" t="s">
        <v>63</v>
      </c>
      <c r="J425" s="2" t="s">
        <v>75</v>
      </c>
      <c r="K425" s="2" t="s">
        <v>65</v>
      </c>
      <c r="L425" s="2" t="s">
        <v>66</v>
      </c>
      <c r="M425" s="2" t="s">
        <v>134</v>
      </c>
      <c r="N425" s="2" t="s">
        <v>237</v>
      </c>
      <c r="O425" s="2"/>
      <c r="P425" s="2">
        <v>0</v>
      </c>
      <c r="Q425" s="2" t="s">
        <v>238</v>
      </c>
      <c r="R425" s="2"/>
      <c r="S425" s="2"/>
      <c r="T425" s="2"/>
      <c r="U425" s="2"/>
      <c r="V425" s="2"/>
      <c r="W425" s="2"/>
      <c r="X425" s="2"/>
      <c r="Y425" s="2">
        <v>2495.4175219106755</v>
      </c>
      <c r="Z425" s="2">
        <v>935.49896353298482</v>
      </c>
      <c r="AA425" s="2">
        <v>1559.9185583776905</v>
      </c>
      <c r="AB425" s="2">
        <v>0.62511325046050892</v>
      </c>
      <c r="AC425" s="2"/>
      <c r="AD425" s="2">
        <v>10</v>
      </c>
      <c r="AE425" s="2"/>
      <c r="AF425" s="2"/>
      <c r="AG425" s="2"/>
      <c r="AH425" s="2">
        <v>1559.9185583776905</v>
      </c>
      <c r="AI425" s="2"/>
      <c r="AJ425" s="2"/>
      <c r="AK425" s="2"/>
      <c r="AL425" s="2"/>
      <c r="AM425" s="2"/>
      <c r="AN425" s="2"/>
      <c r="AO425" s="2"/>
      <c r="AP425" s="2"/>
      <c r="AQ425" s="3">
        <v>0</v>
      </c>
      <c r="AR425" s="3">
        <v>0</v>
      </c>
      <c r="AS425" s="3">
        <v>0</v>
      </c>
      <c r="AT425" s="3">
        <v>0</v>
      </c>
      <c r="AU425" s="3">
        <v>0</v>
      </c>
      <c r="AV425" s="3">
        <v>0</v>
      </c>
      <c r="AW425" s="3">
        <v>0</v>
      </c>
      <c r="AX425" s="2"/>
      <c r="AY425" s="2"/>
      <c r="AZ425" s="2"/>
      <c r="BA425" s="2"/>
      <c r="BB425" s="2"/>
      <c r="BC425" s="2">
        <v>0</v>
      </c>
      <c r="BD425" s="2"/>
    </row>
    <row r="426" spans="1:56" x14ac:dyDescent="0.3">
      <c r="A426" s="2" t="s">
        <v>76</v>
      </c>
      <c r="B426" s="2"/>
      <c r="C426" s="2" t="s">
        <v>57</v>
      </c>
      <c r="D426" s="2" t="s">
        <v>58</v>
      </c>
      <c r="E426" s="2" t="s">
        <v>59</v>
      </c>
      <c r="F426" s="2" t="s">
        <v>234</v>
      </c>
      <c r="G426" s="2" t="s">
        <v>235</v>
      </c>
      <c r="H426" s="2" t="s">
        <v>236</v>
      </c>
      <c r="I426" s="2" t="s">
        <v>63</v>
      </c>
      <c r="J426" s="2" t="s">
        <v>75</v>
      </c>
      <c r="K426" s="2" t="s">
        <v>71</v>
      </c>
      <c r="L426" s="2" t="s">
        <v>66</v>
      </c>
      <c r="M426" s="2" t="s">
        <v>134</v>
      </c>
      <c r="N426" s="2" t="s">
        <v>237</v>
      </c>
      <c r="O426" s="2"/>
      <c r="P426" s="2">
        <v>0</v>
      </c>
      <c r="Q426" s="2" t="s">
        <v>238</v>
      </c>
      <c r="R426" s="2"/>
      <c r="S426" s="2"/>
      <c r="T426" s="2"/>
      <c r="U426" s="2"/>
      <c r="V426" s="2"/>
      <c r="W426" s="2"/>
      <c r="X426" s="2"/>
      <c r="Y426" s="2">
        <v>1961.563082939525</v>
      </c>
      <c r="Z426" s="2">
        <v>735.3640081798618</v>
      </c>
      <c r="AA426" s="2">
        <v>1226.1990747596637</v>
      </c>
      <c r="AB426" s="2">
        <v>0.62511325046050914</v>
      </c>
      <c r="AC426" s="2"/>
      <c r="AD426" s="2">
        <v>10</v>
      </c>
      <c r="AE426" s="2"/>
      <c r="AF426" s="2"/>
      <c r="AG426" s="2"/>
      <c r="AH426" s="2">
        <v>1226.1990747596637</v>
      </c>
      <c r="AI426" s="2"/>
      <c r="AJ426" s="2"/>
      <c r="AK426" s="2"/>
      <c r="AL426" s="2"/>
      <c r="AM426" s="2"/>
      <c r="AN426" s="2"/>
      <c r="AO426" s="2"/>
      <c r="AP426" s="2"/>
      <c r="AQ426" s="3">
        <v>0</v>
      </c>
      <c r="AR426" s="3">
        <v>0</v>
      </c>
      <c r="AS426" s="3">
        <v>0</v>
      </c>
      <c r="AT426" s="3">
        <v>0</v>
      </c>
      <c r="AU426" s="3">
        <v>0</v>
      </c>
      <c r="AV426" s="3">
        <v>0</v>
      </c>
      <c r="AW426" s="3">
        <v>0</v>
      </c>
      <c r="AX426" s="2"/>
      <c r="AY426" s="2"/>
      <c r="AZ426" s="2"/>
      <c r="BA426" s="2"/>
      <c r="BB426" s="2"/>
      <c r="BC426" s="2">
        <v>0</v>
      </c>
      <c r="BD426" s="2"/>
    </row>
    <row r="427" spans="1:56" x14ac:dyDescent="0.3">
      <c r="A427" s="2" t="s">
        <v>77</v>
      </c>
      <c r="B427" s="2"/>
      <c r="C427" s="2" t="s">
        <v>57</v>
      </c>
      <c r="D427" s="2" t="s">
        <v>58</v>
      </c>
      <c r="E427" s="2" t="s">
        <v>59</v>
      </c>
      <c r="F427" s="2" t="s">
        <v>234</v>
      </c>
      <c r="G427" s="2" t="s">
        <v>235</v>
      </c>
      <c r="H427" s="2" t="s">
        <v>236</v>
      </c>
      <c r="I427" s="2" t="s">
        <v>63</v>
      </c>
      <c r="J427" s="2" t="s">
        <v>75</v>
      </c>
      <c r="K427" s="2" t="s">
        <v>73</v>
      </c>
      <c r="L427" s="2" t="s">
        <v>66</v>
      </c>
      <c r="M427" s="2" t="s">
        <v>134</v>
      </c>
      <c r="N427" s="2" t="s">
        <v>237</v>
      </c>
      <c r="O427" s="2"/>
      <c r="P427" s="2">
        <v>0</v>
      </c>
      <c r="Q427" s="2" t="s">
        <v>238</v>
      </c>
      <c r="R427" s="2"/>
      <c r="S427" s="2"/>
      <c r="T427" s="2"/>
      <c r="U427" s="2"/>
      <c r="V427" s="2"/>
      <c r="W427" s="2"/>
      <c r="X427" s="2"/>
      <c r="Y427" s="2">
        <v>1945.9255655042241</v>
      </c>
      <c r="Z427" s="2">
        <v>729.50171009767462</v>
      </c>
      <c r="AA427" s="2">
        <v>1216.4238554065496</v>
      </c>
      <c r="AB427" s="2">
        <v>0.62511325046050892</v>
      </c>
      <c r="AC427" s="2"/>
      <c r="AD427" s="2">
        <v>10</v>
      </c>
      <c r="AE427" s="2"/>
      <c r="AF427" s="2"/>
      <c r="AG427" s="2"/>
      <c r="AH427" s="2">
        <v>1216.4238554065496</v>
      </c>
      <c r="AI427" s="2"/>
      <c r="AJ427" s="2"/>
      <c r="AK427" s="2"/>
      <c r="AL427" s="2"/>
      <c r="AM427" s="2"/>
      <c r="AN427" s="2"/>
      <c r="AO427" s="2"/>
      <c r="AP427" s="2"/>
      <c r="AQ427" s="3">
        <v>0</v>
      </c>
      <c r="AR427" s="3">
        <v>0</v>
      </c>
      <c r="AS427" s="3">
        <v>0</v>
      </c>
      <c r="AT427" s="3">
        <v>0</v>
      </c>
      <c r="AU427" s="3">
        <v>0</v>
      </c>
      <c r="AV427" s="3">
        <v>0</v>
      </c>
      <c r="AW427" s="3">
        <v>0</v>
      </c>
      <c r="AX427" s="2"/>
      <c r="AY427" s="2"/>
      <c r="AZ427" s="2"/>
      <c r="BA427" s="2"/>
      <c r="BB427" s="2"/>
      <c r="BC427" s="2">
        <v>0</v>
      </c>
      <c r="BD427" s="2"/>
    </row>
    <row r="428" spans="1:56" x14ac:dyDescent="0.3">
      <c r="A428" s="2" t="s">
        <v>94</v>
      </c>
      <c r="B428" s="2"/>
      <c r="C428" s="2" t="s">
        <v>57</v>
      </c>
      <c r="D428" s="2" t="s">
        <v>58</v>
      </c>
      <c r="E428" s="2" t="s">
        <v>95</v>
      </c>
      <c r="F428" s="2" t="s">
        <v>239</v>
      </c>
      <c r="G428" s="2" t="s">
        <v>239</v>
      </c>
      <c r="H428" s="2" t="s">
        <v>240</v>
      </c>
      <c r="I428" s="2" t="s">
        <v>63</v>
      </c>
      <c r="J428" s="2" t="s">
        <v>99</v>
      </c>
      <c r="K428" s="2" t="s">
        <v>65</v>
      </c>
      <c r="L428" s="2" t="s">
        <v>66</v>
      </c>
      <c r="M428" s="2" t="s">
        <v>134</v>
      </c>
      <c r="N428" s="2"/>
      <c r="O428" s="2"/>
      <c r="P428" s="2">
        <v>0</v>
      </c>
      <c r="Q428" s="2" t="s">
        <v>219</v>
      </c>
      <c r="R428" s="2"/>
      <c r="S428" s="2"/>
      <c r="T428" s="2"/>
      <c r="U428" s="2"/>
      <c r="V428" s="2"/>
      <c r="W428" s="2"/>
      <c r="X428" s="2"/>
      <c r="Y428" s="2">
        <v>1931</v>
      </c>
      <c r="Z428" s="2">
        <v>1798.7530078713619</v>
      </c>
      <c r="AA428" s="2">
        <v>132.2469921286382</v>
      </c>
      <c r="AB428" s="2">
        <v>6.848627246433879E-2</v>
      </c>
      <c r="AC428" s="2"/>
      <c r="AD428" s="2">
        <v>10</v>
      </c>
      <c r="AE428" s="2"/>
      <c r="AF428" s="2"/>
      <c r="AG428" s="2"/>
      <c r="AH428" s="2">
        <v>132.2469921286382</v>
      </c>
      <c r="AI428" s="2"/>
      <c r="AJ428" s="2"/>
      <c r="AK428" s="2"/>
      <c r="AL428" s="2"/>
      <c r="AM428" s="2"/>
      <c r="AN428" s="2"/>
      <c r="AO428" s="2"/>
      <c r="AP428" s="2"/>
      <c r="AQ428" s="3">
        <v>0</v>
      </c>
      <c r="AR428" s="3">
        <v>0</v>
      </c>
      <c r="AS428" s="3">
        <v>0</v>
      </c>
      <c r="AT428" s="3">
        <v>0</v>
      </c>
      <c r="AU428" s="3">
        <v>0</v>
      </c>
      <c r="AV428" s="3">
        <v>0</v>
      </c>
      <c r="AW428" s="3">
        <v>0</v>
      </c>
      <c r="AX428" s="2"/>
      <c r="AY428" s="2"/>
      <c r="AZ428" s="2"/>
      <c r="BA428" s="2"/>
      <c r="BB428" s="2"/>
      <c r="BC428" s="2">
        <v>0</v>
      </c>
      <c r="BD428" s="2"/>
    </row>
    <row r="429" spans="1:56" x14ac:dyDescent="0.3">
      <c r="A429" s="2" t="s">
        <v>101</v>
      </c>
      <c r="B429" s="2"/>
      <c r="C429" s="2" t="s">
        <v>57</v>
      </c>
      <c r="D429" s="2" t="s">
        <v>58</v>
      </c>
      <c r="E429" s="2" t="s">
        <v>95</v>
      </c>
      <c r="F429" s="2" t="s">
        <v>239</v>
      </c>
      <c r="G429" s="2" t="s">
        <v>239</v>
      </c>
      <c r="H429" s="2" t="s">
        <v>240</v>
      </c>
      <c r="I429" s="2" t="s">
        <v>63</v>
      </c>
      <c r="J429" s="2" t="s">
        <v>99</v>
      </c>
      <c r="K429" s="2" t="s">
        <v>71</v>
      </c>
      <c r="L429" s="2" t="s">
        <v>66</v>
      </c>
      <c r="M429" s="2" t="s">
        <v>134</v>
      </c>
      <c r="N429" s="2"/>
      <c r="O429" s="2"/>
      <c r="P429" s="2">
        <v>0</v>
      </c>
      <c r="Q429" s="2" t="s">
        <v>219</v>
      </c>
      <c r="R429" s="2"/>
      <c r="S429" s="2"/>
      <c r="T429" s="2"/>
      <c r="U429" s="2"/>
      <c r="V429" s="2"/>
      <c r="W429" s="2"/>
      <c r="X429" s="2"/>
      <c r="Y429" s="2">
        <v>1654</v>
      </c>
      <c r="Z429" s="2">
        <v>1550.0451245887275</v>
      </c>
      <c r="AA429" s="2">
        <v>103.95487541127254</v>
      </c>
      <c r="AB429" s="2">
        <v>6.2850589728701653E-2</v>
      </c>
      <c r="AC429" s="2"/>
      <c r="AD429" s="2">
        <v>10</v>
      </c>
      <c r="AE429" s="2"/>
      <c r="AF429" s="2"/>
      <c r="AG429" s="2"/>
      <c r="AH429" s="2">
        <v>103.95487541127254</v>
      </c>
      <c r="AI429" s="2"/>
      <c r="AJ429" s="2"/>
      <c r="AK429" s="2"/>
      <c r="AL429" s="2"/>
      <c r="AM429" s="2"/>
      <c r="AN429" s="2"/>
      <c r="AO429" s="2"/>
      <c r="AP429" s="2"/>
      <c r="AQ429" s="3">
        <v>0</v>
      </c>
      <c r="AR429" s="3">
        <v>0</v>
      </c>
      <c r="AS429" s="3">
        <v>0</v>
      </c>
      <c r="AT429" s="3">
        <v>0</v>
      </c>
      <c r="AU429" s="3">
        <v>0</v>
      </c>
      <c r="AV429" s="3">
        <v>0</v>
      </c>
      <c r="AW429" s="3">
        <v>0</v>
      </c>
      <c r="AX429" s="2"/>
      <c r="AY429" s="2"/>
      <c r="AZ429" s="2"/>
      <c r="BA429" s="2"/>
      <c r="BB429" s="2"/>
      <c r="BC429" s="2">
        <v>0</v>
      </c>
      <c r="BD429" s="2"/>
    </row>
    <row r="430" spans="1:56" x14ac:dyDescent="0.3">
      <c r="A430" s="2" t="s">
        <v>102</v>
      </c>
      <c r="B430" s="2"/>
      <c r="C430" s="2" t="s">
        <v>57</v>
      </c>
      <c r="D430" s="2" t="s">
        <v>58</v>
      </c>
      <c r="E430" s="2" t="s">
        <v>95</v>
      </c>
      <c r="F430" s="2" t="s">
        <v>239</v>
      </c>
      <c r="G430" s="2" t="s">
        <v>239</v>
      </c>
      <c r="H430" s="2" t="s">
        <v>240</v>
      </c>
      <c r="I430" s="2" t="s">
        <v>63</v>
      </c>
      <c r="J430" s="2" t="s">
        <v>99</v>
      </c>
      <c r="K430" s="2" t="s">
        <v>73</v>
      </c>
      <c r="L430" s="2" t="s">
        <v>66</v>
      </c>
      <c r="M430" s="2" t="s">
        <v>134</v>
      </c>
      <c r="N430" s="2"/>
      <c r="O430" s="2"/>
      <c r="P430" s="2">
        <v>0</v>
      </c>
      <c r="Q430" s="2" t="s">
        <v>219</v>
      </c>
      <c r="R430" s="2"/>
      <c r="S430" s="2"/>
      <c r="T430" s="2"/>
      <c r="U430" s="2"/>
      <c r="V430" s="2"/>
      <c r="W430" s="2"/>
      <c r="X430" s="2"/>
      <c r="Y430" s="2">
        <v>2449</v>
      </c>
      <c r="Z430" s="2">
        <v>2345.8738494922836</v>
      </c>
      <c r="AA430" s="2">
        <v>103.1261505077164</v>
      </c>
      <c r="AB430" s="2">
        <v>4.2109493878201877E-2</v>
      </c>
      <c r="AC430" s="2"/>
      <c r="AD430" s="2">
        <v>10</v>
      </c>
      <c r="AE430" s="2"/>
      <c r="AF430" s="2"/>
      <c r="AG430" s="2"/>
      <c r="AH430" s="2">
        <v>103.1261505077164</v>
      </c>
      <c r="AI430" s="2"/>
      <c r="AJ430" s="2"/>
      <c r="AK430" s="2"/>
      <c r="AL430" s="2"/>
      <c r="AM430" s="2"/>
      <c r="AN430" s="2"/>
      <c r="AO430" s="2"/>
      <c r="AP430" s="2"/>
      <c r="AQ430" s="3">
        <v>0</v>
      </c>
      <c r="AR430" s="3">
        <v>0</v>
      </c>
      <c r="AS430" s="3">
        <v>0</v>
      </c>
      <c r="AT430" s="3">
        <v>0</v>
      </c>
      <c r="AU430" s="3">
        <v>0</v>
      </c>
      <c r="AV430" s="3">
        <v>0</v>
      </c>
      <c r="AW430" s="3">
        <v>0</v>
      </c>
      <c r="AX430" s="2"/>
      <c r="AY430" s="2"/>
      <c r="AZ430" s="2"/>
      <c r="BA430" s="2"/>
      <c r="BB430" s="2"/>
      <c r="BC430" s="2">
        <v>0</v>
      </c>
      <c r="BD430" s="2"/>
    </row>
    <row r="431" spans="1:56" x14ac:dyDescent="0.3">
      <c r="A431" s="2" t="s">
        <v>74</v>
      </c>
      <c r="B431" s="2"/>
      <c r="C431" s="2" t="s">
        <v>57</v>
      </c>
      <c r="D431" s="2" t="s">
        <v>58</v>
      </c>
      <c r="E431" s="2" t="s">
        <v>95</v>
      </c>
      <c r="F431" s="2" t="s">
        <v>239</v>
      </c>
      <c r="G431" s="2" t="s">
        <v>239</v>
      </c>
      <c r="H431" s="2" t="s">
        <v>240</v>
      </c>
      <c r="I431" s="2" t="s">
        <v>63</v>
      </c>
      <c r="J431" s="2" t="s">
        <v>75</v>
      </c>
      <c r="K431" s="2" t="s">
        <v>65</v>
      </c>
      <c r="L431" s="2" t="s">
        <v>66</v>
      </c>
      <c r="M431" s="2" t="s">
        <v>134</v>
      </c>
      <c r="N431" s="2"/>
      <c r="O431" s="2"/>
      <c r="P431" s="2">
        <v>0</v>
      </c>
      <c r="Q431" s="2" t="s">
        <v>219</v>
      </c>
      <c r="R431" s="2"/>
      <c r="S431" s="2"/>
      <c r="T431" s="2"/>
      <c r="U431" s="2"/>
      <c r="V431" s="2"/>
      <c r="W431" s="2"/>
      <c r="X431" s="2"/>
      <c r="Y431" s="2">
        <v>1931</v>
      </c>
      <c r="Z431" s="2">
        <v>1798.7530078713619</v>
      </c>
      <c r="AA431" s="2">
        <v>132.2469921286382</v>
      </c>
      <c r="AB431" s="2">
        <v>6.848627246433879E-2</v>
      </c>
      <c r="AC431" s="2"/>
      <c r="AD431" s="2">
        <v>10</v>
      </c>
      <c r="AE431" s="2"/>
      <c r="AF431" s="2"/>
      <c r="AG431" s="2"/>
      <c r="AH431" s="2">
        <v>132.2469921286382</v>
      </c>
      <c r="AI431" s="2"/>
      <c r="AJ431" s="2"/>
      <c r="AK431" s="2"/>
      <c r="AL431" s="2"/>
      <c r="AM431" s="2"/>
      <c r="AN431" s="2"/>
      <c r="AO431" s="2"/>
      <c r="AP431" s="2"/>
      <c r="AQ431" s="3">
        <v>0</v>
      </c>
      <c r="AR431" s="3">
        <v>0</v>
      </c>
      <c r="AS431" s="3">
        <v>0</v>
      </c>
      <c r="AT431" s="3">
        <v>0</v>
      </c>
      <c r="AU431" s="3">
        <v>0</v>
      </c>
      <c r="AV431" s="3">
        <v>0</v>
      </c>
      <c r="AW431" s="3">
        <v>0</v>
      </c>
      <c r="AX431" s="2"/>
      <c r="AY431" s="2"/>
      <c r="AZ431" s="2"/>
      <c r="BA431" s="2"/>
      <c r="BB431" s="2"/>
      <c r="BC431" s="2">
        <v>0</v>
      </c>
      <c r="BD431" s="2"/>
    </row>
    <row r="432" spans="1:56" x14ac:dyDescent="0.3">
      <c r="A432" s="2" t="s">
        <v>76</v>
      </c>
      <c r="B432" s="2"/>
      <c r="C432" s="2" t="s">
        <v>57</v>
      </c>
      <c r="D432" s="2" t="s">
        <v>58</v>
      </c>
      <c r="E432" s="2" t="s">
        <v>95</v>
      </c>
      <c r="F432" s="2" t="s">
        <v>239</v>
      </c>
      <c r="G432" s="2" t="s">
        <v>239</v>
      </c>
      <c r="H432" s="2" t="s">
        <v>240</v>
      </c>
      <c r="I432" s="2" t="s">
        <v>63</v>
      </c>
      <c r="J432" s="2" t="s">
        <v>75</v>
      </c>
      <c r="K432" s="2" t="s">
        <v>71</v>
      </c>
      <c r="L432" s="2" t="s">
        <v>66</v>
      </c>
      <c r="M432" s="2" t="s">
        <v>134</v>
      </c>
      <c r="N432" s="2"/>
      <c r="O432" s="2"/>
      <c r="P432" s="2">
        <v>0</v>
      </c>
      <c r="Q432" s="2" t="s">
        <v>219</v>
      </c>
      <c r="R432" s="2"/>
      <c r="S432" s="2"/>
      <c r="T432" s="2"/>
      <c r="U432" s="2"/>
      <c r="V432" s="2"/>
      <c r="W432" s="2"/>
      <c r="X432" s="2"/>
      <c r="Y432" s="2">
        <v>1654</v>
      </c>
      <c r="Z432" s="2">
        <v>1550.0451245887275</v>
      </c>
      <c r="AA432" s="2">
        <v>103.95487541127254</v>
      </c>
      <c r="AB432" s="2">
        <v>6.2850589728701653E-2</v>
      </c>
      <c r="AC432" s="2"/>
      <c r="AD432" s="2">
        <v>10</v>
      </c>
      <c r="AE432" s="2"/>
      <c r="AF432" s="2"/>
      <c r="AG432" s="2"/>
      <c r="AH432" s="2">
        <v>103.95487541127254</v>
      </c>
      <c r="AI432" s="2"/>
      <c r="AJ432" s="2"/>
      <c r="AK432" s="2"/>
      <c r="AL432" s="2"/>
      <c r="AM432" s="2"/>
      <c r="AN432" s="2"/>
      <c r="AO432" s="2"/>
      <c r="AP432" s="2"/>
      <c r="AQ432" s="3">
        <v>0</v>
      </c>
      <c r="AR432" s="3">
        <v>0</v>
      </c>
      <c r="AS432" s="3">
        <v>0</v>
      </c>
      <c r="AT432" s="3">
        <v>0</v>
      </c>
      <c r="AU432" s="3">
        <v>0</v>
      </c>
      <c r="AV432" s="3">
        <v>0</v>
      </c>
      <c r="AW432" s="3">
        <v>0</v>
      </c>
      <c r="AX432" s="2"/>
      <c r="AY432" s="2"/>
      <c r="AZ432" s="2"/>
      <c r="BA432" s="2"/>
      <c r="BB432" s="2"/>
      <c r="BC432" s="2">
        <v>0</v>
      </c>
      <c r="BD432" s="2"/>
    </row>
    <row r="433" spans="1:56" x14ac:dyDescent="0.3">
      <c r="A433" s="2" t="s">
        <v>77</v>
      </c>
      <c r="B433" s="2"/>
      <c r="C433" s="2" t="s">
        <v>57</v>
      </c>
      <c r="D433" s="2" t="s">
        <v>58</v>
      </c>
      <c r="E433" s="2" t="s">
        <v>95</v>
      </c>
      <c r="F433" s="2" t="s">
        <v>239</v>
      </c>
      <c r="G433" s="2" t="s">
        <v>239</v>
      </c>
      <c r="H433" s="2" t="s">
        <v>240</v>
      </c>
      <c r="I433" s="2" t="s">
        <v>63</v>
      </c>
      <c r="J433" s="2" t="s">
        <v>75</v>
      </c>
      <c r="K433" s="2" t="s">
        <v>73</v>
      </c>
      <c r="L433" s="2" t="s">
        <v>66</v>
      </c>
      <c r="M433" s="2" t="s">
        <v>134</v>
      </c>
      <c r="N433" s="2"/>
      <c r="O433" s="2"/>
      <c r="P433" s="2">
        <v>0</v>
      </c>
      <c r="Q433" s="2" t="s">
        <v>219</v>
      </c>
      <c r="R433" s="2"/>
      <c r="S433" s="2"/>
      <c r="T433" s="2"/>
      <c r="U433" s="2"/>
      <c r="V433" s="2"/>
      <c r="W433" s="2"/>
      <c r="X433" s="2"/>
      <c r="Y433" s="2">
        <v>2449</v>
      </c>
      <c r="Z433" s="2">
        <v>2345.8738494922836</v>
      </c>
      <c r="AA433" s="2">
        <v>103.1261505077164</v>
      </c>
      <c r="AB433" s="2">
        <v>4.2109493878201877E-2</v>
      </c>
      <c r="AC433" s="2"/>
      <c r="AD433" s="2">
        <v>10</v>
      </c>
      <c r="AE433" s="2"/>
      <c r="AF433" s="2"/>
      <c r="AG433" s="2"/>
      <c r="AH433" s="2">
        <v>103.1261505077164</v>
      </c>
      <c r="AI433" s="2"/>
      <c r="AJ433" s="2"/>
      <c r="AK433" s="2"/>
      <c r="AL433" s="2"/>
      <c r="AM433" s="2"/>
      <c r="AN433" s="2"/>
      <c r="AO433" s="2"/>
      <c r="AP433" s="2"/>
      <c r="AQ433" s="3">
        <v>0</v>
      </c>
      <c r="AR433" s="3">
        <v>0</v>
      </c>
      <c r="AS433" s="3">
        <v>0</v>
      </c>
      <c r="AT433" s="3">
        <v>0</v>
      </c>
      <c r="AU433" s="3">
        <v>0</v>
      </c>
      <c r="AV433" s="3">
        <v>0</v>
      </c>
      <c r="AW433" s="3">
        <v>0</v>
      </c>
      <c r="AX433" s="2"/>
      <c r="AY433" s="2"/>
      <c r="AZ433" s="2"/>
      <c r="BA433" s="2"/>
      <c r="BB433" s="2"/>
      <c r="BC433" s="2">
        <v>0</v>
      </c>
      <c r="BD433" s="2"/>
    </row>
    <row r="434" spans="1:56" x14ac:dyDescent="0.3">
      <c r="A434" s="2" t="s">
        <v>56</v>
      </c>
      <c r="B434" s="2"/>
      <c r="C434" s="2" t="s">
        <v>57</v>
      </c>
      <c r="D434" s="2" t="s">
        <v>58</v>
      </c>
      <c r="E434" s="2" t="s">
        <v>59</v>
      </c>
      <c r="F434" s="2" t="s">
        <v>241</v>
      </c>
      <c r="G434" s="2" t="s">
        <v>242</v>
      </c>
      <c r="H434" s="2" t="s">
        <v>243</v>
      </c>
      <c r="I434" s="2" t="s">
        <v>63</v>
      </c>
      <c r="J434" s="2" t="s">
        <v>64</v>
      </c>
      <c r="K434" s="2" t="s">
        <v>65</v>
      </c>
      <c r="L434" s="2" t="s">
        <v>66</v>
      </c>
      <c r="M434" s="2" t="s">
        <v>244</v>
      </c>
      <c r="N434" s="2" t="s">
        <v>245</v>
      </c>
      <c r="O434" s="2"/>
      <c r="P434" s="2">
        <v>0</v>
      </c>
      <c r="Q434" s="2" t="s">
        <v>204</v>
      </c>
      <c r="R434" s="2"/>
      <c r="S434" s="2"/>
      <c r="T434" s="2"/>
      <c r="U434" s="2"/>
      <c r="V434" s="2"/>
      <c r="W434" s="2"/>
      <c r="X434" s="2"/>
      <c r="Y434" s="2">
        <v>421.5</v>
      </c>
      <c r="Z434" s="2">
        <v>337.2</v>
      </c>
      <c r="AA434" s="2">
        <v>84.300000000000011</v>
      </c>
      <c r="AB434" s="2">
        <v>0.20000000000000004</v>
      </c>
      <c r="AC434" s="2"/>
      <c r="AD434" s="2">
        <v>12</v>
      </c>
      <c r="AE434" s="2"/>
      <c r="AF434" s="2"/>
      <c r="AG434" s="2"/>
      <c r="AH434" s="2">
        <v>84.300000000000011</v>
      </c>
      <c r="AI434" s="2"/>
      <c r="AJ434" s="2"/>
      <c r="AK434" s="2"/>
      <c r="AL434" s="2"/>
      <c r="AM434" s="2"/>
      <c r="AN434" s="2"/>
      <c r="AO434" s="2"/>
      <c r="AP434" s="2"/>
      <c r="AQ434" s="3">
        <v>0</v>
      </c>
      <c r="AR434" s="3">
        <v>0</v>
      </c>
      <c r="AS434" s="3">
        <v>0</v>
      </c>
      <c r="AT434" s="3">
        <v>0</v>
      </c>
      <c r="AU434" s="3">
        <v>0</v>
      </c>
      <c r="AV434" s="3">
        <v>0</v>
      </c>
      <c r="AW434" s="3">
        <v>0</v>
      </c>
      <c r="AX434" s="2"/>
      <c r="AY434" s="2"/>
      <c r="AZ434" s="2"/>
      <c r="BA434" s="2"/>
      <c r="BB434" s="2"/>
      <c r="BC434" s="2">
        <v>0</v>
      </c>
      <c r="BD434" s="2"/>
    </row>
    <row r="435" spans="1:56" x14ac:dyDescent="0.3">
      <c r="A435" s="2" t="s">
        <v>70</v>
      </c>
      <c r="B435" s="2"/>
      <c r="C435" s="2" t="s">
        <v>57</v>
      </c>
      <c r="D435" s="2" t="s">
        <v>58</v>
      </c>
      <c r="E435" s="2" t="s">
        <v>59</v>
      </c>
      <c r="F435" s="2" t="s">
        <v>241</v>
      </c>
      <c r="G435" s="2" t="s">
        <v>242</v>
      </c>
      <c r="H435" s="2" t="s">
        <v>243</v>
      </c>
      <c r="I435" s="2" t="s">
        <v>63</v>
      </c>
      <c r="J435" s="2" t="s">
        <v>64</v>
      </c>
      <c r="K435" s="2" t="s">
        <v>71</v>
      </c>
      <c r="L435" s="2" t="s">
        <v>66</v>
      </c>
      <c r="M435" s="2" t="s">
        <v>244</v>
      </c>
      <c r="N435" s="2" t="s">
        <v>245</v>
      </c>
      <c r="O435" s="2"/>
      <c r="P435" s="2">
        <v>0</v>
      </c>
      <c r="Q435" s="2" t="s">
        <v>204</v>
      </c>
      <c r="R435" s="2"/>
      <c r="S435" s="2"/>
      <c r="T435" s="2"/>
      <c r="U435" s="2"/>
      <c r="V435" s="2"/>
      <c r="W435" s="2"/>
      <c r="X435" s="2"/>
      <c r="Y435" s="2">
        <v>421.5</v>
      </c>
      <c r="Z435" s="2">
        <v>337.2</v>
      </c>
      <c r="AA435" s="2">
        <v>84.300000000000011</v>
      </c>
      <c r="AB435" s="2">
        <v>0.20000000000000004</v>
      </c>
      <c r="AC435" s="2"/>
      <c r="AD435" s="2">
        <v>12</v>
      </c>
      <c r="AE435" s="2"/>
      <c r="AF435" s="2"/>
      <c r="AG435" s="2"/>
      <c r="AH435" s="2">
        <v>84.300000000000011</v>
      </c>
      <c r="AI435" s="2"/>
      <c r="AJ435" s="2"/>
      <c r="AK435" s="2"/>
      <c r="AL435" s="2"/>
      <c r="AM435" s="2"/>
      <c r="AN435" s="2"/>
      <c r="AO435" s="2"/>
      <c r="AP435" s="2"/>
      <c r="AQ435" s="3">
        <v>0</v>
      </c>
      <c r="AR435" s="3">
        <v>0</v>
      </c>
      <c r="AS435" s="3">
        <v>0</v>
      </c>
      <c r="AT435" s="3">
        <v>0</v>
      </c>
      <c r="AU435" s="3">
        <v>0</v>
      </c>
      <c r="AV435" s="3">
        <v>0</v>
      </c>
      <c r="AW435" s="3">
        <v>0</v>
      </c>
      <c r="AX435" s="2"/>
      <c r="AY435" s="2"/>
      <c r="AZ435" s="2"/>
      <c r="BA435" s="2"/>
      <c r="BB435" s="2"/>
      <c r="BC435" s="2">
        <v>0</v>
      </c>
      <c r="BD435" s="2"/>
    </row>
    <row r="436" spans="1:56" x14ac:dyDescent="0.3">
      <c r="A436" s="2" t="s">
        <v>72</v>
      </c>
      <c r="B436" s="2"/>
      <c r="C436" s="2" t="s">
        <v>57</v>
      </c>
      <c r="D436" s="2" t="s">
        <v>58</v>
      </c>
      <c r="E436" s="2" t="s">
        <v>59</v>
      </c>
      <c r="F436" s="2" t="s">
        <v>241</v>
      </c>
      <c r="G436" s="2" t="s">
        <v>242</v>
      </c>
      <c r="H436" s="2" t="s">
        <v>243</v>
      </c>
      <c r="I436" s="2" t="s">
        <v>63</v>
      </c>
      <c r="J436" s="2" t="s">
        <v>64</v>
      </c>
      <c r="K436" s="2" t="s">
        <v>73</v>
      </c>
      <c r="L436" s="2" t="s">
        <v>66</v>
      </c>
      <c r="M436" s="2" t="s">
        <v>244</v>
      </c>
      <c r="N436" s="2" t="s">
        <v>245</v>
      </c>
      <c r="O436" s="2"/>
      <c r="P436" s="2">
        <v>0</v>
      </c>
      <c r="Q436" s="2" t="s">
        <v>204</v>
      </c>
      <c r="R436" s="2"/>
      <c r="S436" s="2"/>
      <c r="T436" s="2"/>
      <c r="U436" s="2"/>
      <c r="V436" s="2"/>
      <c r="W436" s="2"/>
      <c r="X436" s="2"/>
      <c r="Y436" s="2">
        <v>421.5</v>
      </c>
      <c r="Z436" s="2">
        <v>337.2</v>
      </c>
      <c r="AA436" s="2">
        <v>84.300000000000011</v>
      </c>
      <c r="AB436" s="2">
        <v>0.20000000000000004</v>
      </c>
      <c r="AC436" s="2"/>
      <c r="AD436" s="2">
        <v>12</v>
      </c>
      <c r="AE436" s="2"/>
      <c r="AF436" s="2"/>
      <c r="AG436" s="2"/>
      <c r="AH436" s="2">
        <v>84.300000000000011</v>
      </c>
      <c r="AI436" s="2"/>
      <c r="AJ436" s="2"/>
      <c r="AK436" s="2"/>
      <c r="AL436" s="2"/>
      <c r="AM436" s="2"/>
      <c r="AN436" s="2"/>
      <c r="AO436" s="2"/>
      <c r="AP436" s="2"/>
      <c r="AQ436" s="3">
        <v>0</v>
      </c>
      <c r="AR436" s="3">
        <v>0</v>
      </c>
      <c r="AS436" s="3">
        <v>0</v>
      </c>
      <c r="AT436" s="3">
        <v>0</v>
      </c>
      <c r="AU436" s="3">
        <v>0</v>
      </c>
      <c r="AV436" s="3">
        <v>0</v>
      </c>
      <c r="AW436" s="3">
        <v>0</v>
      </c>
      <c r="AX436" s="2"/>
      <c r="AY436" s="2"/>
      <c r="AZ436" s="2"/>
      <c r="BA436" s="2"/>
      <c r="BB436" s="2"/>
      <c r="BC436" s="2">
        <v>0</v>
      </c>
      <c r="BD436" s="2"/>
    </row>
    <row r="437" spans="1:56" x14ac:dyDescent="0.3">
      <c r="A437" s="2" t="s">
        <v>74</v>
      </c>
      <c r="B437" s="2"/>
      <c r="C437" s="2" t="s">
        <v>57</v>
      </c>
      <c r="D437" s="2" t="s">
        <v>58</v>
      </c>
      <c r="E437" s="2" t="s">
        <v>59</v>
      </c>
      <c r="F437" s="2" t="s">
        <v>241</v>
      </c>
      <c r="G437" s="2" t="s">
        <v>242</v>
      </c>
      <c r="H437" s="2" t="s">
        <v>243</v>
      </c>
      <c r="I437" s="2" t="s">
        <v>63</v>
      </c>
      <c r="J437" s="2" t="s">
        <v>75</v>
      </c>
      <c r="K437" s="2" t="s">
        <v>65</v>
      </c>
      <c r="L437" s="2" t="s">
        <v>66</v>
      </c>
      <c r="M437" s="2" t="s">
        <v>244</v>
      </c>
      <c r="N437" s="2" t="s">
        <v>245</v>
      </c>
      <c r="O437" s="2"/>
      <c r="P437" s="2">
        <v>0</v>
      </c>
      <c r="Q437" s="2" t="s">
        <v>204</v>
      </c>
      <c r="R437" s="2"/>
      <c r="S437" s="2"/>
      <c r="T437" s="2"/>
      <c r="U437" s="2"/>
      <c r="V437" s="2"/>
      <c r="W437" s="2"/>
      <c r="X437" s="2"/>
      <c r="Y437" s="2">
        <v>421.5</v>
      </c>
      <c r="Z437" s="2">
        <v>337.2</v>
      </c>
      <c r="AA437" s="2">
        <v>84.300000000000011</v>
      </c>
      <c r="AB437" s="2">
        <v>0.20000000000000004</v>
      </c>
      <c r="AC437" s="2"/>
      <c r="AD437" s="2">
        <v>12</v>
      </c>
      <c r="AE437" s="2"/>
      <c r="AF437" s="2"/>
      <c r="AG437" s="2"/>
      <c r="AH437" s="2">
        <v>84.300000000000011</v>
      </c>
      <c r="AI437" s="2"/>
      <c r="AJ437" s="2"/>
      <c r="AK437" s="2"/>
      <c r="AL437" s="2"/>
      <c r="AM437" s="2"/>
      <c r="AN437" s="2"/>
      <c r="AO437" s="2"/>
      <c r="AP437" s="2"/>
      <c r="AQ437" s="3">
        <v>0</v>
      </c>
      <c r="AR437" s="3">
        <v>0</v>
      </c>
      <c r="AS437" s="3">
        <v>0</v>
      </c>
      <c r="AT437" s="3">
        <v>0</v>
      </c>
      <c r="AU437" s="3">
        <v>0</v>
      </c>
      <c r="AV437" s="3">
        <v>0</v>
      </c>
      <c r="AW437" s="3">
        <v>0</v>
      </c>
      <c r="AX437" s="2"/>
      <c r="AY437" s="2"/>
      <c r="AZ437" s="2"/>
      <c r="BA437" s="2"/>
      <c r="BB437" s="2"/>
      <c r="BC437" s="2">
        <v>0</v>
      </c>
      <c r="BD437" s="2"/>
    </row>
    <row r="438" spans="1:56" x14ac:dyDescent="0.3">
      <c r="A438" s="2" t="s">
        <v>76</v>
      </c>
      <c r="B438" s="2"/>
      <c r="C438" s="2" t="s">
        <v>57</v>
      </c>
      <c r="D438" s="2" t="s">
        <v>58</v>
      </c>
      <c r="E438" s="2" t="s">
        <v>59</v>
      </c>
      <c r="F438" s="2" t="s">
        <v>241</v>
      </c>
      <c r="G438" s="2" t="s">
        <v>242</v>
      </c>
      <c r="H438" s="2" t="s">
        <v>243</v>
      </c>
      <c r="I438" s="2" t="s">
        <v>63</v>
      </c>
      <c r="J438" s="2" t="s">
        <v>75</v>
      </c>
      <c r="K438" s="2" t="s">
        <v>71</v>
      </c>
      <c r="L438" s="2" t="s">
        <v>66</v>
      </c>
      <c r="M438" s="2" t="s">
        <v>244</v>
      </c>
      <c r="N438" s="2" t="s">
        <v>245</v>
      </c>
      <c r="O438" s="2"/>
      <c r="P438" s="2">
        <v>0</v>
      </c>
      <c r="Q438" s="2" t="s">
        <v>204</v>
      </c>
      <c r="R438" s="2"/>
      <c r="S438" s="2"/>
      <c r="T438" s="2"/>
      <c r="U438" s="2"/>
      <c r="V438" s="2"/>
      <c r="W438" s="2"/>
      <c r="X438" s="2"/>
      <c r="Y438" s="2">
        <v>421.5</v>
      </c>
      <c r="Z438" s="2">
        <v>337.2</v>
      </c>
      <c r="AA438" s="2">
        <v>84.300000000000011</v>
      </c>
      <c r="AB438" s="2">
        <v>0.20000000000000004</v>
      </c>
      <c r="AC438" s="2"/>
      <c r="AD438" s="2">
        <v>12</v>
      </c>
      <c r="AE438" s="2"/>
      <c r="AF438" s="2"/>
      <c r="AG438" s="2"/>
      <c r="AH438" s="2">
        <v>84.300000000000011</v>
      </c>
      <c r="AI438" s="2"/>
      <c r="AJ438" s="2"/>
      <c r="AK438" s="2"/>
      <c r="AL438" s="2"/>
      <c r="AM438" s="2"/>
      <c r="AN438" s="2"/>
      <c r="AO438" s="2"/>
      <c r="AP438" s="2"/>
      <c r="AQ438" s="3">
        <v>0</v>
      </c>
      <c r="AR438" s="3">
        <v>0</v>
      </c>
      <c r="AS438" s="3">
        <v>0</v>
      </c>
      <c r="AT438" s="3">
        <v>0</v>
      </c>
      <c r="AU438" s="3">
        <v>0</v>
      </c>
      <c r="AV438" s="3">
        <v>0</v>
      </c>
      <c r="AW438" s="3">
        <v>0</v>
      </c>
      <c r="AX438" s="2"/>
      <c r="AY438" s="2"/>
      <c r="AZ438" s="2"/>
      <c r="BA438" s="2"/>
      <c r="BB438" s="2"/>
      <c r="BC438" s="2">
        <v>0</v>
      </c>
      <c r="BD438" s="2"/>
    </row>
    <row r="439" spans="1:56" x14ac:dyDescent="0.3">
      <c r="A439" s="2" t="s">
        <v>77</v>
      </c>
      <c r="B439" s="2"/>
      <c r="C439" s="2" t="s">
        <v>57</v>
      </c>
      <c r="D439" s="2" t="s">
        <v>58</v>
      </c>
      <c r="E439" s="2" t="s">
        <v>59</v>
      </c>
      <c r="F439" s="2" t="s">
        <v>241</v>
      </c>
      <c r="G439" s="2" t="s">
        <v>242</v>
      </c>
      <c r="H439" s="2" t="s">
        <v>243</v>
      </c>
      <c r="I439" s="2" t="s">
        <v>63</v>
      </c>
      <c r="J439" s="2" t="s">
        <v>75</v>
      </c>
      <c r="K439" s="2" t="s">
        <v>73</v>
      </c>
      <c r="L439" s="2" t="s">
        <v>66</v>
      </c>
      <c r="M439" s="2" t="s">
        <v>244</v>
      </c>
      <c r="N439" s="2" t="s">
        <v>245</v>
      </c>
      <c r="O439" s="2"/>
      <c r="P439" s="2">
        <v>0</v>
      </c>
      <c r="Q439" s="2" t="s">
        <v>204</v>
      </c>
      <c r="R439" s="2"/>
      <c r="S439" s="2"/>
      <c r="T439" s="2"/>
      <c r="U439" s="2"/>
      <c r="V439" s="2"/>
      <c r="W439" s="2"/>
      <c r="X439" s="2"/>
      <c r="Y439" s="2">
        <v>421.5</v>
      </c>
      <c r="Z439" s="2">
        <v>337.2</v>
      </c>
      <c r="AA439" s="2">
        <v>84.300000000000011</v>
      </c>
      <c r="AB439" s="2">
        <v>0.20000000000000004</v>
      </c>
      <c r="AC439" s="2"/>
      <c r="AD439" s="2">
        <v>12</v>
      </c>
      <c r="AE439" s="2"/>
      <c r="AF439" s="2"/>
      <c r="AG439" s="2"/>
      <c r="AH439" s="2">
        <v>84.300000000000011</v>
      </c>
      <c r="AI439" s="2"/>
      <c r="AJ439" s="2"/>
      <c r="AK439" s="2"/>
      <c r="AL439" s="2"/>
      <c r="AM439" s="2"/>
      <c r="AN439" s="2"/>
      <c r="AO439" s="2"/>
      <c r="AP439" s="2"/>
      <c r="AQ439" s="3">
        <v>0</v>
      </c>
      <c r="AR439" s="3">
        <v>0</v>
      </c>
      <c r="AS439" s="3">
        <v>0</v>
      </c>
      <c r="AT439" s="3">
        <v>0</v>
      </c>
      <c r="AU439" s="3">
        <v>0</v>
      </c>
      <c r="AV439" s="3">
        <v>0</v>
      </c>
      <c r="AW439" s="3">
        <v>0</v>
      </c>
      <c r="AX439" s="2"/>
      <c r="AY439" s="2"/>
      <c r="AZ439" s="2"/>
      <c r="BA439" s="2"/>
      <c r="BB439" s="2"/>
      <c r="BC439" s="2">
        <v>0</v>
      </c>
      <c r="BD439" s="2"/>
    </row>
    <row r="440" spans="1:56" x14ac:dyDescent="0.3">
      <c r="A440" s="2" t="s">
        <v>56</v>
      </c>
      <c r="B440" s="2"/>
      <c r="C440" s="2" t="s">
        <v>57</v>
      </c>
      <c r="D440" s="2" t="s">
        <v>58</v>
      </c>
      <c r="E440" s="2" t="s">
        <v>59</v>
      </c>
      <c r="F440" s="2" t="s">
        <v>246</v>
      </c>
      <c r="G440" s="2" t="s">
        <v>247</v>
      </c>
      <c r="H440" s="2" t="s">
        <v>248</v>
      </c>
      <c r="I440" s="2" t="s">
        <v>63</v>
      </c>
      <c r="J440" s="2" t="s">
        <v>64</v>
      </c>
      <c r="K440" s="2" t="s">
        <v>65</v>
      </c>
      <c r="L440" s="2" t="s">
        <v>66</v>
      </c>
      <c r="M440" s="2" t="s">
        <v>244</v>
      </c>
      <c r="N440" s="2" t="s">
        <v>249</v>
      </c>
      <c r="O440" s="2"/>
      <c r="P440" s="2">
        <v>0</v>
      </c>
      <c r="Q440" s="2" t="s">
        <v>168</v>
      </c>
      <c r="R440" s="2"/>
      <c r="S440" s="2"/>
      <c r="T440" s="2"/>
      <c r="U440" s="2"/>
      <c r="V440" s="2"/>
      <c r="W440" s="2"/>
      <c r="X440" s="2"/>
      <c r="Y440" s="2">
        <v>2836.62</v>
      </c>
      <c r="Z440" s="2">
        <v>2302.6680000000001</v>
      </c>
      <c r="AA440" s="2">
        <v>533.95199999999977</v>
      </c>
      <c r="AB440" s="2">
        <v>0.18823529411764697</v>
      </c>
      <c r="AC440" s="2"/>
      <c r="AD440" s="2">
        <v>10</v>
      </c>
      <c r="AE440" s="2"/>
      <c r="AF440" s="2"/>
      <c r="AG440" s="2"/>
      <c r="AH440" s="2">
        <v>533.95199999999977</v>
      </c>
      <c r="AI440" s="2"/>
      <c r="AJ440" s="2"/>
      <c r="AK440" s="2"/>
      <c r="AL440" s="2"/>
      <c r="AM440" s="2"/>
      <c r="AN440" s="2"/>
      <c r="AO440" s="2"/>
      <c r="AP440" s="2"/>
      <c r="AQ440" s="3">
        <v>0</v>
      </c>
      <c r="AR440" s="3">
        <v>0</v>
      </c>
      <c r="AS440" s="3">
        <v>0</v>
      </c>
      <c r="AT440" s="3">
        <v>0</v>
      </c>
      <c r="AU440" s="3">
        <v>0</v>
      </c>
      <c r="AV440" s="3">
        <v>0</v>
      </c>
      <c r="AW440" s="3">
        <v>0</v>
      </c>
      <c r="AX440" s="2"/>
      <c r="AY440" s="2"/>
      <c r="AZ440" s="2"/>
      <c r="BA440" s="2"/>
      <c r="BB440" s="2"/>
      <c r="BC440" s="2">
        <v>0</v>
      </c>
      <c r="BD440" s="2"/>
    </row>
    <row r="441" spans="1:56" x14ac:dyDescent="0.3">
      <c r="A441" s="2" t="s">
        <v>70</v>
      </c>
      <c r="B441" s="2"/>
      <c r="C441" s="2" t="s">
        <v>57</v>
      </c>
      <c r="D441" s="2" t="s">
        <v>58</v>
      </c>
      <c r="E441" s="2" t="s">
        <v>59</v>
      </c>
      <c r="F441" s="2" t="s">
        <v>246</v>
      </c>
      <c r="G441" s="2" t="s">
        <v>247</v>
      </c>
      <c r="H441" s="2" t="s">
        <v>248</v>
      </c>
      <c r="I441" s="2" t="s">
        <v>63</v>
      </c>
      <c r="J441" s="2" t="s">
        <v>64</v>
      </c>
      <c r="K441" s="2" t="s">
        <v>71</v>
      </c>
      <c r="L441" s="2" t="s">
        <v>66</v>
      </c>
      <c r="M441" s="2" t="s">
        <v>244</v>
      </c>
      <c r="N441" s="2" t="s">
        <v>249</v>
      </c>
      <c r="O441" s="2"/>
      <c r="P441" s="2">
        <v>0</v>
      </c>
      <c r="Q441" s="2" t="s">
        <v>168</v>
      </c>
      <c r="R441" s="2"/>
      <c r="S441" s="2"/>
      <c r="T441" s="2"/>
      <c r="U441" s="2"/>
      <c r="V441" s="2"/>
      <c r="W441" s="2"/>
      <c r="X441" s="2"/>
      <c r="Y441" s="2">
        <v>2836.62</v>
      </c>
      <c r="Z441" s="2">
        <v>2302.6680000000001</v>
      </c>
      <c r="AA441" s="2">
        <v>533.95199999999977</v>
      </c>
      <c r="AB441" s="2">
        <v>0.18823529411764697</v>
      </c>
      <c r="AC441" s="2"/>
      <c r="AD441" s="2">
        <v>10</v>
      </c>
      <c r="AE441" s="2"/>
      <c r="AF441" s="2"/>
      <c r="AG441" s="2"/>
      <c r="AH441" s="2">
        <v>533.95199999999977</v>
      </c>
      <c r="AI441" s="2"/>
      <c r="AJ441" s="2"/>
      <c r="AK441" s="2"/>
      <c r="AL441" s="2"/>
      <c r="AM441" s="2"/>
      <c r="AN441" s="2"/>
      <c r="AO441" s="2"/>
      <c r="AP441" s="2"/>
      <c r="AQ441" s="3">
        <v>0</v>
      </c>
      <c r="AR441" s="3">
        <v>0</v>
      </c>
      <c r="AS441" s="3">
        <v>0</v>
      </c>
      <c r="AT441" s="3">
        <v>0</v>
      </c>
      <c r="AU441" s="3">
        <v>0</v>
      </c>
      <c r="AV441" s="3">
        <v>0</v>
      </c>
      <c r="AW441" s="3">
        <v>0</v>
      </c>
      <c r="AX441" s="2"/>
      <c r="AY441" s="2"/>
      <c r="AZ441" s="2"/>
      <c r="BA441" s="2"/>
      <c r="BB441" s="2"/>
      <c r="BC441" s="2">
        <v>0</v>
      </c>
      <c r="BD441" s="2"/>
    </row>
    <row r="442" spans="1:56" x14ac:dyDescent="0.3">
      <c r="A442" s="2" t="s">
        <v>72</v>
      </c>
      <c r="B442" s="2"/>
      <c r="C442" s="2" t="s">
        <v>57</v>
      </c>
      <c r="D442" s="2" t="s">
        <v>58</v>
      </c>
      <c r="E442" s="2" t="s">
        <v>59</v>
      </c>
      <c r="F442" s="2" t="s">
        <v>246</v>
      </c>
      <c r="G442" s="2" t="s">
        <v>247</v>
      </c>
      <c r="H442" s="2" t="s">
        <v>248</v>
      </c>
      <c r="I442" s="2" t="s">
        <v>63</v>
      </c>
      <c r="J442" s="2" t="s">
        <v>64</v>
      </c>
      <c r="K442" s="2" t="s">
        <v>73</v>
      </c>
      <c r="L442" s="2" t="s">
        <v>66</v>
      </c>
      <c r="M442" s="2" t="s">
        <v>244</v>
      </c>
      <c r="N442" s="2" t="s">
        <v>249</v>
      </c>
      <c r="O442" s="2"/>
      <c r="P442" s="2">
        <v>0</v>
      </c>
      <c r="Q442" s="2" t="s">
        <v>168</v>
      </c>
      <c r="R442" s="2"/>
      <c r="S442" s="2"/>
      <c r="T442" s="2"/>
      <c r="U442" s="2"/>
      <c r="V442" s="2"/>
      <c r="W442" s="2"/>
      <c r="X442" s="2"/>
      <c r="Y442" s="2">
        <v>2836.62</v>
      </c>
      <c r="Z442" s="2">
        <v>2302.6680000000001</v>
      </c>
      <c r="AA442" s="2">
        <v>533.95199999999977</v>
      </c>
      <c r="AB442" s="2">
        <v>0.18823529411764697</v>
      </c>
      <c r="AC442" s="2"/>
      <c r="AD442" s="2">
        <v>10</v>
      </c>
      <c r="AE442" s="2"/>
      <c r="AF442" s="2"/>
      <c r="AG442" s="2"/>
      <c r="AH442" s="2">
        <v>533.95199999999977</v>
      </c>
      <c r="AI442" s="2"/>
      <c r="AJ442" s="2"/>
      <c r="AK442" s="2"/>
      <c r="AL442" s="2"/>
      <c r="AM442" s="2"/>
      <c r="AN442" s="2"/>
      <c r="AO442" s="2"/>
      <c r="AP442" s="2"/>
      <c r="AQ442" s="3">
        <v>0</v>
      </c>
      <c r="AR442" s="3">
        <v>0</v>
      </c>
      <c r="AS442" s="3">
        <v>0</v>
      </c>
      <c r="AT442" s="3">
        <v>0</v>
      </c>
      <c r="AU442" s="3">
        <v>0</v>
      </c>
      <c r="AV442" s="3">
        <v>0</v>
      </c>
      <c r="AW442" s="3">
        <v>0</v>
      </c>
      <c r="AX442" s="2"/>
      <c r="AY442" s="2"/>
      <c r="AZ442" s="2"/>
      <c r="BA442" s="2"/>
      <c r="BB442" s="2"/>
      <c r="BC442" s="2">
        <v>0</v>
      </c>
      <c r="BD442" s="2"/>
    </row>
    <row r="443" spans="1:56" x14ac:dyDescent="0.3">
      <c r="A443" s="2" t="s">
        <v>74</v>
      </c>
      <c r="B443" s="2"/>
      <c r="C443" s="2" t="s">
        <v>57</v>
      </c>
      <c r="D443" s="2" t="s">
        <v>58</v>
      </c>
      <c r="E443" s="2" t="s">
        <v>59</v>
      </c>
      <c r="F443" s="2" t="s">
        <v>246</v>
      </c>
      <c r="G443" s="2" t="s">
        <v>247</v>
      </c>
      <c r="H443" s="2" t="s">
        <v>248</v>
      </c>
      <c r="I443" s="2" t="s">
        <v>63</v>
      </c>
      <c r="J443" s="2" t="s">
        <v>75</v>
      </c>
      <c r="K443" s="2" t="s">
        <v>65</v>
      </c>
      <c r="L443" s="2" t="s">
        <v>66</v>
      </c>
      <c r="M443" s="2" t="s">
        <v>244</v>
      </c>
      <c r="N443" s="2" t="s">
        <v>249</v>
      </c>
      <c r="O443" s="2"/>
      <c r="P443" s="2">
        <v>0</v>
      </c>
      <c r="Q443" s="2" t="s">
        <v>168</v>
      </c>
      <c r="R443" s="2"/>
      <c r="S443" s="2"/>
      <c r="T443" s="2"/>
      <c r="U443" s="2"/>
      <c r="V443" s="2"/>
      <c r="W443" s="2"/>
      <c r="X443" s="2"/>
      <c r="Y443" s="2">
        <v>2836.62</v>
      </c>
      <c r="Z443" s="2">
        <v>2302.6680000000001</v>
      </c>
      <c r="AA443" s="2">
        <v>533.95199999999977</v>
      </c>
      <c r="AB443" s="2">
        <v>0.18823529411764697</v>
      </c>
      <c r="AC443" s="2"/>
      <c r="AD443" s="2">
        <v>10</v>
      </c>
      <c r="AE443" s="2"/>
      <c r="AF443" s="2"/>
      <c r="AG443" s="2"/>
      <c r="AH443" s="2">
        <v>533.95199999999977</v>
      </c>
      <c r="AI443" s="2"/>
      <c r="AJ443" s="2"/>
      <c r="AK443" s="2"/>
      <c r="AL443" s="2"/>
      <c r="AM443" s="2"/>
      <c r="AN443" s="2"/>
      <c r="AO443" s="2"/>
      <c r="AP443" s="2"/>
      <c r="AQ443" s="3">
        <v>0</v>
      </c>
      <c r="AR443" s="3">
        <v>0</v>
      </c>
      <c r="AS443" s="3">
        <v>0</v>
      </c>
      <c r="AT443" s="3">
        <v>0</v>
      </c>
      <c r="AU443" s="3">
        <v>0</v>
      </c>
      <c r="AV443" s="3">
        <v>0</v>
      </c>
      <c r="AW443" s="3">
        <v>0</v>
      </c>
      <c r="AX443" s="2"/>
      <c r="AY443" s="2"/>
      <c r="AZ443" s="2"/>
      <c r="BA443" s="2"/>
      <c r="BB443" s="2"/>
      <c r="BC443" s="2">
        <v>0</v>
      </c>
      <c r="BD443" s="2"/>
    </row>
    <row r="444" spans="1:56" x14ac:dyDescent="0.3">
      <c r="A444" s="2" t="s">
        <v>76</v>
      </c>
      <c r="B444" s="2"/>
      <c r="C444" s="2" t="s">
        <v>57</v>
      </c>
      <c r="D444" s="2" t="s">
        <v>58</v>
      </c>
      <c r="E444" s="2" t="s">
        <v>59</v>
      </c>
      <c r="F444" s="2" t="s">
        <v>246</v>
      </c>
      <c r="G444" s="2" t="s">
        <v>247</v>
      </c>
      <c r="H444" s="2" t="s">
        <v>248</v>
      </c>
      <c r="I444" s="2" t="s">
        <v>63</v>
      </c>
      <c r="J444" s="2" t="s">
        <v>75</v>
      </c>
      <c r="K444" s="2" t="s">
        <v>71</v>
      </c>
      <c r="L444" s="2" t="s">
        <v>66</v>
      </c>
      <c r="M444" s="2" t="s">
        <v>244</v>
      </c>
      <c r="N444" s="2" t="s">
        <v>249</v>
      </c>
      <c r="O444" s="2"/>
      <c r="P444" s="2">
        <v>0</v>
      </c>
      <c r="Q444" s="2" t="s">
        <v>168</v>
      </c>
      <c r="R444" s="2"/>
      <c r="S444" s="2"/>
      <c r="T444" s="2"/>
      <c r="U444" s="2"/>
      <c r="V444" s="2"/>
      <c r="W444" s="2"/>
      <c r="X444" s="2"/>
      <c r="Y444" s="2">
        <v>2836.62</v>
      </c>
      <c r="Z444" s="2">
        <v>2302.6680000000001</v>
      </c>
      <c r="AA444" s="2">
        <v>533.95199999999977</v>
      </c>
      <c r="AB444" s="2">
        <v>0.18823529411764697</v>
      </c>
      <c r="AC444" s="2"/>
      <c r="AD444" s="2">
        <v>10</v>
      </c>
      <c r="AE444" s="2"/>
      <c r="AF444" s="2"/>
      <c r="AG444" s="2"/>
      <c r="AH444" s="2">
        <v>533.95199999999977</v>
      </c>
      <c r="AI444" s="2"/>
      <c r="AJ444" s="2"/>
      <c r="AK444" s="2"/>
      <c r="AL444" s="2"/>
      <c r="AM444" s="2"/>
      <c r="AN444" s="2"/>
      <c r="AO444" s="2"/>
      <c r="AP444" s="2"/>
      <c r="AQ444" s="3">
        <v>0</v>
      </c>
      <c r="AR444" s="3">
        <v>0</v>
      </c>
      <c r="AS444" s="3">
        <v>0</v>
      </c>
      <c r="AT444" s="3">
        <v>0</v>
      </c>
      <c r="AU444" s="3">
        <v>0</v>
      </c>
      <c r="AV444" s="3">
        <v>0</v>
      </c>
      <c r="AW444" s="3">
        <v>0</v>
      </c>
      <c r="AX444" s="2"/>
      <c r="AY444" s="2"/>
      <c r="AZ444" s="2"/>
      <c r="BA444" s="2"/>
      <c r="BB444" s="2"/>
      <c r="BC444" s="2">
        <v>0</v>
      </c>
      <c r="BD444" s="2"/>
    </row>
    <row r="445" spans="1:56" x14ac:dyDescent="0.3">
      <c r="A445" s="2" t="s">
        <v>77</v>
      </c>
      <c r="B445" s="2"/>
      <c r="C445" s="2" t="s">
        <v>57</v>
      </c>
      <c r="D445" s="2" t="s">
        <v>58</v>
      </c>
      <c r="E445" s="2" t="s">
        <v>59</v>
      </c>
      <c r="F445" s="2" t="s">
        <v>246</v>
      </c>
      <c r="G445" s="2" t="s">
        <v>247</v>
      </c>
      <c r="H445" s="2" t="s">
        <v>248</v>
      </c>
      <c r="I445" s="2" t="s">
        <v>63</v>
      </c>
      <c r="J445" s="2" t="s">
        <v>75</v>
      </c>
      <c r="K445" s="2" t="s">
        <v>73</v>
      </c>
      <c r="L445" s="2" t="s">
        <v>66</v>
      </c>
      <c r="M445" s="2" t="s">
        <v>244</v>
      </c>
      <c r="N445" s="2" t="s">
        <v>249</v>
      </c>
      <c r="O445" s="2"/>
      <c r="P445" s="2">
        <v>0</v>
      </c>
      <c r="Q445" s="2" t="s">
        <v>168</v>
      </c>
      <c r="R445" s="2"/>
      <c r="S445" s="2"/>
      <c r="T445" s="2"/>
      <c r="U445" s="2"/>
      <c r="V445" s="2"/>
      <c r="W445" s="2"/>
      <c r="X445" s="2"/>
      <c r="Y445" s="2">
        <v>2836.62</v>
      </c>
      <c r="Z445" s="2">
        <v>2302.6680000000001</v>
      </c>
      <c r="AA445" s="2">
        <v>533.95199999999977</v>
      </c>
      <c r="AB445" s="2">
        <v>0.18823529411764697</v>
      </c>
      <c r="AC445" s="2"/>
      <c r="AD445" s="2">
        <v>10</v>
      </c>
      <c r="AE445" s="2"/>
      <c r="AF445" s="2"/>
      <c r="AG445" s="2"/>
      <c r="AH445" s="2">
        <v>533.95199999999977</v>
      </c>
      <c r="AI445" s="2"/>
      <c r="AJ445" s="2"/>
      <c r="AK445" s="2"/>
      <c r="AL445" s="2"/>
      <c r="AM445" s="2"/>
      <c r="AN445" s="2"/>
      <c r="AO445" s="2"/>
      <c r="AP445" s="2"/>
      <c r="AQ445" s="3">
        <v>0</v>
      </c>
      <c r="AR445" s="3">
        <v>0</v>
      </c>
      <c r="AS445" s="3">
        <v>0</v>
      </c>
      <c r="AT445" s="3">
        <v>0</v>
      </c>
      <c r="AU445" s="3">
        <v>0</v>
      </c>
      <c r="AV445" s="3">
        <v>0</v>
      </c>
      <c r="AW445" s="3">
        <v>0</v>
      </c>
      <c r="AX445" s="2"/>
      <c r="AY445" s="2"/>
      <c r="AZ445" s="2"/>
      <c r="BA445" s="2"/>
      <c r="BB445" s="2"/>
      <c r="BC445" s="2">
        <v>0</v>
      </c>
      <c r="BD445" s="2"/>
    </row>
    <row r="446" spans="1:56" x14ac:dyDescent="0.3">
      <c r="A446" s="2" t="s">
        <v>94</v>
      </c>
      <c r="B446" s="2"/>
      <c r="C446" s="2" t="s">
        <v>57</v>
      </c>
      <c r="D446" s="2" t="s">
        <v>58</v>
      </c>
      <c r="E446" s="2" t="s">
        <v>95</v>
      </c>
      <c r="F446" s="2" t="s">
        <v>250</v>
      </c>
      <c r="G446" s="2" t="s">
        <v>251</v>
      </c>
      <c r="H446" s="2" t="s">
        <v>252</v>
      </c>
      <c r="I446" s="2" t="s">
        <v>63</v>
      </c>
      <c r="J446" s="2" t="s">
        <v>99</v>
      </c>
      <c r="K446" s="2" t="s">
        <v>65</v>
      </c>
      <c r="L446" s="2" t="s">
        <v>66</v>
      </c>
      <c r="M446" s="2" t="s">
        <v>67</v>
      </c>
      <c r="N446" s="2"/>
      <c r="O446" s="2"/>
      <c r="P446" s="2">
        <v>0</v>
      </c>
      <c r="Q446" s="2" t="s">
        <v>100</v>
      </c>
      <c r="R446" s="2"/>
      <c r="S446" s="2"/>
      <c r="T446" s="2"/>
      <c r="U446" s="2"/>
      <c r="V446" s="2"/>
      <c r="W446" s="2"/>
      <c r="X446" s="2"/>
      <c r="Y446" s="2">
        <v>3747.04</v>
      </c>
      <c r="Z446" s="2">
        <v>3480.2507519999999</v>
      </c>
      <c r="AA446" s="2">
        <v>266.78924799999999</v>
      </c>
      <c r="AB446" s="2">
        <v>7.1199999999999999E-2</v>
      </c>
      <c r="AC446" s="2"/>
      <c r="AD446" s="2">
        <v>11</v>
      </c>
      <c r="AE446" s="2"/>
      <c r="AF446" s="2"/>
      <c r="AG446" s="2"/>
      <c r="AH446" s="2">
        <v>266.78924799999999</v>
      </c>
      <c r="AI446" s="2"/>
      <c r="AJ446" s="2"/>
      <c r="AK446" s="2"/>
      <c r="AL446" s="2"/>
      <c r="AM446" s="2"/>
      <c r="AN446" s="2"/>
      <c r="AO446" s="2"/>
      <c r="AP446" s="2"/>
      <c r="AQ446" s="3">
        <v>0</v>
      </c>
      <c r="AR446" s="3">
        <v>0</v>
      </c>
      <c r="AS446" s="3">
        <v>0</v>
      </c>
      <c r="AT446" s="3">
        <v>0</v>
      </c>
      <c r="AU446" s="3">
        <v>0</v>
      </c>
      <c r="AV446" s="3">
        <v>0</v>
      </c>
      <c r="AW446" s="3">
        <v>0</v>
      </c>
      <c r="AX446" s="2"/>
      <c r="AY446" s="2"/>
      <c r="AZ446" s="2"/>
      <c r="BA446" s="2"/>
      <c r="BB446" s="2"/>
      <c r="BC446" s="2">
        <v>0</v>
      </c>
      <c r="BD446" s="2"/>
    </row>
    <row r="447" spans="1:56" x14ac:dyDescent="0.3">
      <c r="A447" s="2" t="s">
        <v>101</v>
      </c>
      <c r="B447" s="2"/>
      <c r="C447" s="2" t="s">
        <v>57</v>
      </c>
      <c r="D447" s="2" t="s">
        <v>58</v>
      </c>
      <c r="E447" s="2" t="s">
        <v>95</v>
      </c>
      <c r="F447" s="2" t="s">
        <v>250</v>
      </c>
      <c r="G447" s="2" t="s">
        <v>251</v>
      </c>
      <c r="H447" s="2" t="s">
        <v>252</v>
      </c>
      <c r="I447" s="2" t="s">
        <v>63</v>
      </c>
      <c r="J447" s="2" t="s">
        <v>99</v>
      </c>
      <c r="K447" s="2" t="s">
        <v>71</v>
      </c>
      <c r="L447" s="2" t="s">
        <v>66</v>
      </c>
      <c r="M447" s="2" t="s">
        <v>67</v>
      </c>
      <c r="N447" s="2"/>
      <c r="O447" s="2"/>
      <c r="P447" s="2">
        <v>0</v>
      </c>
      <c r="Q447" s="2" t="s">
        <v>100</v>
      </c>
      <c r="R447" s="2"/>
      <c r="S447" s="2"/>
      <c r="T447" s="2"/>
      <c r="U447" s="2"/>
      <c r="V447" s="2"/>
      <c r="W447" s="2"/>
      <c r="X447" s="2"/>
      <c r="Y447" s="2">
        <v>1815</v>
      </c>
      <c r="Z447" s="2">
        <v>1685.7719999999999</v>
      </c>
      <c r="AA447" s="2">
        <v>129.22800000000001</v>
      </c>
      <c r="AB447" s="2">
        <v>7.1199999999999999E-2</v>
      </c>
      <c r="AC447" s="2"/>
      <c r="AD447" s="2">
        <v>11</v>
      </c>
      <c r="AE447" s="2"/>
      <c r="AF447" s="2"/>
      <c r="AG447" s="2"/>
      <c r="AH447" s="2">
        <v>129.22800000000001</v>
      </c>
      <c r="AI447" s="2"/>
      <c r="AJ447" s="2"/>
      <c r="AK447" s="2"/>
      <c r="AL447" s="2"/>
      <c r="AM447" s="2"/>
      <c r="AN447" s="2"/>
      <c r="AO447" s="2"/>
      <c r="AP447" s="2"/>
      <c r="AQ447" s="3">
        <v>0</v>
      </c>
      <c r="AR447" s="3">
        <v>0</v>
      </c>
      <c r="AS447" s="3">
        <v>0</v>
      </c>
      <c r="AT447" s="3">
        <v>0</v>
      </c>
      <c r="AU447" s="3">
        <v>0</v>
      </c>
      <c r="AV447" s="3">
        <v>0</v>
      </c>
      <c r="AW447" s="3">
        <v>0</v>
      </c>
      <c r="AX447" s="2"/>
      <c r="AY447" s="2"/>
      <c r="AZ447" s="2"/>
      <c r="BA447" s="2"/>
      <c r="BB447" s="2"/>
      <c r="BC447" s="2">
        <v>0</v>
      </c>
      <c r="BD447" s="2"/>
    </row>
    <row r="448" spans="1:56" x14ac:dyDescent="0.3">
      <c r="A448" s="2" t="s">
        <v>102</v>
      </c>
      <c r="B448" s="2"/>
      <c r="C448" s="2" t="s">
        <v>57</v>
      </c>
      <c r="D448" s="2" t="s">
        <v>58</v>
      </c>
      <c r="E448" s="2" t="s">
        <v>95</v>
      </c>
      <c r="F448" s="2" t="s">
        <v>250</v>
      </c>
      <c r="G448" s="2" t="s">
        <v>251</v>
      </c>
      <c r="H448" s="2" t="s">
        <v>252</v>
      </c>
      <c r="I448" s="2" t="s">
        <v>63</v>
      </c>
      <c r="J448" s="2" t="s">
        <v>99</v>
      </c>
      <c r="K448" s="2" t="s">
        <v>73</v>
      </c>
      <c r="L448" s="2" t="s">
        <v>66</v>
      </c>
      <c r="M448" s="2" t="s">
        <v>67</v>
      </c>
      <c r="N448" s="2"/>
      <c r="O448" s="2"/>
      <c r="P448" s="2">
        <v>0</v>
      </c>
      <c r="Q448" s="2" t="s">
        <v>100</v>
      </c>
      <c r="R448" s="2"/>
      <c r="S448" s="2"/>
      <c r="T448" s="2"/>
      <c r="U448" s="2"/>
      <c r="V448" s="2"/>
      <c r="W448" s="2"/>
      <c r="X448" s="2"/>
      <c r="Y448" s="2">
        <v>2493</v>
      </c>
      <c r="Z448" s="2">
        <v>2315.4983999999999</v>
      </c>
      <c r="AA448" s="2">
        <v>177.5016</v>
      </c>
      <c r="AB448" s="2">
        <v>7.1199999999999999E-2</v>
      </c>
      <c r="AC448" s="2"/>
      <c r="AD448" s="2">
        <v>11</v>
      </c>
      <c r="AE448" s="2"/>
      <c r="AF448" s="2"/>
      <c r="AG448" s="2"/>
      <c r="AH448" s="2">
        <v>177.5016</v>
      </c>
      <c r="AI448" s="2"/>
      <c r="AJ448" s="2"/>
      <c r="AK448" s="2"/>
      <c r="AL448" s="2"/>
      <c r="AM448" s="2"/>
      <c r="AN448" s="2"/>
      <c r="AO448" s="2"/>
      <c r="AP448" s="2"/>
      <c r="AQ448" s="3">
        <v>0</v>
      </c>
      <c r="AR448" s="3">
        <v>0</v>
      </c>
      <c r="AS448" s="3">
        <v>0</v>
      </c>
      <c r="AT448" s="3">
        <v>0</v>
      </c>
      <c r="AU448" s="3">
        <v>0</v>
      </c>
      <c r="AV448" s="3">
        <v>0</v>
      </c>
      <c r="AW448" s="3">
        <v>0</v>
      </c>
      <c r="AX448" s="2"/>
      <c r="AY448" s="2"/>
      <c r="AZ448" s="2"/>
      <c r="BA448" s="2"/>
      <c r="BB448" s="2"/>
      <c r="BC448" s="2">
        <v>0</v>
      </c>
      <c r="BD448" s="2"/>
    </row>
    <row r="449" spans="1:56" x14ac:dyDescent="0.3">
      <c r="A449" s="2" t="s">
        <v>74</v>
      </c>
      <c r="B449" s="2"/>
      <c r="C449" s="2" t="s">
        <v>57</v>
      </c>
      <c r="D449" s="2" t="s">
        <v>58</v>
      </c>
      <c r="E449" s="2" t="s">
        <v>95</v>
      </c>
      <c r="F449" s="2" t="s">
        <v>250</v>
      </c>
      <c r="G449" s="2" t="s">
        <v>251</v>
      </c>
      <c r="H449" s="2" t="s">
        <v>252</v>
      </c>
      <c r="I449" s="2" t="s">
        <v>63</v>
      </c>
      <c r="J449" s="2" t="s">
        <v>75</v>
      </c>
      <c r="K449" s="2" t="s">
        <v>65</v>
      </c>
      <c r="L449" s="2" t="s">
        <v>66</v>
      </c>
      <c r="M449" s="2" t="s">
        <v>67</v>
      </c>
      <c r="N449" s="2"/>
      <c r="O449" s="2"/>
      <c r="P449" s="2">
        <v>0</v>
      </c>
      <c r="Q449" s="2" t="s">
        <v>100</v>
      </c>
      <c r="R449" s="2"/>
      <c r="S449" s="2"/>
      <c r="T449" s="2"/>
      <c r="U449" s="2"/>
      <c r="V449" s="2"/>
      <c r="W449" s="2"/>
      <c r="X449" s="2"/>
      <c r="Y449" s="2">
        <v>3747.04</v>
      </c>
      <c r="Z449" s="2">
        <v>3480.2507519999999</v>
      </c>
      <c r="AA449" s="2">
        <v>266.78924799999999</v>
      </c>
      <c r="AB449" s="2">
        <v>7.1199999999999999E-2</v>
      </c>
      <c r="AC449" s="2"/>
      <c r="AD449" s="2">
        <v>11</v>
      </c>
      <c r="AE449" s="2"/>
      <c r="AF449" s="2"/>
      <c r="AG449" s="2"/>
      <c r="AH449" s="2">
        <v>266.78924799999999</v>
      </c>
      <c r="AI449" s="2"/>
      <c r="AJ449" s="2"/>
      <c r="AK449" s="2"/>
      <c r="AL449" s="2"/>
      <c r="AM449" s="2"/>
      <c r="AN449" s="2"/>
      <c r="AO449" s="2"/>
      <c r="AP449" s="2"/>
      <c r="AQ449" s="3">
        <v>0</v>
      </c>
      <c r="AR449" s="3">
        <v>0</v>
      </c>
      <c r="AS449" s="3">
        <v>0</v>
      </c>
      <c r="AT449" s="3">
        <v>0</v>
      </c>
      <c r="AU449" s="3">
        <v>0</v>
      </c>
      <c r="AV449" s="3">
        <v>0</v>
      </c>
      <c r="AW449" s="3">
        <v>0</v>
      </c>
      <c r="AX449" s="2"/>
      <c r="AY449" s="2"/>
      <c r="AZ449" s="2"/>
      <c r="BA449" s="2"/>
      <c r="BB449" s="2"/>
      <c r="BC449" s="2">
        <v>0</v>
      </c>
      <c r="BD449" s="2"/>
    </row>
    <row r="450" spans="1:56" x14ac:dyDescent="0.3">
      <c r="A450" s="2" t="s">
        <v>76</v>
      </c>
      <c r="B450" s="2"/>
      <c r="C450" s="2" t="s">
        <v>57</v>
      </c>
      <c r="D450" s="2" t="s">
        <v>58</v>
      </c>
      <c r="E450" s="2" t="s">
        <v>95</v>
      </c>
      <c r="F450" s="2" t="s">
        <v>250</v>
      </c>
      <c r="G450" s="2" t="s">
        <v>251</v>
      </c>
      <c r="H450" s="2" t="s">
        <v>252</v>
      </c>
      <c r="I450" s="2" t="s">
        <v>63</v>
      </c>
      <c r="J450" s="2" t="s">
        <v>75</v>
      </c>
      <c r="K450" s="2" t="s">
        <v>71</v>
      </c>
      <c r="L450" s="2" t="s">
        <v>66</v>
      </c>
      <c r="M450" s="2" t="s">
        <v>67</v>
      </c>
      <c r="N450" s="2"/>
      <c r="O450" s="2"/>
      <c r="P450" s="2">
        <v>0</v>
      </c>
      <c r="Q450" s="2" t="s">
        <v>100</v>
      </c>
      <c r="R450" s="2"/>
      <c r="S450" s="2"/>
      <c r="T450" s="2"/>
      <c r="U450" s="2"/>
      <c r="V450" s="2"/>
      <c r="W450" s="2"/>
      <c r="X450" s="2"/>
      <c r="Y450" s="2">
        <v>1815</v>
      </c>
      <c r="Z450" s="2">
        <v>1685.7719999999999</v>
      </c>
      <c r="AA450" s="2">
        <v>129.22800000000001</v>
      </c>
      <c r="AB450" s="2">
        <v>7.1199999999999999E-2</v>
      </c>
      <c r="AC450" s="2"/>
      <c r="AD450" s="2">
        <v>11</v>
      </c>
      <c r="AE450" s="2"/>
      <c r="AF450" s="2"/>
      <c r="AG450" s="2"/>
      <c r="AH450" s="2">
        <v>129.22800000000001</v>
      </c>
      <c r="AI450" s="2"/>
      <c r="AJ450" s="2"/>
      <c r="AK450" s="2"/>
      <c r="AL450" s="2"/>
      <c r="AM450" s="2"/>
      <c r="AN450" s="2"/>
      <c r="AO450" s="2"/>
      <c r="AP450" s="2"/>
      <c r="AQ450" s="3">
        <v>0</v>
      </c>
      <c r="AR450" s="3">
        <v>0</v>
      </c>
      <c r="AS450" s="3">
        <v>0</v>
      </c>
      <c r="AT450" s="3">
        <v>0</v>
      </c>
      <c r="AU450" s="3">
        <v>0</v>
      </c>
      <c r="AV450" s="3">
        <v>0</v>
      </c>
      <c r="AW450" s="3">
        <v>0</v>
      </c>
      <c r="AX450" s="2"/>
      <c r="AY450" s="2"/>
      <c r="AZ450" s="2"/>
      <c r="BA450" s="2"/>
      <c r="BB450" s="2"/>
      <c r="BC450" s="2">
        <v>0</v>
      </c>
      <c r="BD450" s="2"/>
    </row>
    <row r="451" spans="1:56" x14ac:dyDescent="0.3">
      <c r="A451" s="2" t="s">
        <v>77</v>
      </c>
      <c r="B451" s="2"/>
      <c r="C451" s="2" t="s">
        <v>57</v>
      </c>
      <c r="D451" s="2" t="s">
        <v>58</v>
      </c>
      <c r="E451" s="2" t="s">
        <v>95</v>
      </c>
      <c r="F451" s="2" t="s">
        <v>250</v>
      </c>
      <c r="G451" s="2" t="s">
        <v>251</v>
      </c>
      <c r="H451" s="2" t="s">
        <v>252</v>
      </c>
      <c r="I451" s="2" t="s">
        <v>63</v>
      </c>
      <c r="J451" s="2" t="s">
        <v>75</v>
      </c>
      <c r="K451" s="2" t="s">
        <v>73</v>
      </c>
      <c r="L451" s="2" t="s">
        <v>66</v>
      </c>
      <c r="M451" s="2" t="s">
        <v>67</v>
      </c>
      <c r="N451" s="2"/>
      <c r="O451" s="2"/>
      <c r="P451" s="2">
        <v>0</v>
      </c>
      <c r="Q451" s="2" t="s">
        <v>100</v>
      </c>
      <c r="R451" s="2"/>
      <c r="S451" s="2"/>
      <c r="T451" s="2"/>
      <c r="U451" s="2"/>
      <c r="V451" s="2"/>
      <c r="W451" s="2"/>
      <c r="X451" s="2"/>
      <c r="Y451" s="2">
        <v>2493</v>
      </c>
      <c r="Z451" s="2">
        <v>2315.4983999999999</v>
      </c>
      <c r="AA451" s="2">
        <v>177.5016</v>
      </c>
      <c r="AB451" s="2">
        <v>7.1199999999999999E-2</v>
      </c>
      <c r="AC451" s="2"/>
      <c r="AD451" s="2">
        <v>11</v>
      </c>
      <c r="AE451" s="2"/>
      <c r="AF451" s="2"/>
      <c r="AG451" s="2"/>
      <c r="AH451" s="2">
        <v>177.5016</v>
      </c>
      <c r="AI451" s="2"/>
      <c r="AJ451" s="2"/>
      <c r="AK451" s="2"/>
      <c r="AL451" s="2"/>
      <c r="AM451" s="2"/>
      <c r="AN451" s="2"/>
      <c r="AO451" s="2"/>
      <c r="AP451" s="2"/>
      <c r="AQ451" s="3">
        <v>0</v>
      </c>
      <c r="AR451" s="3">
        <v>0</v>
      </c>
      <c r="AS451" s="3">
        <v>0</v>
      </c>
      <c r="AT451" s="3">
        <v>0</v>
      </c>
      <c r="AU451" s="3">
        <v>0</v>
      </c>
      <c r="AV451" s="3">
        <v>0</v>
      </c>
      <c r="AW451" s="3">
        <v>0</v>
      </c>
      <c r="AX451" s="2"/>
      <c r="AY451" s="2"/>
      <c r="AZ451" s="2"/>
      <c r="BA451" s="2"/>
      <c r="BB451" s="2"/>
      <c r="BC451" s="2">
        <v>0</v>
      </c>
      <c r="BD451" s="2"/>
    </row>
    <row r="452" spans="1:56" x14ac:dyDescent="0.3">
      <c r="A452" s="2" t="s">
        <v>94</v>
      </c>
      <c r="B452" s="2"/>
      <c r="C452" s="2" t="s">
        <v>57</v>
      </c>
      <c r="D452" s="2" t="s">
        <v>58</v>
      </c>
      <c r="E452" s="2" t="s">
        <v>95</v>
      </c>
      <c r="F452" s="2" t="s">
        <v>250</v>
      </c>
      <c r="G452" s="2" t="s">
        <v>251</v>
      </c>
      <c r="H452" s="2" t="s">
        <v>252</v>
      </c>
      <c r="I452" s="2" t="s">
        <v>63</v>
      </c>
      <c r="J452" s="2" t="s">
        <v>99</v>
      </c>
      <c r="K452" s="2" t="s">
        <v>65</v>
      </c>
      <c r="L452" s="2" t="s">
        <v>66</v>
      </c>
      <c r="M452" s="2" t="s">
        <v>78</v>
      </c>
      <c r="N452" s="2"/>
      <c r="O452" s="2"/>
      <c r="P452" s="2">
        <v>0</v>
      </c>
      <c r="Q452" s="2" t="s">
        <v>100</v>
      </c>
      <c r="R452" s="2"/>
      <c r="S452" s="2"/>
      <c r="T452" s="2"/>
      <c r="U452" s="2"/>
      <c r="V452" s="2"/>
      <c r="W452" s="2"/>
      <c r="X452" s="2"/>
      <c r="Y452" s="2">
        <v>2870.15</v>
      </c>
      <c r="Z452" s="2">
        <v>2439.6275000000001</v>
      </c>
      <c r="AA452" s="2">
        <v>430.52249999999998</v>
      </c>
      <c r="AB452" s="2">
        <v>0.15</v>
      </c>
      <c r="AC452" s="2"/>
      <c r="AD452" s="2">
        <v>11</v>
      </c>
      <c r="AE452" s="2"/>
      <c r="AF452" s="2"/>
      <c r="AG452" s="2"/>
      <c r="AH452" s="2">
        <v>430.52249999999998</v>
      </c>
      <c r="AI452" s="2"/>
      <c r="AJ452" s="2"/>
      <c r="AK452" s="2"/>
      <c r="AL452" s="2"/>
      <c r="AM452" s="2"/>
      <c r="AN452" s="2"/>
      <c r="AO452" s="2"/>
      <c r="AP452" s="2"/>
      <c r="AQ452" s="3">
        <v>0</v>
      </c>
      <c r="AR452" s="3">
        <v>0</v>
      </c>
      <c r="AS452" s="3">
        <v>0</v>
      </c>
      <c r="AT452" s="3">
        <v>0</v>
      </c>
      <c r="AU452" s="3">
        <v>0</v>
      </c>
      <c r="AV452" s="3">
        <v>0</v>
      </c>
      <c r="AW452" s="3">
        <v>0</v>
      </c>
      <c r="AX452" s="2"/>
      <c r="AY452" s="2"/>
      <c r="AZ452" s="2"/>
      <c r="BA452" s="2"/>
      <c r="BB452" s="2"/>
      <c r="BC452" s="2">
        <v>0</v>
      </c>
      <c r="BD452" s="2"/>
    </row>
    <row r="453" spans="1:56" x14ac:dyDescent="0.3">
      <c r="A453" s="2" t="s">
        <v>101</v>
      </c>
      <c r="B453" s="2"/>
      <c r="C453" s="2" t="s">
        <v>57</v>
      </c>
      <c r="D453" s="2" t="s">
        <v>58</v>
      </c>
      <c r="E453" s="2" t="s">
        <v>95</v>
      </c>
      <c r="F453" s="2" t="s">
        <v>250</v>
      </c>
      <c r="G453" s="2" t="s">
        <v>251</v>
      </c>
      <c r="H453" s="2" t="s">
        <v>252</v>
      </c>
      <c r="I453" s="2" t="s">
        <v>63</v>
      </c>
      <c r="J453" s="2" t="s">
        <v>99</v>
      </c>
      <c r="K453" s="2" t="s">
        <v>71</v>
      </c>
      <c r="L453" s="2" t="s">
        <v>66</v>
      </c>
      <c r="M453" s="2" t="s">
        <v>78</v>
      </c>
      <c r="N453" s="2"/>
      <c r="O453" s="2"/>
      <c r="P453" s="2">
        <v>0</v>
      </c>
      <c r="Q453" s="2" t="s">
        <v>100</v>
      </c>
      <c r="R453" s="2"/>
      <c r="S453" s="2"/>
      <c r="T453" s="2"/>
      <c r="U453" s="2"/>
      <c r="V453" s="2"/>
      <c r="W453" s="2"/>
      <c r="X453" s="2"/>
      <c r="Y453" s="2">
        <v>2488</v>
      </c>
      <c r="Z453" s="2">
        <v>2114.8000000000002</v>
      </c>
      <c r="AA453" s="2">
        <v>373.2</v>
      </c>
      <c r="AB453" s="2">
        <v>0.15</v>
      </c>
      <c r="AC453" s="2"/>
      <c r="AD453" s="2">
        <v>11</v>
      </c>
      <c r="AE453" s="2"/>
      <c r="AF453" s="2"/>
      <c r="AG453" s="2"/>
      <c r="AH453" s="2">
        <v>373.2</v>
      </c>
      <c r="AI453" s="2"/>
      <c r="AJ453" s="2"/>
      <c r="AK453" s="2"/>
      <c r="AL453" s="2"/>
      <c r="AM453" s="2"/>
      <c r="AN453" s="2"/>
      <c r="AO453" s="2"/>
      <c r="AP453" s="2"/>
      <c r="AQ453" s="3">
        <v>0</v>
      </c>
      <c r="AR453" s="3">
        <v>0</v>
      </c>
      <c r="AS453" s="3">
        <v>0</v>
      </c>
      <c r="AT453" s="3">
        <v>0</v>
      </c>
      <c r="AU453" s="3">
        <v>0</v>
      </c>
      <c r="AV453" s="3">
        <v>0</v>
      </c>
      <c r="AW453" s="3">
        <v>0</v>
      </c>
      <c r="AX453" s="2"/>
      <c r="AY453" s="2"/>
      <c r="AZ453" s="2"/>
      <c r="BA453" s="2"/>
      <c r="BB453" s="2"/>
      <c r="BC453" s="2">
        <v>0</v>
      </c>
      <c r="BD453" s="2"/>
    </row>
    <row r="454" spans="1:56" x14ac:dyDescent="0.3">
      <c r="A454" s="2" t="s">
        <v>102</v>
      </c>
      <c r="B454" s="2"/>
      <c r="C454" s="2" t="s">
        <v>57</v>
      </c>
      <c r="D454" s="2" t="s">
        <v>58</v>
      </c>
      <c r="E454" s="2" t="s">
        <v>95</v>
      </c>
      <c r="F454" s="2" t="s">
        <v>250</v>
      </c>
      <c r="G454" s="2" t="s">
        <v>251</v>
      </c>
      <c r="H454" s="2" t="s">
        <v>252</v>
      </c>
      <c r="I454" s="2" t="s">
        <v>63</v>
      </c>
      <c r="J454" s="2" t="s">
        <v>99</v>
      </c>
      <c r="K454" s="2" t="s">
        <v>73</v>
      </c>
      <c r="L454" s="2" t="s">
        <v>66</v>
      </c>
      <c r="M454" s="2" t="s">
        <v>78</v>
      </c>
      <c r="N454" s="2"/>
      <c r="O454" s="2"/>
      <c r="P454" s="2">
        <v>0</v>
      </c>
      <c r="Q454" s="2" t="s">
        <v>100</v>
      </c>
      <c r="R454" s="2"/>
      <c r="S454" s="2"/>
      <c r="T454" s="2"/>
      <c r="U454" s="2"/>
      <c r="V454" s="2"/>
      <c r="W454" s="2"/>
      <c r="X454" s="2"/>
      <c r="Y454" s="2">
        <v>3980</v>
      </c>
      <c r="Z454" s="2">
        <v>3383</v>
      </c>
      <c r="AA454" s="2">
        <v>597</v>
      </c>
      <c r="AB454" s="2">
        <v>0.15</v>
      </c>
      <c r="AC454" s="2"/>
      <c r="AD454" s="2">
        <v>11</v>
      </c>
      <c r="AE454" s="2"/>
      <c r="AF454" s="2"/>
      <c r="AG454" s="2"/>
      <c r="AH454" s="2">
        <v>597</v>
      </c>
      <c r="AI454" s="2"/>
      <c r="AJ454" s="2"/>
      <c r="AK454" s="2"/>
      <c r="AL454" s="2"/>
      <c r="AM454" s="2"/>
      <c r="AN454" s="2"/>
      <c r="AO454" s="2"/>
      <c r="AP454" s="2"/>
      <c r="AQ454" s="3">
        <v>0</v>
      </c>
      <c r="AR454" s="3">
        <v>0</v>
      </c>
      <c r="AS454" s="3">
        <v>0</v>
      </c>
      <c r="AT454" s="3">
        <v>0</v>
      </c>
      <c r="AU454" s="3">
        <v>0</v>
      </c>
      <c r="AV454" s="3">
        <v>0</v>
      </c>
      <c r="AW454" s="3">
        <v>0</v>
      </c>
      <c r="AX454" s="2"/>
      <c r="AY454" s="2"/>
      <c r="AZ454" s="2"/>
      <c r="BA454" s="2"/>
      <c r="BB454" s="2"/>
      <c r="BC454" s="2">
        <v>0</v>
      </c>
      <c r="BD454" s="2"/>
    </row>
    <row r="455" spans="1:56" x14ac:dyDescent="0.3">
      <c r="A455" s="2" t="s">
        <v>74</v>
      </c>
      <c r="B455" s="2"/>
      <c r="C455" s="2" t="s">
        <v>57</v>
      </c>
      <c r="D455" s="2" t="s">
        <v>58</v>
      </c>
      <c r="E455" s="2" t="s">
        <v>95</v>
      </c>
      <c r="F455" s="2" t="s">
        <v>250</v>
      </c>
      <c r="G455" s="2" t="s">
        <v>251</v>
      </c>
      <c r="H455" s="2" t="s">
        <v>252</v>
      </c>
      <c r="I455" s="2" t="s">
        <v>63</v>
      </c>
      <c r="J455" s="2" t="s">
        <v>75</v>
      </c>
      <c r="K455" s="2" t="s">
        <v>65</v>
      </c>
      <c r="L455" s="2" t="s">
        <v>66</v>
      </c>
      <c r="M455" s="2" t="s">
        <v>78</v>
      </c>
      <c r="N455" s="2"/>
      <c r="O455" s="2"/>
      <c r="P455" s="2">
        <v>0</v>
      </c>
      <c r="Q455" s="2" t="s">
        <v>100</v>
      </c>
      <c r="R455" s="2"/>
      <c r="S455" s="2"/>
      <c r="T455" s="2"/>
      <c r="U455" s="2"/>
      <c r="V455" s="2"/>
      <c r="W455" s="2"/>
      <c r="X455" s="2"/>
      <c r="Y455" s="2">
        <v>2870.15</v>
      </c>
      <c r="Z455" s="2">
        <v>2439.6275000000001</v>
      </c>
      <c r="AA455" s="2">
        <v>430.52249999999998</v>
      </c>
      <c r="AB455" s="2">
        <v>0.15</v>
      </c>
      <c r="AC455" s="2"/>
      <c r="AD455" s="2">
        <v>11</v>
      </c>
      <c r="AE455" s="2"/>
      <c r="AF455" s="2"/>
      <c r="AG455" s="2"/>
      <c r="AH455" s="2">
        <v>430.52249999999998</v>
      </c>
      <c r="AI455" s="2"/>
      <c r="AJ455" s="2"/>
      <c r="AK455" s="2"/>
      <c r="AL455" s="2"/>
      <c r="AM455" s="2"/>
      <c r="AN455" s="2"/>
      <c r="AO455" s="2"/>
      <c r="AP455" s="2"/>
      <c r="AQ455" s="3">
        <v>0</v>
      </c>
      <c r="AR455" s="3">
        <v>0</v>
      </c>
      <c r="AS455" s="3">
        <v>0</v>
      </c>
      <c r="AT455" s="3">
        <v>0</v>
      </c>
      <c r="AU455" s="3">
        <v>0</v>
      </c>
      <c r="AV455" s="3">
        <v>0</v>
      </c>
      <c r="AW455" s="3">
        <v>0</v>
      </c>
      <c r="AX455" s="2"/>
      <c r="AY455" s="2"/>
      <c r="AZ455" s="2"/>
      <c r="BA455" s="2"/>
      <c r="BB455" s="2"/>
      <c r="BC455" s="2">
        <v>0</v>
      </c>
      <c r="BD455" s="2"/>
    </row>
    <row r="456" spans="1:56" x14ac:dyDescent="0.3">
      <c r="A456" s="2" t="s">
        <v>76</v>
      </c>
      <c r="B456" s="2"/>
      <c r="C456" s="2" t="s">
        <v>57</v>
      </c>
      <c r="D456" s="2" t="s">
        <v>58</v>
      </c>
      <c r="E456" s="2" t="s">
        <v>95</v>
      </c>
      <c r="F456" s="2" t="s">
        <v>250</v>
      </c>
      <c r="G456" s="2" t="s">
        <v>251</v>
      </c>
      <c r="H456" s="2" t="s">
        <v>252</v>
      </c>
      <c r="I456" s="2" t="s">
        <v>63</v>
      </c>
      <c r="J456" s="2" t="s">
        <v>75</v>
      </c>
      <c r="K456" s="2" t="s">
        <v>71</v>
      </c>
      <c r="L456" s="2" t="s">
        <v>66</v>
      </c>
      <c r="M456" s="2" t="s">
        <v>78</v>
      </c>
      <c r="N456" s="2"/>
      <c r="O456" s="2"/>
      <c r="P456" s="2">
        <v>0</v>
      </c>
      <c r="Q456" s="2" t="s">
        <v>100</v>
      </c>
      <c r="R456" s="2"/>
      <c r="S456" s="2"/>
      <c r="T456" s="2"/>
      <c r="U456" s="2"/>
      <c r="V456" s="2"/>
      <c r="W456" s="2"/>
      <c r="X456" s="2"/>
      <c r="Y456" s="2">
        <v>2488</v>
      </c>
      <c r="Z456" s="2">
        <v>2114.8000000000002</v>
      </c>
      <c r="AA456" s="2">
        <v>373.2</v>
      </c>
      <c r="AB456" s="2">
        <v>0.15</v>
      </c>
      <c r="AC456" s="2"/>
      <c r="AD456" s="2">
        <v>11</v>
      </c>
      <c r="AE456" s="2"/>
      <c r="AF456" s="2"/>
      <c r="AG456" s="2"/>
      <c r="AH456" s="2">
        <v>373.2</v>
      </c>
      <c r="AI456" s="2"/>
      <c r="AJ456" s="2"/>
      <c r="AK456" s="2"/>
      <c r="AL456" s="2"/>
      <c r="AM456" s="2"/>
      <c r="AN456" s="2"/>
      <c r="AO456" s="2"/>
      <c r="AP456" s="2"/>
      <c r="AQ456" s="3">
        <v>0</v>
      </c>
      <c r="AR456" s="3">
        <v>0</v>
      </c>
      <c r="AS456" s="3">
        <v>0</v>
      </c>
      <c r="AT456" s="3">
        <v>0</v>
      </c>
      <c r="AU456" s="3">
        <v>0</v>
      </c>
      <c r="AV456" s="3">
        <v>0</v>
      </c>
      <c r="AW456" s="3">
        <v>0</v>
      </c>
      <c r="AX456" s="2"/>
      <c r="AY456" s="2"/>
      <c r="AZ456" s="2"/>
      <c r="BA456" s="2"/>
      <c r="BB456" s="2"/>
      <c r="BC456" s="2">
        <v>0</v>
      </c>
      <c r="BD456" s="2"/>
    </row>
    <row r="457" spans="1:56" x14ac:dyDescent="0.3">
      <c r="A457" s="2" t="s">
        <v>77</v>
      </c>
      <c r="B457" s="2"/>
      <c r="C457" s="2" t="s">
        <v>57</v>
      </c>
      <c r="D457" s="2" t="s">
        <v>58</v>
      </c>
      <c r="E457" s="2" t="s">
        <v>95</v>
      </c>
      <c r="F457" s="2" t="s">
        <v>250</v>
      </c>
      <c r="G457" s="2" t="s">
        <v>251</v>
      </c>
      <c r="H457" s="2" t="s">
        <v>252</v>
      </c>
      <c r="I457" s="2" t="s">
        <v>63</v>
      </c>
      <c r="J457" s="2" t="s">
        <v>75</v>
      </c>
      <c r="K457" s="2" t="s">
        <v>73</v>
      </c>
      <c r="L457" s="2" t="s">
        <v>66</v>
      </c>
      <c r="M457" s="2" t="s">
        <v>78</v>
      </c>
      <c r="N457" s="2"/>
      <c r="O457" s="2"/>
      <c r="P457" s="2">
        <v>0</v>
      </c>
      <c r="Q457" s="2" t="s">
        <v>100</v>
      </c>
      <c r="R457" s="2"/>
      <c r="S457" s="2"/>
      <c r="T457" s="2"/>
      <c r="U457" s="2"/>
      <c r="V457" s="2"/>
      <c r="W457" s="2"/>
      <c r="X457" s="2"/>
      <c r="Y457" s="2">
        <v>3980</v>
      </c>
      <c r="Z457" s="2">
        <v>3383</v>
      </c>
      <c r="AA457" s="2">
        <v>597</v>
      </c>
      <c r="AB457" s="2">
        <v>0.15</v>
      </c>
      <c r="AC457" s="2"/>
      <c r="AD457" s="2">
        <v>11</v>
      </c>
      <c r="AE457" s="2"/>
      <c r="AF457" s="2"/>
      <c r="AG457" s="2"/>
      <c r="AH457" s="2">
        <v>597</v>
      </c>
      <c r="AI457" s="2"/>
      <c r="AJ457" s="2"/>
      <c r="AK457" s="2"/>
      <c r="AL457" s="2"/>
      <c r="AM457" s="2"/>
      <c r="AN457" s="2"/>
      <c r="AO457" s="2"/>
      <c r="AP457" s="2"/>
      <c r="AQ457" s="3">
        <v>0</v>
      </c>
      <c r="AR457" s="3">
        <v>0</v>
      </c>
      <c r="AS457" s="3">
        <v>0</v>
      </c>
      <c r="AT457" s="3">
        <v>0</v>
      </c>
      <c r="AU457" s="3">
        <v>0</v>
      </c>
      <c r="AV457" s="3">
        <v>0</v>
      </c>
      <c r="AW457" s="3">
        <v>0</v>
      </c>
      <c r="AX457" s="2"/>
      <c r="AY457" s="2"/>
      <c r="AZ457" s="2"/>
      <c r="BA457" s="2"/>
      <c r="BB457" s="2"/>
      <c r="BC457" s="2">
        <v>0</v>
      </c>
      <c r="BD457" s="2"/>
    </row>
    <row r="458" spans="1:56" x14ac:dyDescent="0.3">
      <c r="A458" s="2" t="s">
        <v>94</v>
      </c>
      <c r="B458" s="2"/>
      <c r="C458" s="2" t="s">
        <v>57</v>
      </c>
      <c r="D458" s="2" t="s">
        <v>58</v>
      </c>
      <c r="E458" s="2" t="s">
        <v>95</v>
      </c>
      <c r="F458" s="2" t="s">
        <v>253</v>
      </c>
      <c r="G458" s="2" t="s">
        <v>254</v>
      </c>
      <c r="H458" s="2" t="s">
        <v>255</v>
      </c>
      <c r="I458" s="2" t="s">
        <v>63</v>
      </c>
      <c r="J458" s="2" t="s">
        <v>99</v>
      </c>
      <c r="K458" s="2" t="s">
        <v>65</v>
      </c>
      <c r="L458" s="2" t="s">
        <v>66</v>
      </c>
      <c r="M458" s="2" t="s">
        <v>134</v>
      </c>
      <c r="N458" s="2"/>
      <c r="O458" s="2"/>
      <c r="P458" s="2">
        <v>0</v>
      </c>
      <c r="Q458" s="2" t="s">
        <v>256</v>
      </c>
      <c r="R458" s="2"/>
      <c r="S458" s="2"/>
      <c r="T458" s="2"/>
      <c r="U458" s="2"/>
      <c r="V458" s="2"/>
      <c r="W458" s="2"/>
      <c r="X458" s="2"/>
      <c r="Y458" s="2">
        <v>1931.57</v>
      </c>
      <c r="Z458" s="2">
        <v>1783.6872332942555</v>
      </c>
      <c r="AA458" s="2">
        <v>147.88276670574447</v>
      </c>
      <c r="AB458" s="2"/>
      <c r="AC458" s="2"/>
      <c r="AD458" s="2">
        <v>13</v>
      </c>
      <c r="AE458" s="2"/>
      <c r="AF458" s="2"/>
      <c r="AG458" s="2"/>
      <c r="AH458" s="2">
        <v>147.88276670574447</v>
      </c>
      <c r="AI458" s="2"/>
      <c r="AJ458" s="2"/>
      <c r="AK458" s="2"/>
      <c r="AL458" s="2"/>
      <c r="AM458" s="2"/>
      <c r="AN458" s="2"/>
      <c r="AO458" s="2"/>
      <c r="AP458" s="2"/>
      <c r="AQ458" s="3">
        <v>0</v>
      </c>
      <c r="AR458" s="3">
        <v>0</v>
      </c>
      <c r="AS458" s="3">
        <v>0</v>
      </c>
      <c r="AT458" s="3">
        <v>0</v>
      </c>
      <c r="AU458" s="3">
        <v>0</v>
      </c>
      <c r="AV458" s="3">
        <v>0</v>
      </c>
      <c r="AW458" s="3">
        <v>0</v>
      </c>
      <c r="AX458" s="2"/>
      <c r="AY458" s="2"/>
      <c r="AZ458" s="2"/>
      <c r="BA458" s="2"/>
      <c r="BB458" s="2"/>
      <c r="BC458" s="2">
        <v>0</v>
      </c>
      <c r="BD458" s="2"/>
    </row>
    <row r="459" spans="1:56" x14ac:dyDescent="0.3">
      <c r="A459" s="2" t="s">
        <v>101</v>
      </c>
      <c r="B459" s="2"/>
      <c r="C459" s="2" t="s">
        <v>57</v>
      </c>
      <c r="D459" s="2" t="s">
        <v>58</v>
      </c>
      <c r="E459" s="2" t="s">
        <v>95</v>
      </c>
      <c r="F459" s="2" t="s">
        <v>253</v>
      </c>
      <c r="G459" s="2" t="s">
        <v>254</v>
      </c>
      <c r="H459" s="2" t="s">
        <v>255</v>
      </c>
      <c r="I459" s="2" t="s">
        <v>63</v>
      </c>
      <c r="J459" s="2" t="s">
        <v>99</v>
      </c>
      <c r="K459" s="2" t="s">
        <v>71</v>
      </c>
      <c r="L459" s="2" t="s">
        <v>66</v>
      </c>
      <c r="M459" s="2" t="s">
        <v>134</v>
      </c>
      <c r="N459" s="2"/>
      <c r="O459" s="2"/>
      <c r="P459" s="2">
        <v>0</v>
      </c>
      <c r="Q459" s="2" t="s">
        <v>256</v>
      </c>
      <c r="R459" s="2"/>
      <c r="S459" s="2"/>
      <c r="T459" s="2"/>
      <c r="U459" s="2"/>
      <c r="V459" s="2"/>
      <c r="W459" s="2"/>
      <c r="X459" s="2"/>
      <c r="Y459" s="2">
        <v>1655</v>
      </c>
      <c r="Z459" s="2">
        <v>1528.2916855728722</v>
      </c>
      <c r="AA459" s="2">
        <v>126.70831442712775</v>
      </c>
      <c r="AB459" s="2"/>
      <c r="AC459" s="2"/>
      <c r="AD459" s="2">
        <v>13</v>
      </c>
      <c r="AE459" s="2"/>
      <c r="AF459" s="2"/>
      <c r="AG459" s="2"/>
      <c r="AH459" s="2">
        <v>126.70831442712775</v>
      </c>
      <c r="AI459" s="2"/>
      <c r="AJ459" s="2"/>
      <c r="AK459" s="2"/>
      <c r="AL459" s="2"/>
      <c r="AM459" s="2"/>
      <c r="AN459" s="2"/>
      <c r="AO459" s="2"/>
      <c r="AP459" s="2"/>
      <c r="AQ459" s="3">
        <v>0</v>
      </c>
      <c r="AR459" s="3">
        <v>0</v>
      </c>
      <c r="AS459" s="3">
        <v>0</v>
      </c>
      <c r="AT459" s="3">
        <v>0</v>
      </c>
      <c r="AU459" s="3">
        <v>0</v>
      </c>
      <c r="AV459" s="3">
        <v>0</v>
      </c>
      <c r="AW459" s="3">
        <v>0</v>
      </c>
      <c r="AX459" s="2"/>
      <c r="AY459" s="2"/>
      <c r="AZ459" s="2"/>
      <c r="BA459" s="2"/>
      <c r="BB459" s="2"/>
      <c r="BC459" s="2">
        <v>0</v>
      </c>
      <c r="BD459" s="2"/>
    </row>
    <row r="460" spans="1:56" x14ac:dyDescent="0.3">
      <c r="A460" s="2" t="s">
        <v>102</v>
      </c>
      <c r="B460" s="2"/>
      <c r="C460" s="2" t="s">
        <v>57</v>
      </c>
      <c r="D460" s="2" t="s">
        <v>58</v>
      </c>
      <c r="E460" s="2" t="s">
        <v>95</v>
      </c>
      <c r="F460" s="2" t="s">
        <v>253</v>
      </c>
      <c r="G460" s="2" t="s">
        <v>254</v>
      </c>
      <c r="H460" s="2" t="s">
        <v>255</v>
      </c>
      <c r="I460" s="2" t="s">
        <v>63</v>
      </c>
      <c r="J460" s="2" t="s">
        <v>99</v>
      </c>
      <c r="K460" s="2" t="s">
        <v>73</v>
      </c>
      <c r="L460" s="2" t="s">
        <v>66</v>
      </c>
      <c r="M460" s="2" t="s">
        <v>134</v>
      </c>
      <c r="N460" s="2"/>
      <c r="O460" s="2"/>
      <c r="P460" s="2">
        <v>0</v>
      </c>
      <c r="Q460" s="2" t="s">
        <v>256</v>
      </c>
      <c r="R460" s="2"/>
      <c r="S460" s="2"/>
      <c r="T460" s="2"/>
      <c r="U460" s="2"/>
      <c r="V460" s="2"/>
      <c r="W460" s="2"/>
      <c r="X460" s="2"/>
      <c r="Y460" s="2">
        <v>2449</v>
      </c>
      <c r="Z460" s="2">
        <v>2261.5023190138754</v>
      </c>
      <c r="AA460" s="2">
        <v>187.49768098612438</v>
      </c>
      <c r="AB460" s="2"/>
      <c r="AC460" s="2"/>
      <c r="AD460" s="2">
        <v>13</v>
      </c>
      <c r="AE460" s="2"/>
      <c r="AF460" s="2"/>
      <c r="AG460" s="2"/>
      <c r="AH460" s="2">
        <v>187.49768098612438</v>
      </c>
      <c r="AI460" s="2"/>
      <c r="AJ460" s="2"/>
      <c r="AK460" s="2"/>
      <c r="AL460" s="2"/>
      <c r="AM460" s="2"/>
      <c r="AN460" s="2"/>
      <c r="AO460" s="2"/>
      <c r="AP460" s="2"/>
      <c r="AQ460" s="3">
        <v>0</v>
      </c>
      <c r="AR460" s="3">
        <v>0</v>
      </c>
      <c r="AS460" s="3">
        <v>0</v>
      </c>
      <c r="AT460" s="3">
        <v>0</v>
      </c>
      <c r="AU460" s="3">
        <v>0</v>
      </c>
      <c r="AV460" s="3">
        <v>0</v>
      </c>
      <c r="AW460" s="3">
        <v>0</v>
      </c>
      <c r="AX460" s="2"/>
      <c r="AY460" s="2"/>
      <c r="AZ460" s="2"/>
      <c r="BA460" s="2"/>
      <c r="BB460" s="2"/>
      <c r="BC460" s="2">
        <v>0</v>
      </c>
      <c r="BD460" s="2"/>
    </row>
    <row r="461" spans="1:56" x14ac:dyDescent="0.3">
      <c r="A461" s="2" t="s">
        <v>74</v>
      </c>
      <c r="B461" s="2"/>
      <c r="C461" s="2" t="s">
        <v>57</v>
      </c>
      <c r="D461" s="2" t="s">
        <v>58</v>
      </c>
      <c r="E461" s="2" t="s">
        <v>95</v>
      </c>
      <c r="F461" s="2" t="s">
        <v>253</v>
      </c>
      <c r="G461" s="2" t="s">
        <v>254</v>
      </c>
      <c r="H461" s="2" t="s">
        <v>255</v>
      </c>
      <c r="I461" s="2" t="s">
        <v>63</v>
      </c>
      <c r="J461" s="2" t="s">
        <v>75</v>
      </c>
      <c r="K461" s="2" t="s">
        <v>65</v>
      </c>
      <c r="L461" s="2" t="s">
        <v>66</v>
      </c>
      <c r="M461" s="2" t="s">
        <v>134</v>
      </c>
      <c r="N461" s="2"/>
      <c r="O461" s="2"/>
      <c r="P461" s="2">
        <v>0</v>
      </c>
      <c r="Q461" s="2" t="s">
        <v>256</v>
      </c>
      <c r="R461" s="2"/>
      <c r="S461" s="2"/>
      <c r="T461" s="2"/>
      <c r="U461" s="2"/>
      <c r="V461" s="2"/>
      <c r="W461" s="2"/>
      <c r="X461" s="2"/>
      <c r="Y461" s="2">
        <v>1931.57</v>
      </c>
      <c r="Z461" s="2">
        <v>1783.6872332942555</v>
      </c>
      <c r="AA461" s="2">
        <v>147.88276670574447</v>
      </c>
      <c r="AB461" s="2"/>
      <c r="AC461" s="2"/>
      <c r="AD461" s="2">
        <v>13</v>
      </c>
      <c r="AE461" s="2"/>
      <c r="AF461" s="2"/>
      <c r="AG461" s="2"/>
      <c r="AH461" s="2">
        <v>147.88276670574447</v>
      </c>
      <c r="AI461" s="2"/>
      <c r="AJ461" s="2"/>
      <c r="AK461" s="2"/>
      <c r="AL461" s="2"/>
      <c r="AM461" s="2"/>
      <c r="AN461" s="2"/>
      <c r="AO461" s="2"/>
      <c r="AP461" s="2"/>
      <c r="AQ461" s="3">
        <v>0</v>
      </c>
      <c r="AR461" s="3">
        <v>0</v>
      </c>
      <c r="AS461" s="3">
        <v>0</v>
      </c>
      <c r="AT461" s="3">
        <v>0</v>
      </c>
      <c r="AU461" s="3">
        <v>0</v>
      </c>
      <c r="AV461" s="3">
        <v>0</v>
      </c>
      <c r="AW461" s="3">
        <v>0</v>
      </c>
      <c r="AX461" s="2"/>
      <c r="AY461" s="2"/>
      <c r="AZ461" s="2"/>
      <c r="BA461" s="2"/>
      <c r="BB461" s="2"/>
      <c r="BC461" s="2">
        <v>0</v>
      </c>
      <c r="BD461" s="2"/>
    </row>
    <row r="462" spans="1:56" x14ac:dyDescent="0.3">
      <c r="A462" s="2" t="s">
        <v>76</v>
      </c>
      <c r="B462" s="2"/>
      <c r="C462" s="2" t="s">
        <v>57</v>
      </c>
      <c r="D462" s="2" t="s">
        <v>58</v>
      </c>
      <c r="E462" s="2" t="s">
        <v>95</v>
      </c>
      <c r="F462" s="2" t="s">
        <v>253</v>
      </c>
      <c r="G462" s="2" t="s">
        <v>254</v>
      </c>
      <c r="H462" s="2" t="s">
        <v>255</v>
      </c>
      <c r="I462" s="2" t="s">
        <v>63</v>
      </c>
      <c r="J462" s="2" t="s">
        <v>75</v>
      </c>
      <c r="K462" s="2" t="s">
        <v>71</v>
      </c>
      <c r="L462" s="2" t="s">
        <v>66</v>
      </c>
      <c r="M462" s="2" t="s">
        <v>134</v>
      </c>
      <c r="N462" s="2"/>
      <c r="O462" s="2"/>
      <c r="P462" s="2">
        <v>0</v>
      </c>
      <c r="Q462" s="2" t="s">
        <v>256</v>
      </c>
      <c r="R462" s="2"/>
      <c r="S462" s="2"/>
      <c r="T462" s="2"/>
      <c r="U462" s="2"/>
      <c r="V462" s="2"/>
      <c r="W462" s="2"/>
      <c r="X462" s="2"/>
      <c r="Y462" s="2">
        <v>1655</v>
      </c>
      <c r="Z462" s="2">
        <v>1528.2916855728722</v>
      </c>
      <c r="AA462" s="2">
        <v>126.70831442712775</v>
      </c>
      <c r="AB462" s="2"/>
      <c r="AC462" s="2"/>
      <c r="AD462" s="2">
        <v>13</v>
      </c>
      <c r="AE462" s="2"/>
      <c r="AF462" s="2"/>
      <c r="AG462" s="2"/>
      <c r="AH462" s="2">
        <v>126.70831442712775</v>
      </c>
      <c r="AI462" s="2"/>
      <c r="AJ462" s="2"/>
      <c r="AK462" s="2"/>
      <c r="AL462" s="2"/>
      <c r="AM462" s="2"/>
      <c r="AN462" s="2"/>
      <c r="AO462" s="2"/>
      <c r="AP462" s="2"/>
      <c r="AQ462" s="3">
        <v>0</v>
      </c>
      <c r="AR462" s="3">
        <v>0</v>
      </c>
      <c r="AS462" s="3">
        <v>0</v>
      </c>
      <c r="AT462" s="3">
        <v>0</v>
      </c>
      <c r="AU462" s="3">
        <v>0</v>
      </c>
      <c r="AV462" s="3">
        <v>0</v>
      </c>
      <c r="AW462" s="3">
        <v>0</v>
      </c>
      <c r="AX462" s="2"/>
      <c r="AY462" s="2"/>
      <c r="AZ462" s="2"/>
      <c r="BA462" s="2"/>
      <c r="BB462" s="2"/>
      <c r="BC462" s="2">
        <v>0</v>
      </c>
      <c r="BD462" s="2"/>
    </row>
    <row r="463" spans="1:56" x14ac:dyDescent="0.3">
      <c r="A463" s="2" t="s">
        <v>77</v>
      </c>
      <c r="B463" s="2"/>
      <c r="C463" s="2" t="s">
        <v>57</v>
      </c>
      <c r="D463" s="2" t="s">
        <v>58</v>
      </c>
      <c r="E463" s="2" t="s">
        <v>95</v>
      </c>
      <c r="F463" s="2" t="s">
        <v>253</v>
      </c>
      <c r="G463" s="2" t="s">
        <v>254</v>
      </c>
      <c r="H463" s="2" t="s">
        <v>255</v>
      </c>
      <c r="I463" s="2" t="s">
        <v>63</v>
      </c>
      <c r="J463" s="2" t="s">
        <v>75</v>
      </c>
      <c r="K463" s="2" t="s">
        <v>73</v>
      </c>
      <c r="L463" s="2" t="s">
        <v>66</v>
      </c>
      <c r="M463" s="2" t="s">
        <v>134</v>
      </c>
      <c r="N463" s="2"/>
      <c r="O463" s="2"/>
      <c r="P463" s="2">
        <v>0</v>
      </c>
      <c r="Q463" s="2" t="s">
        <v>256</v>
      </c>
      <c r="R463" s="2"/>
      <c r="S463" s="2"/>
      <c r="T463" s="2"/>
      <c r="U463" s="2"/>
      <c r="V463" s="2"/>
      <c r="W463" s="2"/>
      <c r="X463" s="2"/>
      <c r="Y463" s="2">
        <v>2449</v>
      </c>
      <c r="Z463" s="2">
        <v>2261.5023190138754</v>
      </c>
      <c r="AA463" s="2">
        <v>187.49768098612438</v>
      </c>
      <c r="AB463" s="2"/>
      <c r="AC463" s="2"/>
      <c r="AD463" s="2">
        <v>13</v>
      </c>
      <c r="AE463" s="2"/>
      <c r="AF463" s="2"/>
      <c r="AG463" s="2"/>
      <c r="AH463" s="2">
        <v>187.49768098612438</v>
      </c>
      <c r="AI463" s="2"/>
      <c r="AJ463" s="2"/>
      <c r="AK463" s="2"/>
      <c r="AL463" s="2"/>
      <c r="AM463" s="2"/>
      <c r="AN463" s="2"/>
      <c r="AO463" s="2"/>
      <c r="AP463" s="2"/>
      <c r="AQ463" s="3">
        <v>0</v>
      </c>
      <c r="AR463" s="3">
        <v>0</v>
      </c>
      <c r="AS463" s="3">
        <v>0</v>
      </c>
      <c r="AT463" s="3">
        <v>0</v>
      </c>
      <c r="AU463" s="3">
        <v>0</v>
      </c>
      <c r="AV463" s="3">
        <v>0</v>
      </c>
      <c r="AW463" s="3">
        <v>0</v>
      </c>
      <c r="AX463" s="2"/>
      <c r="AY463" s="2"/>
      <c r="AZ463" s="2"/>
      <c r="BA463" s="2"/>
      <c r="BB463" s="2"/>
      <c r="BC463" s="2">
        <v>0</v>
      </c>
      <c r="BD463" s="2"/>
    </row>
    <row r="464" spans="1:56" x14ac:dyDescent="0.3">
      <c r="A464" s="2" t="s">
        <v>94</v>
      </c>
      <c r="B464" s="2"/>
      <c r="C464" s="2" t="s">
        <v>57</v>
      </c>
      <c r="D464" s="2" t="s">
        <v>58</v>
      </c>
      <c r="E464" s="2" t="s">
        <v>95</v>
      </c>
      <c r="F464" s="2" t="s">
        <v>257</v>
      </c>
      <c r="G464" s="2" t="s">
        <v>258</v>
      </c>
      <c r="H464" s="2" t="s">
        <v>259</v>
      </c>
      <c r="I464" s="2" t="s">
        <v>63</v>
      </c>
      <c r="J464" s="2" t="s">
        <v>99</v>
      </c>
      <c r="K464" s="2" t="s">
        <v>65</v>
      </c>
      <c r="L464" s="2" t="s">
        <v>66</v>
      </c>
      <c r="M464" s="2" t="s">
        <v>67</v>
      </c>
      <c r="N464" s="2"/>
      <c r="O464" s="2"/>
      <c r="P464" s="2">
        <v>0</v>
      </c>
      <c r="Q464" s="2" t="s">
        <v>204</v>
      </c>
      <c r="R464" s="2"/>
      <c r="S464" s="2"/>
      <c r="T464" s="2"/>
      <c r="U464" s="2"/>
      <c r="V464" s="2"/>
      <c r="W464" s="2"/>
      <c r="X464" s="2"/>
      <c r="Y464" s="2">
        <v>3747.04</v>
      </c>
      <c r="Z464" s="2">
        <v>3716.9449763344646</v>
      </c>
      <c r="AA464" s="2">
        <v>30.09502366553556</v>
      </c>
      <c r="AB464" s="2">
        <v>8.0316793163498542E-3</v>
      </c>
      <c r="AC464" s="2"/>
      <c r="AD464" s="2">
        <v>15</v>
      </c>
      <c r="AE464" s="2"/>
      <c r="AF464" s="2"/>
      <c r="AG464" s="2"/>
      <c r="AH464" s="2">
        <v>30.09502366553556</v>
      </c>
      <c r="AI464" s="2"/>
      <c r="AJ464" s="2"/>
      <c r="AK464" s="2"/>
      <c r="AL464" s="2"/>
      <c r="AM464" s="2"/>
      <c r="AN464" s="2"/>
      <c r="AO464" s="2"/>
      <c r="AP464" s="2"/>
      <c r="AQ464" s="3">
        <v>0</v>
      </c>
      <c r="AR464" s="3">
        <v>0</v>
      </c>
      <c r="AS464" s="3">
        <v>0</v>
      </c>
      <c r="AT464" s="3">
        <v>0</v>
      </c>
      <c r="AU464" s="3">
        <v>0</v>
      </c>
      <c r="AV464" s="3">
        <v>0</v>
      </c>
      <c r="AW464" s="3">
        <v>0</v>
      </c>
      <c r="AX464" s="2"/>
      <c r="AY464" s="2"/>
      <c r="AZ464" s="2"/>
      <c r="BA464" s="2"/>
      <c r="BB464" s="2"/>
      <c r="BC464" s="2">
        <v>0</v>
      </c>
      <c r="BD464" s="2"/>
    </row>
    <row r="465" spans="1:56" x14ac:dyDescent="0.3">
      <c r="A465" s="2" t="s">
        <v>101</v>
      </c>
      <c r="B465" s="2"/>
      <c r="C465" s="2" t="s">
        <v>57</v>
      </c>
      <c r="D465" s="2" t="s">
        <v>58</v>
      </c>
      <c r="E465" s="2" t="s">
        <v>95</v>
      </c>
      <c r="F465" s="2" t="s">
        <v>257</v>
      </c>
      <c r="G465" s="2" t="s">
        <v>258</v>
      </c>
      <c r="H465" s="2" t="s">
        <v>259</v>
      </c>
      <c r="I465" s="2" t="s">
        <v>63</v>
      </c>
      <c r="J465" s="2" t="s">
        <v>99</v>
      </c>
      <c r="K465" s="2" t="s">
        <v>71</v>
      </c>
      <c r="L465" s="2" t="s">
        <v>66</v>
      </c>
      <c r="M465" s="2" t="s">
        <v>67</v>
      </c>
      <c r="N465" s="2"/>
      <c r="O465" s="2"/>
      <c r="P465" s="2">
        <v>0</v>
      </c>
      <c r="Q465" s="2" t="s">
        <v>204</v>
      </c>
      <c r="R465" s="2"/>
      <c r="S465" s="2"/>
      <c r="T465" s="2"/>
      <c r="U465" s="2"/>
      <c r="V465" s="2"/>
      <c r="W465" s="2"/>
      <c r="X465" s="2"/>
      <c r="Y465" s="2">
        <v>1815</v>
      </c>
      <c r="Z465" s="2">
        <v>1784.9049763344644</v>
      </c>
      <c r="AA465" s="2">
        <v>30.09502366553556</v>
      </c>
      <c r="AB465" s="2">
        <v>1.6581280256493421E-2</v>
      </c>
      <c r="AC465" s="2"/>
      <c r="AD465" s="2">
        <v>15</v>
      </c>
      <c r="AE465" s="2"/>
      <c r="AF465" s="2"/>
      <c r="AG465" s="2"/>
      <c r="AH465" s="2">
        <v>30.09502366553556</v>
      </c>
      <c r="AI465" s="2"/>
      <c r="AJ465" s="2"/>
      <c r="AK465" s="2"/>
      <c r="AL465" s="2"/>
      <c r="AM465" s="2"/>
      <c r="AN465" s="2"/>
      <c r="AO465" s="2"/>
      <c r="AP465" s="2"/>
      <c r="AQ465" s="3">
        <v>0</v>
      </c>
      <c r="AR465" s="3">
        <v>0</v>
      </c>
      <c r="AS465" s="3">
        <v>0</v>
      </c>
      <c r="AT465" s="3">
        <v>0</v>
      </c>
      <c r="AU465" s="3">
        <v>0</v>
      </c>
      <c r="AV465" s="3">
        <v>0</v>
      </c>
      <c r="AW465" s="3">
        <v>0</v>
      </c>
      <c r="AX465" s="2"/>
      <c r="AY465" s="2"/>
      <c r="AZ465" s="2"/>
      <c r="BA465" s="2"/>
      <c r="BB465" s="2"/>
      <c r="BC465" s="2">
        <v>0</v>
      </c>
      <c r="BD465" s="2"/>
    </row>
    <row r="466" spans="1:56" x14ac:dyDescent="0.3">
      <c r="A466" s="2" t="s">
        <v>102</v>
      </c>
      <c r="B466" s="2"/>
      <c r="C466" s="2" t="s">
        <v>57</v>
      </c>
      <c r="D466" s="2" t="s">
        <v>58</v>
      </c>
      <c r="E466" s="2" t="s">
        <v>95</v>
      </c>
      <c r="F466" s="2" t="s">
        <v>257</v>
      </c>
      <c r="G466" s="2" t="s">
        <v>258</v>
      </c>
      <c r="H466" s="2" t="s">
        <v>259</v>
      </c>
      <c r="I466" s="2" t="s">
        <v>63</v>
      </c>
      <c r="J466" s="2" t="s">
        <v>99</v>
      </c>
      <c r="K466" s="2" t="s">
        <v>73</v>
      </c>
      <c r="L466" s="2" t="s">
        <v>66</v>
      </c>
      <c r="M466" s="2" t="s">
        <v>67</v>
      </c>
      <c r="N466" s="2"/>
      <c r="O466" s="2"/>
      <c r="P466" s="2">
        <v>0</v>
      </c>
      <c r="Q466" s="2" t="s">
        <v>204</v>
      </c>
      <c r="R466" s="2"/>
      <c r="S466" s="2"/>
      <c r="T466" s="2"/>
      <c r="U466" s="2"/>
      <c r="V466" s="2"/>
      <c r="W466" s="2"/>
      <c r="X466" s="2"/>
      <c r="Y466" s="2">
        <v>2493</v>
      </c>
      <c r="Z466" s="2">
        <v>2462.9049763344647</v>
      </c>
      <c r="AA466" s="2">
        <v>30.09502366553556</v>
      </c>
      <c r="AB466" s="2">
        <v>1.2071810535714224E-2</v>
      </c>
      <c r="AC466" s="2"/>
      <c r="AD466" s="2">
        <v>15</v>
      </c>
      <c r="AE466" s="2"/>
      <c r="AF466" s="2"/>
      <c r="AG466" s="2"/>
      <c r="AH466" s="2">
        <v>30.09502366553556</v>
      </c>
      <c r="AI466" s="2"/>
      <c r="AJ466" s="2"/>
      <c r="AK466" s="2"/>
      <c r="AL466" s="2"/>
      <c r="AM466" s="2"/>
      <c r="AN466" s="2"/>
      <c r="AO466" s="2"/>
      <c r="AP466" s="2"/>
      <c r="AQ466" s="3">
        <v>0</v>
      </c>
      <c r="AR466" s="3">
        <v>0</v>
      </c>
      <c r="AS466" s="3">
        <v>0</v>
      </c>
      <c r="AT466" s="3">
        <v>0</v>
      </c>
      <c r="AU466" s="3">
        <v>0</v>
      </c>
      <c r="AV466" s="3">
        <v>0</v>
      </c>
      <c r="AW466" s="3">
        <v>0</v>
      </c>
      <c r="AX466" s="2"/>
      <c r="AY466" s="2"/>
      <c r="AZ466" s="2"/>
      <c r="BA466" s="2"/>
      <c r="BB466" s="2"/>
      <c r="BC466" s="2">
        <v>0</v>
      </c>
      <c r="BD466" s="2"/>
    </row>
    <row r="467" spans="1:56" x14ac:dyDescent="0.3">
      <c r="A467" s="2" t="s">
        <v>74</v>
      </c>
      <c r="B467" s="2"/>
      <c r="C467" s="2" t="s">
        <v>57</v>
      </c>
      <c r="D467" s="2" t="s">
        <v>58</v>
      </c>
      <c r="E467" s="2" t="s">
        <v>95</v>
      </c>
      <c r="F467" s="2" t="s">
        <v>257</v>
      </c>
      <c r="G467" s="2" t="s">
        <v>258</v>
      </c>
      <c r="H467" s="2" t="s">
        <v>259</v>
      </c>
      <c r="I467" s="2" t="s">
        <v>63</v>
      </c>
      <c r="J467" s="2" t="s">
        <v>75</v>
      </c>
      <c r="K467" s="2" t="s">
        <v>65</v>
      </c>
      <c r="L467" s="2" t="s">
        <v>66</v>
      </c>
      <c r="M467" s="2" t="s">
        <v>67</v>
      </c>
      <c r="N467" s="2"/>
      <c r="O467" s="2"/>
      <c r="P467" s="2">
        <v>0</v>
      </c>
      <c r="Q467" s="2" t="s">
        <v>204</v>
      </c>
      <c r="R467" s="2"/>
      <c r="S467" s="2"/>
      <c r="T467" s="2"/>
      <c r="U467" s="2"/>
      <c r="V467" s="2"/>
      <c r="W467" s="2"/>
      <c r="X467" s="2"/>
      <c r="Y467" s="2">
        <v>3747.04</v>
      </c>
      <c r="Z467" s="2">
        <v>3716.9449763344646</v>
      </c>
      <c r="AA467" s="2">
        <v>30.09502366553556</v>
      </c>
      <c r="AB467" s="2">
        <v>8.0316793163498542E-3</v>
      </c>
      <c r="AC467" s="2"/>
      <c r="AD467" s="2">
        <v>15</v>
      </c>
      <c r="AE467" s="2"/>
      <c r="AF467" s="2"/>
      <c r="AG467" s="2"/>
      <c r="AH467" s="2">
        <v>30.09502366553556</v>
      </c>
      <c r="AI467" s="2"/>
      <c r="AJ467" s="2"/>
      <c r="AK467" s="2"/>
      <c r="AL467" s="2"/>
      <c r="AM467" s="2"/>
      <c r="AN467" s="2"/>
      <c r="AO467" s="2"/>
      <c r="AP467" s="2"/>
      <c r="AQ467" s="3">
        <v>0</v>
      </c>
      <c r="AR467" s="3">
        <v>0</v>
      </c>
      <c r="AS467" s="3">
        <v>0</v>
      </c>
      <c r="AT467" s="3">
        <v>0</v>
      </c>
      <c r="AU467" s="3">
        <v>0</v>
      </c>
      <c r="AV467" s="3">
        <v>0</v>
      </c>
      <c r="AW467" s="3">
        <v>0</v>
      </c>
      <c r="AX467" s="2"/>
      <c r="AY467" s="2"/>
      <c r="AZ467" s="2"/>
      <c r="BA467" s="2"/>
      <c r="BB467" s="2"/>
      <c r="BC467" s="2">
        <v>0</v>
      </c>
      <c r="BD467" s="2"/>
    </row>
    <row r="468" spans="1:56" x14ac:dyDescent="0.3">
      <c r="A468" s="2" t="s">
        <v>76</v>
      </c>
      <c r="B468" s="2"/>
      <c r="C468" s="2" t="s">
        <v>57</v>
      </c>
      <c r="D468" s="2" t="s">
        <v>58</v>
      </c>
      <c r="E468" s="2" t="s">
        <v>95</v>
      </c>
      <c r="F468" s="2" t="s">
        <v>257</v>
      </c>
      <c r="G468" s="2" t="s">
        <v>258</v>
      </c>
      <c r="H468" s="2" t="s">
        <v>259</v>
      </c>
      <c r="I468" s="2" t="s">
        <v>63</v>
      </c>
      <c r="J468" s="2" t="s">
        <v>75</v>
      </c>
      <c r="K468" s="2" t="s">
        <v>71</v>
      </c>
      <c r="L468" s="2" t="s">
        <v>66</v>
      </c>
      <c r="M468" s="2" t="s">
        <v>67</v>
      </c>
      <c r="N468" s="2"/>
      <c r="O468" s="2"/>
      <c r="P468" s="2">
        <v>0</v>
      </c>
      <c r="Q468" s="2" t="s">
        <v>204</v>
      </c>
      <c r="R468" s="2"/>
      <c r="S468" s="2"/>
      <c r="T468" s="2"/>
      <c r="U468" s="2"/>
      <c r="V468" s="2"/>
      <c r="W468" s="2"/>
      <c r="X468" s="2"/>
      <c r="Y468" s="2">
        <v>1815</v>
      </c>
      <c r="Z468" s="2">
        <v>1784.9049763344644</v>
      </c>
      <c r="AA468" s="2">
        <v>30.09502366553556</v>
      </c>
      <c r="AB468" s="2">
        <v>1.6581280256493421E-2</v>
      </c>
      <c r="AC468" s="2"/>
      <c r="AD468" s="2">
        <v>15</v>
      </c>
      <c r="AE468" s="2"/>
      <c r="AF468" s="2"/>
      <c r="AG468" s="2"/>
      <c r="AH468" s="2">
        <v>30.09502366553556</v>
      </c>
      <c r="AI468" s="2"/>
      <c r="AJ468" s="2"/>
      <c r="AK468" s="2"/>
      <c r="AL468" s="2"/>
      <c r="AM468" s="2"/>
      <c r="AN468" s="2"/>
      <c r="AO468" s="2"/>
      <c r="AP468" s="2"/>
      <c r="AQ468" s="3">
        <v>0</v>
      </c>
      <c r="AR468" s="3">
        <v>0</v>
      </c>
      <c r="AS468" s="3">
        <v>0</v>
      </c>
      <c r="AT468" s="3">
        <v>0</v>
      </c>
      <c r="AU468" s="3">
        <v>0</v>
      </c>
      <c r="AV468" s="3">
        <v>0</v>
      </c>
      <c r="AW468" s="3">
        <v>0</v>
      </c>
      <c r="AX468" s="2"/>
      <c r="AY468" s="2"/>
      <c r="AZ468" s="2"/>
      <c r="BA468" s="2"/>
      <c r="BB468" s="2"/>
      <c r="BC468" s="2">
        <v>0</v>
      </c>
      <c r="BD468" s="2"/>
    </row>
    <row r="469" spans="1:56" x14ac:dyDescent="0.3">
      <c r="A469" s="2" t="s">
        <v>77</v>
      </c>
      <c r="B469" s="2"/>
      <c r="C469" s="2" t="s">
        <v>57</v>
      </c>
      <c r="D469" s="2" t="s">
        <v>58</v>
      </c>
      <c r="E469" s="2" t="s">
        <v>95</v>
      </c>
      <c r="F469" s="2" t="s">
        <v>257</v>
      </c>
      <c r="G469" s="2" t="s">
        <v>258</v>
      </c>
      <c r="H469" s="2" t="s">
        <v>259</v>
      </c>
      <c r="I469" s="2" t="s">
        <v>63</v>
      </c>
      <c r="J469" s="2" t="s">
        <v>75</v>
      </c>
      <c r="K469" s="2" t="s">
        <v>73</v>
      </c>
      <c r="L469" s="2" t="s">
        <v>66</v>
      </c>
      <c r="M469" s="2" t="s">
        <v>67</v>
      </c>
      <c r="N469" s="2"/>
      <c r="O469" s="2"/>
      <c r="P469" s="2">
        <v>0</v>
      </c>
      <c r="Q469" s="2" t="s">
        <v>204</v>
      </c>
      <c r="R469" s="2"/>
      <c r="S469" s="2"/>
      <c r="T469" s="2"/>
      <c r="U469" s="2"/>
      <c r="V469" s="2"/>
      <c r="W469" s="2"/>
      <c r="X469" s="2"/>
      <c r="Y469" s="2">
        <v>2493</v>
      </c>
      <c r="Z469" s="2">
        <v>2462.9049763344647</v>
      </c>
      <c r="AA469" s="2">
        <v>30.09502366553556</v>
      </c>
      <c r="AB469" s="2">
        <v>1.2071810535714224E-2</v>
      </c>
      <c r="AC469" s="2"/>
      <c r="AD469" s="2">
        <v>15</v>
      </c>
      <c r="AE469" s="2"/>
      <c r="AF469" s="2"/>
      <c r="AG469" s="2"/>
      <c r="AH469" s="2">
        <v>30.09502366553556</v>
      </c>
      <c r="AI469" s="2"/>
      <c r="AJ469" s="2"/>
      <c r="AK469" s="2"/>
      <c r="AL469" s="2"/>
      <c r="AM469" s="2"/>
      <c r="AN469" s="2"/>
      <c r="AO469" s="2"/>
      <c r="AP469" s="2"/>
      <c r="AQ469" s="3">
        <v>0</v>
      </c>
      <c r="AR469" s="3">
        <v>0</v>
      </c>
      <c r="AS469" s="3">
        <v>0</v>
      </c>
      <c r="AT469" s="3">
        <v>0</v>
      </c>
      <c r="AU469" s="3">
        <v>0</v>
      </c>
      <c r="AV469" s="3">
        <v>0</v>
      </c>
      <c r="AW469" s="3">
        <v>0</v>
      </c>
      <c r="AX469" s="2"/>
      <c r="AY469" s="2"/>
      <c r="AZ469" s="2"/>
      <c r="BA469" s="2"/>
      <c r="BB469" s="2"/>
      <c r="BC469" s="2">
        <v>0</v>
      </c>
      <c r="BD469" s="2"/>
    </row>
    <row r="470" spans="1:56" x14ac:dyDescent="0.3">
      <c r="A470" s="2" t="s">
        <v>94</v>
      </c>
      <c r="B470" s="2"/>
      <c r="C470" s="2" t="s">
        <v>57</v>
      </c>
      <c r="D470" s="2" t="s">
        <v>58</v>
      </c>
      <c r="E470" s="2" t="s">
        <v>95</v>
      </c>
      <c r="F470" s="2" t="s">
        <v>257</v>
      </c>
      <c r="G470" s="2" t="s">
        <v>258</v>
      </c>
      <c r="H470" s="2" t="s">
        <v>259</v>
      </c>
      <c r="I470" s="2" t="s">
        <v>63</v>
      </c>
      <c r="J470" s="2" t="s">
        <v>99</v>
      </c>
      <c r="K470" s="2" t="s">
        <v>65</v>
      </c>
      <c r="L470" s="2" t="s">
        <v>66</v>
      </c>
      <c r="M470" s="2" t="s">
        <v>78</v>
      </c>
      <c r="N470" s="2"/>
      <c r="O470" s="2"/>
      <c r="P470" s="2">
        <v>0</v>
      </c>
      <c r="Q470" s="2" t="s">
        <v>204</v>
      </c>
      <c r="R470" s="2"/>
      <c r="S470" s="2"/>
      <c r="T470" s="2"/>
      <c r="U470" s="2"/>
      <c r="V470" s="2"/>
      <c r="W470" s="2"/>
      <c r="X470" s="2"/>
      <c r="Y470" s="2">
        <v>2870.15</v>
      </c>
      <c r="Z470" s="2">
        <v>2852.2271751395665</v>
      </c>
      <c r="AA470" s="2">
        <v>17.922824860433771</v>
      </c>
      <c r="AB470" s="2">
        <v>6.2445603402030451E-3</v>
      </c>
      <c r="AC470" s="2"/>
      <c r="AD470" s="2">
        <v>15</v>
      </c>
      <c r="AE470" s="2"/>
      <c r="AF470" s="2"/>
      <c r="AG470" s="2"/>
      <c r="AH470" s="2">
        <v>17.922824860433771</v>
      </c>
      <c r="AI470" s="2"/>
      <c r="AJ470" s="2"/>
      <c r="AK470" s="2"/>
      <c r="AL470" s="2"/>
      <c r="AM470" s="2"/>
      <c r="AN470" s="2"/>
      <c r="AO470" s="2"/>
      <c r="AP470" s="2"/>
      <c r="AQ470" s="3">
        <v>0</v>
      </c>
      <c r="AR470" s="3">
        <v>0</v>
      </c>
      <c r="AS470" s="3">
        <v>0</v>
      </c>
      <c r="AT470" s="3">
        <v>0</v>
      </c>
      <c r="AU470" s="3">
        <v>0</v>
      </c>
      <c r="AV470" s="3">
        <v>0</v>
      </c>
      <c r="AW470" s="3">
        <v>0</v>
      </c>
      <c r="AX470" s="2"/>
      <c r="AY470" s="2"/>
      <c r="AZ470" s="2"/>
      <c r="BA470" s="2"/>
      <c r="BB470" s="2"/>
      <c r="BC470" s="2">
        <v>0</v>
      </c>
      <c r="BD470" s="2"/>
    </row>
    <row r="471" spans="1:56" x14ac:dyDescent="0.3">
      <c r="A471" s="2" t="s">
        <v>101</v>
      </c>
      <c r="B471" s="2"/>
      <c r="C471" s="2" t="s">
        <v>57</v>
      </c>
      <c r="D471" s="2" t="s">
        <v>58</v>
      </c>
      <c r="E471" s="2" t="s">
        <v>95</v>
      </c>
      <c r="F471" s="2" t="s">
        <v>257</v>
      </c>
      <c r="G471" s="2" t="s">
        <v>258</v>
      </c>
      <c r="H471" s="2" t="s">
        <v>259</v>
      </c>
      <c r="I471" s="2" t="s">
        <v>63</v>
      </c>
      <c r="J471" s="2" t="s">
        <v>99</v>
      </c>
      <c r="K471" s="2" t="s">
        <v>71</v>
      </c>
      <c r="L471" s="2" t="s">
        <v>66</v>
      </c>
      <c r="M471" s="2" t="s">
        <v>78</v>
      </c>
      <c r="N471" s="2"/>
      <c r="O471" s="2"/>
      <c r="P471" s="2">
        <v>0</v>
      </c>
      <c r="Q471" s="2" t="s">
        <v>204</v>
      </c>
      <c r="R471" s="2"/>
      <c r="S471" s="2"/>
      <c r="T471" s="2"/>
      <c r="U471" s="2"/>
      <c r="V471" s="2"/>
      <c r="W471" s="2"/>
      <c r="X471" s="2"/>
      <c r="Y471" s="2">
        <v>2488</v>
      </c>
      <c r="Z471" s="2">
        <v>2470.0771751395664</v>
      </c>
      <c r="AA471" s="2">
        <v>17.922824860433771</v>
      </c>
      <c r="AB471" s="2">
        <v>7.2037077413319014E-3</v>
      </c>
      <c r="AC471" s="2"/>
      <c r="AD471" s="2">
        <v>15</v>
      </c>
      <c r="AE471" s="2"/>
      <c r="AF471" s="2"/>
      <c r="AG471" s="2"/>
      <c r="AH471" s="2">
        <v>17.922824860433771</v>
      </c>
      <c r="AI471" s="2"/>
      <c r="AJ471" s="2"/>
      <c r="AK471" s="2"/>
      <c r="AL471" s="2"/>
      <c r="AM471" s="2"/>
      <c r="AN471" s="2"/>
      <c r="AO471" s="2"/>
      <c r="AP471" s="2"/>
      <c r="AQ471" s="3">
        <v>0</v>
      </c>
      <c r="AR471" s="3">
        <v>0</v>
      </c>
      <c r="AS471" s="3">
        <v>0</v>
      </c>
      <c r="AT471" s="3">
        <v>0</v>
      </c>
      <c r="AU471" s="3">
        <v>0</v>
      </c>
      <c r="AV471" s="3">
        <v>0</v>
      </c>
      <c r="AW471" s="3">
        <v>0</v>
      </c>
      <c r="AX471" s="2"/>
      <c r="AY471" s="2"/>
      <c r="AZ471" s="2"/>
      <c r="BA471" s="2"/>
      <c r="BB471" s="2"/>
      <c r="BC471" s="2">
        <v>0</v>
      </c>
      <c r="BD471" s="2"/>
    </row>
    <row r="472" spans="1:56" x14ac:dyDescent="0.3">
      <c r="A472" s="2" t="s">
        <v>102</v>
      </c>
      <c r="B472" s="2"/>
      <c r="C472" s="2" t="s">
        <v>57</v>
      </c>
      <c r="D472" s="2" t="s">
        <v>58</v>
      </c>
      <c r="E472" s="2" t="s">
        <v>95</v>
      </c>
      <c r="F472" s="2" t="s">
        <v>257</v>
      </c>
      <c r="G472" s="2" t="s">
        <v>258</v>
      </c>
      <c r="H472" s="2" t="s">
        <v>259</v>
      </c>
      <c r="I472" s="2" t="s">
        <v>63</v>
      </c>
      <c r="J472" s="2" t="s">
        <v>99</v>
      </c>
      <c r="K472" s="2" t="s">
        <v>73</v>
      </c>
      <c r="L472" s="2" t="s">
        <v>66</v>
      </c>
      <c r="M472" s="2" t="s">
        <v>78</v>
      </c>
      <c r="N472" s="2"/>
      <c r="O472" s="2"/>
      <c r="P472" s="2">
        <v>0</v>
      </c>
      <c r="Q472" s="2" t="s">
        <v>204</v>
      </c>
      <c r="R472" s="2"/>
      <c r="S472" s="2"/>
      <c r="T472" s="2"/>
      <c r="U472" s="2"/>
      <c r="V472" s="2"/>
      <c r="W472" s="2"/>
      <c r="X472" s="2"/>
      <c r="Y472" s="2">
        <v>3980</v>
      </c>
      <c r="Z472" s="2">
        <v>3962.0771751395664</v>
      </c>
      <c r="AA472" s="2">
        <v>17.922824860433771</v>
      </c>
      <c r="AB472" s="2">
        <v>4.5032223267421536E-3</v>
      </c>
      <c r="AC472" s="2"/>
      <c r="AD472" s="2">
        <v>15</v>
      </c>
      <c r="AE472" s="2"/>
      <c r="AF472" s="2"/>
      <c r="AG472" s="2"/>
      <c r="AH472" s="2">
        <v>17.922824860433771</v>
      </c>
      <c r="AI472" s="2"/>
      <c r="AJ472" s="2"/>
      <c r="AK472" s="2"/>
      <c r="AL472" s="2"/>
      <c r="AM472" s="2"/>
      <c r="AN472" s="2"/>
      <c r="AO472" s="2"/>
      <c r="AP472" s="2"/>
      <c r="AQ472" s="3">
        <v>0</v>
      </c>
      <c r="AR472" s="3">
        <v>0</v>
      </c>
      <c r="AS472" s="3">
        <v>0</v>
      </c>
      <c r="AT472" s="3">
        <v>0</v>
      </c>
      <c r="AU472" s="3">
        <v>0</v>
      </c>
      <c r="AV472" s="3">
        <v>0</v>
      </c>
      <c r="AW472" s="3">
        <v>0</v>
      </c>
      <c r="AX472" s="2"/>
      <c r="AY472" s="2"/>
      <c r="AZ472" s="2"/>
      <c r="BA472" s="2"/>
      <c r="BB472" s="2"/>
      <c r="BC472" s="2">
        <v>0</v>
      </c>
      <c r="BD472" s="2"/>
    </row>
    <row r="473" spans="1:56" x14ac:dyDescent="0.3">
      <c r="A473" s="2" t="s">
        <v>74</v>
      </c>
      <c r="B473" s="2"/>
      <c r="C473" s="2" t="s">
        <v>57</v>
      </c>
      <c r="D473" s="2" t="s">
        <v>58</v>
      </c>
      <c r="E473" s="2" t="s">
        <v>95</v>
      </c>
      <c r="F473" s="2" t="s">
        <v>257</v>
      </c>
      <c r="G473" s="2" t="s">
        <v>258</v>
      </c>
      <c r="H473" s="2" t="s">
        <v>259</v>
      </c>
      <c r="I473" s="2" t="s">
        <v>63</v>
      </c>
      <c r="J473" s="2" t="s">
        <v>75</v>
      </c>
      <c r="K473" s="2" t="s">
        <v>65</v>
      </c>
      <c r="L473" s="2" t="s">
        <v>66</v>
      </c>
      <c r="M473" s="2" t="s">
        <v>78</v>
      </c>
      <c r="N473" s="2"/>
      <c r="O473" s="2"/>
      <c r="P473" s="2">
        <v>0</v>
      </c>
      <c r="Q473" s="2" t="s">
        <v>204</v>
      </c>
      <c r="R473" s="2"/>
      <c r="S473" s="2"/>
      <c r="T473" s="2"/>
      <c r="U473" s="2"/>
      <c r="V473" s="2"/>
      <c r="W473" s="2"/>
      <c r="X473" s="2"/>
      <c r="Y473" s="2">
        <v>2870.15</v>
      </c>
      <c r="Z473" s="2">
        <v>2852.2271751395665</v>
      </c>
      <c r="AA473" s="2">
        <v>17.922824860433771</v>
      </c>
      <c r="AB473" s="2">
        <v>6.2445603402030451E-3</v>
      </c>
      <c r="AC473" s="2"/>
      <c r="AD473" s="2">
        <v>15</v>
      </c>
      <c r="AE473" s="2"/>
      <c r="AF473" s="2"/>
      <c r="AG473" s="2"/>
      <c r="AH473" s="2">
        <v>17.922824860433771</v>
      </c>
      <c r="AI473" s="2"/>
      <c r="AJ473" s="2"/>
      <c r="AK473" s="2"/>
      <c r="AL473" s="2"/>
      <c r="AM473" s="2"/>
      <c r="AN473" s="2"/>
      <c r="AO473" s="2"/>
      <c r="AP473" s="2"/>
      <c r="AQ473" s="3">
        <v>0</v>
      </c>
      <c r="AR473" s="3">
        <v>0</v>
      </c>
      <c r="AS473" s="3">
        <v>0</v>
      </c>
      <c r="AT473" s="3">
        <v>0</v>
      </c>
      <c r="AU473" s="3">
        <v>0</v>
      </c>
      <c r="AV473" s="3">
        <v>0</v>
      </c>
      <c r="AW473" s="3">
        <v>0</v>
      </c>
      <c r="AX473" s="2"/>
      <c r="AY473" s="2"/>
      <c r="AZ473" s="2"/>
      <c r="BA473" s="2"/>
      <c r="BB473" s="2"/>
      <c r="BC473" s="2">
        <v>0</v>
      </c>
      <c r="BD473" s="2"/>
    </row>
    <row r="474" spans="1:56" x14ac:dyDescent="0.3">
      <c r="A474" s="2" t="s">
        <v>76</v>
      </c>
      <c r="B474" s="2"/>
      <c r="C474" s="2" t="s">
        <v>57</v>
      </c>
      <c r="D474" s="2" t="s">
        <v>58</v>
      </c>
      <c r="E474" s="2" t="s">
        <v>95</v>
      </c>
      <c r="F474" s="2" t="s">
        <v>257</v>
      </c>
      <c r="G474" s="2" t="s">
        <v>258</v>
      </c>
      <c r="H474" s="2" t="s">
        <v>259</v>
      </c>
      <c r="I474" s="2" t="s">
        <v>63</v>
      </c>
      <c r="J474" s="2" t="s">
        <v>75</v>
      </c>
      <c r="K474" s="2" t="s">
        <v>71</v>
      </c>
      <c r="L474" s="2" t="s">
        <v>66</v>
      </c>
      <c r="M474" s="2" t="s">
        <v>78</v>
      </c>
      <c r="N474" s="2"/>
      <c r="O474" s="2"/>
      <c r="P474" s="2">
        <v>0</v>
      </c>
      <c r="Q474" s="2" t="s">
        <v>204</v>
      </c>
      <c r="R474" s="2"/>
      <c r="S474" s="2"/>
      <c r="T474" s="2"/>
      <c r="U474" s="2"/>
      <c r="V474" s="2"/>
      <c r="W474" s="2"/>
      <c r="X474" s="2"/>
      <c r="Y474" s="2">
        <v>2488</v>
      </c>
      <c r="Z474" s="2">
        <v>2470.0771751395664</v>
      </c>
      <c r="AA474" s="2">
        <v>17.922824860433771</v>
      </c>
      <c r="AB474" s="2">
        <v>7.2037077413319014E-3</v>
      </c>
      <c r="AC474" s="2"/>
      <c r="AD474" s="2">
        <v>15</v>
      </c>
      <c r="AE474" s="2"/>
      <c r="AF474" s="2"/>
      <c r="AG474" s="2"/>
      <c r="AH474" s="2">
        <v>17.922824860433771</v>
      </c>
      <c r="AI474" s="2"/>
      <c r="AJ474" s="2"/>
      <c r="AK474" s="2"/>
      <c r="AL474" s="2"/>
      <c r="AM474" s="2"/>
      <c r="AN474" s="2"/>
      <c r="AO474" s="2"/>
      <c r="AP474" s="2"/>
      <c r="AQ474" s="3">
        <v>0</v>
      </c>
      <c r="AR474" s="3">
        <v>0</v>
      </c>
      <c r="AS474" s="3">
        <v>0</v>
      </c>
      <c r="AT474" s="3">
        <v>0</v>
      </c>
      <c r="AU474" s="3">
        <v>0</v>
      </c>
      <c r="AV474" s="3">
        <v>0</v>
      </c>
      <c r="AW474" s="3">
        <v>0</v>
      </c>
      <c r="AX474" s="2"/>
      <c r="AY474" s="2"/>
      <c r="AZ474" s="2"/>
      <c r="BA474" s="2"/>
      <c r="BB474" s="2"/>
      <c r="BC474" s="2">
        <v>0</v>
      </c>
      <c r="BD474" s="2"/>
    </row>
    <row r="475" spans="1:56" x14ac:dyDescent="0.3">
      <c r="A475" s="2" t="s">
        <v>77</v>
      </c>
      <c r="B475" s="2"/>
      <c r="C475" s="2" t="s">
        <v>57</v>
      </c>
      <c r="D475" s="2" t="s">
        <v>58</v>
      </c>
      <c r="E475" s="2" t="s">
        <v>95</v>
      </c>
      <c r="F475" s="2" t="s">
        <v>257</v>
      </c>
      <c r="G475" s="2" t="s">
        <v>258</v>
      </c>
      <c r="H475" s="2" t="s">
        <v>259</v>
      </c>
      <c r="I475" s="2" t="s">
        <v>63</v>
      </c>
      <c r="J475" s="2" t="s">
        <v>75</v>
      </c>
      <c r="K475" s="2" t="s">
        <v>73</v>
      </c>
      <c r="L475" s="2" t="s">
        <v>66</v>
      </c>
      <c r="M475" s="2" t="s">
        <v>78</v>
      </c>
      <c r="N475" s="2"/>
      <c r="O475" s="2"/>
      <c r="P475" s="2">
        <v>0</v>
      </c>
      <c r="Q475" s="2" t="s">
        <v>204</v>
      </c>
      <c r="R475" s="2"/>
      <c r="S475" s="2"/>
      <c r="T475" s="2"/>
      <c r="U475" s="2"/>
      <c r="V475" s="2"/>
      <c r="W475" s="2"/>
      <c r="X475" s="2"/>
      <c r="Y475" s="2">
        <v>3980</v>
      </c>
      <c r="Z475" s="2">
        <v>3962.0771751395664</v>
      </c>
      <c r="AA475" s="2">
        <v>17.922824860433771</v>
      </c>
      <c r="AB475" s="2">
        <v>4.5032223267421536E-3</v>
      </c>
      <c r="AC475" s="2"/>
      <c r="AD475" s="2">
        <v>15</v>
      </c>
      <c r="AE475" s="2"/>
      <c r="AF475" s="2"/>
      <c r="AG475" s="2"/>
      <c r="AH475" s="2">
        <v>17.922824860433771</v>
      </c>
      <c r="AI475" s="2"/>
      <c r="AJ475" s="2"/>
      <c r="AK475" s="2"/>
      <c r="AL475" s="2"/>
      <c r="AM475" s="2"/>
      <c r="AN475" s="2"/>
      <c r="AO475" s="2"/>
      <c r="AP475" s="2"/>
      <c r="AQ475" s="3">
        <v>0</v>
      </c>
      <c r="AR475" s="3">
        <v>0</v>
      </c>
      <c r="AS475" s="3">
        <v>0</v>
      </c>
      <c r="AT475" s="3">
        <v>0</v>
      </c>
      <c r="AU475" s="3">
        <v>0</v>
      </c>
      <c r="AV475" s="3">
        <v>0</v>
      </c>
      <c r="AW475" s="3">
        <v>0</v>
      </c>
      <c r="AX475" s="2"/>
      <c r="AY475" s="2"/>
      <c r="AZ475" s="2"/>
      <c r="BA475" s="2"/>
      <c r="BB475" s="2"/>
      <c r="BC475" s="2">
        <v>0</v>
      </c>
      <c r="BD475" s="2"/>
    </row>
    <row r="476" spans="1:56" x14ac:dyDescent="0.3">
      <c r="A476" s="2" t="s">
        <v>56</v>
      </c>
      <c r="B476" s="2"/>
      <c r="C476" s="2" t="s">
        <v>57</v>
      </c>
      <c r="D476" s="2" t="s">
        <v>58</v>
      </c>
      <c r="E476" s="2" t="s">
        <v>59</v>
      </c>
      <c r="F476" s="2" t="s">
        <v>260</v>
      </c>
      <c r="G476" s="2" t="s">
        <v>260</v>
      </c>
      <c r="H476" s="2" t="s">
        <v>261</v>
      </c>
      <c r="I476" s="2" t="s">
        <v>63</v>
      </c>
      <c r="J476" s="2" t="s">
        <v>64</v>
      </c>
      <c r="K476" s="2" t="s">
        <v>65</v>
      </c>
      <c r="L476" s="2" t="s">
        <v>66</v>
      </c>
      <c r="M476" s="2" t="s">
        <v>134</v>
      </c>
      <c r="N476" s="2" t="s">
        <v>262</v>
      </c>
      <c r="O476" s="2"/>
      <c r="P476" s="2">
        <v>0</v>
      </c>
      <c r="Q476" s="2" t="s">
        <v>238</v>
      </c>
      <c r="R476" s="2"/>
      <c r="S476" s="2"/>
      <c r="T476" s="2"/>
      <c r="U476" s="2"/>
      <c r="V476" s="2"/>
      <c r="W476" s="2"/>
      <c r="X476" s="2"/>
      <c r="Y476" s="2">
        <v>2564.9648451640142</v>
      </c>
      <c r="Z476" s="2">
        <v>2414.9929210539144</v>
      </c>
      <c r="AA476" s="2">
        <v>149.97192411009996</v>
      </c>
      <c r="AB476" s="2">
        <v>5.846938775510202E-2</v>
      </c>
      <c r="AC476" s="2"/>
      <c r="AD476" s="2">
        <v>20</v>
      </c>
      <c r="AE476" s="2"/>
      <c r="AF476" s="2"/>
      <c r="AG476" s="2"/>
      <c r="AH476" s="2">
        <v>149.97192411009996</v>
      </c>
      <c r="AI476" s="2"/>
      <c r="AJ476" s="2"/>
      <c r="AK476" s="2"/>
      <c r="AL476" s="2"/>
      <c r="AM476" s="2"/>
      <c r="AN476" s="2"/>
      <c r="AO476" s="2"/>
      <c r="AP476" s="2"/>
      <c r="AQ476" s="3">
        <v>0</v>
      </c>
      <c r="AR476" s="3">
        <v>0</v>
      </c>
      <c r="AS476" s="3">
        <v>0</v>
      </c>
      <c r="AT476" s="3">
        <v>0</v>
      </c>
      <c r="AU476" s="3">
        <v>0</v>
      </c>
      <c r="AV476" s="3">
        <v>0</v>
      </c>
      <c r="AW476" s="3">
        <v>0</v>
      </c>
      <c r="AX476" s="2"/>
      <c r="AY476" s="2"/>
      <c r="AZ476" s="2"/>
      <c r="BA476" s="2"/>
      <c r="BB476" s="2"/>
      <c r="BC476" s="2">
        <v>0</v>
      </c>
      <c r="BD476" s="2"/>
    </row>
    <row r="477" spans="1:56" x14ac:dyDescent="0.3">
      <c r="A477" s="2" t="s">
        <v>70</v>
      </c>
      <c r="B477" s="2"/>
      <c r="C477" s="2" t="s">
        <v>57</v>
      </c>
      <c r="D477" s="2" t="s">
        <v>58</v>
      </c>
      <c r="E477" s="2" t="s">
        <v>59</v>
      </c>
      <c r="F477" s="2" t="s">
        <v>260</v>
      </c>
      <c r="G477" s="2" t="s">
        <v>260</v>
      </c>
      <c r="H477" s="2" t="s">
        <v>261</v>
      </c>
      <c r="I477" s="2" t="s">
        <v>63</v>
      </c>
      <c r="J477" s="2" t="s">
        <v>64</v>
      </c>
      <c r="K477" s="2" t="s">
        <v>71</v>
      </c>
      <c r="L477" s="2" t="s">
        <v>66</v>
      </c>
      <c r="M477" s="2" t="s">
        <v>134</v>
      </c>
      <c r="N477" s="2" t="s">
        <v>262</v>
      </c>
      <c r="O477" s="2"/>
      <c r="P477" s="2">
        <v>0</v>
      </c>
      <c r="Q477" s="2" t="s">
        <v>238</v>
      </c>
      <c r="R477" s="2"/>
      <c r="S477" s="2"/>
      <c r="T477" s="2"/>
      <c r="U477" s="2"/>
      <c r="V477" s="2"/>
      <c r="W477" s="2"/>
      <c r="X477" s="2"/>
      <c r="Y477" s="2">
        <v>2016.2318750807935</v>
      </c>
      <c r="Z477" s="2">
        <v>1898.3440317724983</v>
      </c>
      <c r="AA477" s="2">
        <v>117.88784330829533</v>
      </c>
      <c r="AB477" s="2">
        <v>5.846938775510202E-2</v>
      </c>
      <c r="AC477" s="2"/>
      <c r="AD477" s="2">
        <v>20</v>
      </c>
      <c r="AE477" s="2"/>
      <c r="AF477" s="2"/>
      <c r="AG477" s="2"/>
      <c r="AH477" s="2">
        <v>117.88784330829533</v>
      </c>
      <c r="AI477" s="2"/>
      <c r="AJ477" s="2"/>
      <c r="AK477" s="2"/>
      <c r="AL477" s="2"/>
      <c r="AM477" s="2"/>
      <c r="AN477" s="2"/>
      <c r="AO477" s="2"/>
      <c r="AP477" s="2"/>
      <c r="AQ477" s="3">
        <v>0</v>
      </c>
      <c r="AR477" s="3">
        <v>0</v>
      </c>
      <c r="AS477" s="3">
        <v>0</v>
      </c>
      <c r="AT477" s="3">
        <v>0</v>
      </c>
      <c r="AU477" s="3">
        <v>0</v>
      </c>
      <c r="AV477" s="3">
        <v>0</v>
      </c>
      <c r="AW477" s="3">
        <v>0</v>
      </c>
      <c r="AX477" s="2"/>
      <c r="AY477" s="2"/>
      <c r="AZ477" s="2"/>
      <c r="BA477" s="2"/>
      <c r="BB477" s="2"/>
      <c r="BC477" s="2">
        <v>0</v>
      </c>
      <c r="BD477" s="2"/>
    </row>
    <row r="478" spans="1:56" x14ac:dyDescent="0.3">
      <c r="A478" s="2" t="s">
        <v>72</v>
      </c>
      <c r="B478" s="2"/>
      <c r="C478" s="2" t="s">
        <v>57</v>
      </c>
      <c r="D478" s="2" t="s">
        <v>58</v>
      </c>
      <c r="E478" s="2" t="s">
        <v>59</v>
      </c>
      <c r="F478" s="2" t="s">
        <v>260</v>
      </c>
      <c r="G478" s="2" t="s">
        <v>260</v>
      </c>
      <c r="H478" s="2" t="s">
        <v>261</v>
      </c>
      <c r="I478" s="2" t="s">
        <v>63</v>
      </c>
      <c r="J478" s="2" t="s">
        <v>64</v>
      </c>
      <c r="K478" s="2" t="s">
        <v>73</v>
      </c>
      <c r="L478" s="2" t="s">
        <v>66</v>
      </c>
      <c r="M478" s="2" t="s">
        <v>134</v>
      </c>
      <c r="N478" s="2" t="s">
        <v>262</v>
      </c>
      <c r="O478" s="2"/>
      <c r="P478" s="2">
        <v>0</v>
      </c>
      <c r="Q478" s="2" t="s">
        <v>238</v>
      </c>
      <c r="R478" s="2"/>
      <c r="S478" s="2"/>
      <c r="T478" s="2"/>
      <c r="U478" s="2"/>
      <c r="V478" s="2"/>
      <c r="W478" s="2"/>
      <c r="X478" s="2"/>
      <c r="Y478" s="2">
        <v>2000.1585398032257</v>
      </c>
      <c r="Z478" s="2">
        <v>1883.2104945677922</v>
      </c>
      <c r="AA478" s="2">
        <v>116.94804523543347</v>
      </c>
      <c r="AB478" s="2">
        <v>5.846938775510202E-2</v>
      </c>
      <c r="AC478" s="2"/>
      <c r="AD478" s="2">
        <v>20</v>
      </c>
      <c r="AE478" s="2"/>
      <c r="AF478" s="2"/>
      <c r="AG478" s="2"/>
      <c r="AH478" s="2">
        <v>116.94804523543347</v>
      </c>
      <c r="AI478" s="2"/>
      <c r="AJ478" s="2"/>
      <c r="AK478" s="2"/>
      <c r="AL478" s="2"/>
      <c r="AM478" s="2"/>
      <c r="AN478" s="2"/>
      <c r="AO478" s="2"/>
      <c r="AP478" s="2"/>
      <c r="AQ478" s="3">
        <v>0</v>
      </c>
      <c r="AR478" s="3">
        <v>0</v>
      </c>
      <c r="AS478" s="3">
        <v>0</v>
      </c>
      <c r="AT478" s="3">
        <v>0</v>
      </c>
      <c r="AU478" s="3">
        <v>0</v>
      </c>
      <c r="AV478" s="3">
        <v>0</v>
      </c>
      <c r="AW478" s="3">
        <v>0</v>
      </c>
      <c r="AX478" s="2"/>
      <c r="AY478" s="2"/>
      <c r="AZ478" s="2"/>
      <c r="BA478" s="2"/>
      <c r="BB478" s="2"/>
      <c r="BC478" s="2">
        <v>0</v>
      </c>
      <c r="BD478" s="2"/>
    </row>
    <row r="479" spans="1:56" x14ac:dyDescent="0.3">
      <c r="A479" s="2" t="s">
        <v>74</v>
      </c>
      <c r="B479" s="2"/>
      <c r="C479" s="2" t="s">
        <v>57</v>
      </c>
      <c r="D479" s="2" t="s">
        <v>58</v>
      </c>
      <c r="E479" s="2" t="s">
        <v>59</v>
      </c>
      <c r="F479" s="2" t="s">
        <v>260</v>
      </c>
      <c r="G479" s="2" t="s">
        <v>260</v>
      </c>
      <c r="H479" s="2" t="s">
        <v>261</v>
      </c>
      <c r="I479" s="2" t="s">
        <v>63</v>
      </c>
      <c r="J479" s="2" t="s">
        <v>75</v>
      </c>
      <c r="K479" s="2" t="s">
        <v>65</v>
      </c>
      <c r="L479" s="2" t="s">
        <v>66</v>
      </c>
      <c r="M479" s="2" t="s">
        <v>134</v>
      </c>
      <c r="N479" s="2" t="s">
        <v>262</v>
      </c>
      <c r="O479" s="2"/>
      <c r="P479" s="2">
        <v>0</v>
      </c>
      <c r="Q479" s="2" t="s">
        <v>238</v>
      </c>
      <c r="R479" s="2"/>
      <c r="S479" s="2"/>
      <c r="T479" s="2"/>
      <c r="U479" s="2"/>
      <c r="V479" s="2"/>
      <c r="W479" s="2"/>
      <c r="X479" s="2"/>
      <c r="Y479" s="2">
        <v>2564.9648451640142</v>
      </c>
      <c r="Z479" s="2">
        <v>2414.9929210539144</v>
      </c>
      <c r="AA479" s="2">
        <v>149.97192411009996</v>
      </c>
      <c r="AB479" s="2">
        <v>5.846938775510202E-2</v>
      </c>
      <c r="AC479" s="2"/>
      <c r="AD479" s="2">
        <v>20</v>
      </c>
      <c r="AE479" s="2"/>
      <c r="AF479" s="2"/>
      <c r="AG479" s="2"/>
      <c r="AH479" s="2">
        <v>149.97192411009996</v>
      </c>
      <c r="AI479" s="2"/>
      <c r="AJ479" s="2"/>
      <c r="AK479" s="2"/>
      <c r="AL479" s="2"/>
      <c r="AM479" s="2"/>
      <c r="AN479" s="2"/>
      <c r="AO479" s="2"/>
      <c r="AP479" s="2"/>
      <c r="AQ479" s="3">
        <v>0</v>
      </c>
      <c r="AR479" s="3">
        <v>0</v>
      </c>
      <c r="AS479" s="3">
        <v>0</v>
      </c>
      <c r="AT479" s="3">
        <v>0</v>
      </c>
      <c r="AU479" s="3">
        <v>0</v>
      </c>
      <c r="AV479" s="3">
        <v>0</v>
      </c>
      <c r="AW479" s="3">
        <v>0</v>
      </c>
      <c r="AX479" s="2"/>
      <c r="AY479" s="2"/>
      <c r="AZ479" s="2"/>
      <c r="BA479" s="2"/>
      <c r="BB479" s="2"/>
      <c r="BC479" s="2">
        <v>0</v>
      </c>
      <c r="BD479" s="2"/>
    </row>
    <row r="480" spans="1:56" x14ac:dyDescent="0.3">
      <c r="A480" s="2" t="s">
        <v>76</v>
      </c>
      <c r="B480" s="2"/>
      <c r="C480" s="2" t="s">
        <v>57</v>
      </c>
      <c r="D480" s="2" t="s">
        <v>58</v>
      </c>
      <c r="E480" s="2" t="s">
        <v>59</v>
      </c>
      <c r="F480" s="2" t="s">
        <v>260</v>
      </c>
      <c r="G480" s="2" t="s">
        <v>260</v>
      </c>
      <c r="H480" s="2" t="s">
        <v>261</v>
      </c>
      <c r="I480" s="2" t="s">
        <v>63</v>
      </c>
      <c r="J480" s="2" t="s">
        <v>75</v>
      </c>
      <c r="K480" s="2" t="s">
        <v>71</v>
      </c>
      <c r="L480" s="2" t="s">
        <v>66</v>
      </c>
      <c r="M480" s="2" t="s">
        <v>134</v>
      </c>
      <c r="N480" s="2" t="s">
        <v>262</v>
      </c>
      <c r="O480" s="2"/>
      <c r="P480" s="2">
        <v>0</v>
      </c>
      <c r="Q480" s="2" t="s">
        <v>238</v>
      </c>
      <c r="R480" s="2"/>
      <c r="S480" s="2"/>
      <c r="T480" s="2"/>
      <c r="U480" s="2"/>
      <c r="V480" s="2"/>
      <c r="W480" s="2"/>
      <c r="X480" s="2"/>
      <c r="Y480" s="2">
        <v>2016.2318750807935</v>
      </c>
      <c r="Z480" s="2">
        <v>1898.3440317724983</v>
      </c>
      <c r="AA480" s="2">
        <v>117.88784330829533</v>
      </c>
      <c r="AB480" s="2">
        <v>5.846938775510202E-2</v>
      </c>
      <c r="AC480" s="2"/>
      <c r="AD480" s="2">
        <v>20</v>
      </c>
      <c r="AE480" s="2"/>
      <c r="AF480" s="2"/>
      <c r="AG480" s="2"/>
      <c r="AH480" s="2">
        <v>117.88784330829533</v>
      </c>
      <c r="AI480" s="2"/>
      <c r="AJ480" s="2"/>
      <c r="AK480" s="2"/>
      <c r="AL480" s="2"/>
      <c r="AM480" s="2"/>
      <c r="AN480" s="2"/>
      <c r="AO480" s="2"/>
      <c r="AP480" s="2"/>
      <c r="AQ480" s="3">
        <v>0</v>
      </c>
      <c r="AR480" s="3">
        <v>0</v>
      </c>
      <c r="AS480" s="3">
        <v>0</v>
      </c>
      <c r="AT480" s="3">
        <v>0</v>
      </c>
      <c r="AU480" s="3">
        <v>0</v>
      </c>
      <c r="AV480" s="3">
        <v>0</v>
      </c>
      <c r="AW480" s="3">
        <v>0</v>
      </c>
      <c r="AX480" s="2"/>
      <c r="AY480" s="2"/>
      <c r="AZ480" s="2"/>
      <c r="BA480" s="2"/>
      <c r="BB480" s="2"/>
      <c r="BC480" s="2">
        <v>0</v>
      </c>
      <c r="BD480" s="2"/>
    </row>
    <row r="481" spans="1:56" x14ac:dyDescent="0.3">
      <c r="A481" s="2" t="s">
        <v>77</v>
      </c>
      <c r="B481" s="2"/>
      <c r="C481" s="2" t="s">
        <v>57</v>
      </c>
      <c r="D481" s="2" t="s">
        <v>58</v>
      </c>
      <c r="E481" s="2" t="s">
        <v>59</v>
      </c>
      <c r="F481" s="2" t="s">
        <v>260</v>
      </c>
      <c r="G481" s="2" t="s">
        <v>260</v>
      </c>
      <c r="H481" s="2" t="s">
        <v>261</v>
      </c>
      <c r="I481" s="2" t="s">
        <v>63</v>
      </c>
      <c r="J481" s="2" t="s">
        <v>75</v>
      </c>
      <c r="K481" s="2" t="s">
        <v>73</v>
      </c>
      <c r="L481" s="2" t="s">
        <v>66</v>
      </c>
      <c r="M481" s="2" t="s">
        <v>134</v>
      </c>
      <c r="N481" s="2" t="s">
        <v>262</v>
      </c>
      <c r="O481" s="2"/>
      <c r="P481" s="2">
        <v>0</v>
      </c>
      <c r="Q481" s="2" t="s">
        <v>238</v>
      </c>
      <c r="R481" s="2"/>
      <c r="S481" s="2"/>
      <c r="T481" s="2"/>
      <c r="U481" s="2"/>
      <c r="V481" s="2"/>
      <c r="W481" s="2"/>
      <c r="X481" s="2"/>
      <c r="Y481" s="2">
        <v>2000.1585398032257</v>
      </c>
      <c r="Z481" s="2">
        <v>1883.2104945677922</v>
      </c>
      <c r="AA481" s="2">
        <v>116.94804523543347</v>
      </c>
      <c r="AB481" s="2">
        <v>5.846938775510202E-2</v>
      </c>
      <c r="AC481" s="2"/>
      <c r="AD481" s="2">
        <v>20</v>
      </c>
      <c r="AE481" s="2"/>
      <c r="AF481" s="2"/>
      <c r="AG481" s="2"/>
      <c r="AH481" s="2">
        <v>116.94804523543347</v>
      </c>
      <c r="AI481" s="2"/>
      <c r="AJ481" s="2"/>
      <c r="AK481" s="2"/>
      <c r="AL481" s="2"/>
      <c r="AM481" s="2"/>
      <c r="AN481" s="2"/>
      <c r="AO481" s="2"/>
      <c r="AP481" s="2"/>
      <c r="AQ481" s="3">
        <v>0</v>
      </c>
      <c r="AR481" s="3">
        <v>0</v>
      </c>
      <c r="AS481" s="3">
        <v>0</v>
      </c>
      <c r="AT481" s="3">
        <v>0</v>
      </c>
      <c r="AU481" s="3">
        <v>0</v>
      </c>
      <c r="AV481" s="3">
        <v>0</v>
      </c>
      <c r="AW481" s="3">
        <v>0</v>
      </c>
      <c r="AX481" s="2"/>
      <c r="AY481" s="2"/>
      <c r="AZ481" s="2"/>
      <c r="BA481" s="2"/>
      <c r="BB481" s="2"/>
      <c r="BC481" s="2">
        <v>0</v>
      </c>
      <c r="BD481" s="2"/>
    </row>
    <row r="482" spans="1:56" x14ac:dyDescent="0.3">
      <c r="A482" s="2" t="s">
        <v>94</v>
      </c>
      <c r="B482" s="2"/>
      <c r="C482" s="2" t="s">
        <v>57</v>
      </c>
      <c r="D482" s="2" t="s">
        <v>58</v>
      </c>
      <c r="E482" s="2" t="s">
        <v>95</v>
      </c>
      <c r="F482" s="2" t="s">
        <v>263</v>
      </c>
      <c r="G482" s="2" t="s">
        <v>264</v>
      </c>
      <c r="H482" s="2" t="s">
        <v>215</v>
      </c>
      <c r="I482" s="2" t="s">
        <v>63</v>
      </c>
      <c r="J482" s="2" t="s">
        <v>99</v>
      </c>
      <c r="K482" s="2" t="s">
        <v>65</v>
      </c>
      <c r="L482" s="2" t="s">
        <v>66</v>
      </c>
      <c r="M482" s="2" t="s">
        <v>120</v>
      </c>
      <c r="N482" s="2"/>
      <c r="O482" s="2"/>
      <c r="P482" s="2">
        <v>0</v>
      </c>
      <c r="Q482" s="2" t="s">
        <v>100</v>
      </c>
      <c r="R482" s="2"/>
      <c r="S482" s="2"/>
      <c r="T482" s="2"/>
      <c r="U482" s="2"/>
      <c r="V482" s="2"/>
      <c r="W482" s="2"/>
      <c r="X482" s="2"/>
      <c r="Y482" s="2">
        <v>126.95005714285713</v>
      </c>
      <c r="Z482" s="2">
        <v>90.678612244897963</v>
      </c>
      <c r="AA482" s="2">
        <v>36.271444897959171</v>
      </c>
      <c r="AB482" s="2">
        <v>0.28571428571428564</v>
      </c>
      <c r="AC482" s="2"/>
      <c r="AD482" s="2">
        <v>8</v>
      </c>
      <c r="AE482" s="2"/>
      <c r="AF482" s="2"/>
      <c r="AG482" s="2"/>
      <c r="AH482" s="2">
        <v>36.271444897959171</v>
      </c>
      <c r="AI482" s="2"/>
      <c r="AJ482" s="2"/>
      <c r="AK482" s="2"/>
      <c r="AL482" s="2"/>
      <c r="AM482" s="2"/>
      <c r="AN482" s="2"/>
      <c r="AO482" s="2"/>
      <c r="AP482" s="2"/>
      <c r="AQ482" s="3">
        <v>0</v>
      </c>
      <c r="AR482" s="3">
        <v>0</v>
      </c>
      <c r="AS482" s="3">
        <v>0</v>
      </c>
      <c r="AT482" s="3">
        <v>0</v>
      </c>
      <c r="AU482" s="3">
        <v>0</v>
      </c>
      <c r="AV482" s="3">
        <v>0</v>
      </c>
      <c r="AW482" s="3">
        <v>0</v>
      </c>
      <c r="AX482" s="2"/>
      <c r="AY482" s="2"/>
      <c r="AZ482" s="2"/>
      <c r="BA482" s="2"/>
      <c r="BB482" s="2"/>
      <c r="BC482" s="2">
        <v>0</v>
      </c>
      <c r="BD482" s="2"/>
    </row>
    <row r="483" spans="1:56" x14ac:dyDescent="0.3">
      <c r="A483" s="2" t="s">
        <v>101</v>
      </c>
      <c r="B483" s="2"/>
      <c r="C483" s="2" t="s">
        <v>57</v>
      </c>
      <c r="D483" s="2" t="s">
        <v>58</v>
      </c>
      <c r="E483" s="2" t="s">
        <v>95</v>
      </c>
      <c r="F483" s="2" t="s">
        <v>263</v>
      </c>
      <c r="G483" s="2" t="s">
        <v>264</v>
      </c>
      <c r="H483" s="2" t="s">
        <v>215</v>
      </c>
      <c r="I483" s="2" t="s">
        <v>63</v>
      </c>
      <c r="J483" s="2" t="s">
        <v>99</v>
      </c>
      <c r="K483" s="2" t="s">
        <v>71</v>
      </c>
      <c r="L483" s="2" t="s">
        <v>66</v>
      </c>
      <c r="M483" s="2" t="s">
        <v>120</v>
      </c>
      <c r="N483" s="2"/>
      <c r="O483" s="2"/>
      <c r="P483" s="2">
        <v>0</v>
      </c>
      <c r="Q483" s="2" t="s">
        <v>100</v>
      </c>
      <c r="R483" s="2"/>
      <c r="S483" s="2"/>
      <c r="T483" s="2"/>
      <c r="U483" s="2"/>
      <c r="V483" s="2"/>
      <c r="W483" s="2"/>
      <c r="X483" s="2"/>
      <c r="Y483" s="2">
        <v>126.95005714285713</v>
      </c>
      <c r="Z483" s="2">
        <v>90.678612244897963</v>
      </c>
      <c r="AA483" s="2">
        <v>36.271444897959171</v>
      </c>
      <c r="AB483" s="2">
        <v>0.28571428571428564</v>
      </c>
      <c r="AC483" s="2"/>
      <c r="AD483" s="2">
        <v>8</v>
      </c>
      <c r="AE483" s="2"/>
      <c r="AF483" s="2"/>
      <c r="AG483" s="2"/>
      <c r="AH483" s="2">
        <v>36.271444897959171</v>
      </c>
      <c r="AI483" s="2"/>
      <c r="AJ483" s="2"/>
      <c r="AK483" s="2"/>
      <c r="AL483" s="2"/>
      <c r="AM483" s="2"/>
      <c r="AN483" s="2"/>
      <c r="AO483" s="2"/>
      <c r="AP483" s="2"/>
      <c r="AQ483" s="3">
        <v>0</v>
      </c>
      <c r="AR483" s="3">
        <v>0</v>
      </c>
      <c r="AS483" s="3">
        <v>0</v>
      </c>
      <c r="AT483" s="3">
        <v>0</v>
      </c>
      <c r="AU483" s="3">
        <v>0</v>
      </c>
      <c r="AV483" s="3">
        <v>0</v>
      </c>
      <c r="AW483" s="3">
        <v>0</v>
      </c>
      <c r="AX483" s="2"/>
      <c r="AY483" s="2"/>
      <c r="AZ483" s="2"/>
      <c r="BA483" s="2"/>
      <c r="BB483" s="2"/>
      <c r="BC483" s="2">
        <v>0</v>
      </c>
      <c r="BD483" s="2"/>
    </row>
    <row r="484" spans="1:56" x14ac:dyDescent="0.3">
      <c r="A484" s="2" t="s">
        <v>102</v>
      </c>
      <c r="B484" s="2"/>
      <c r="C484" s="2" t="s">
        <v>57</v>
      </c>
      <c r="D484" s="2" t="s">
        <v>58</v>
      </c>
      <c r="E484" s="2" t="s">
        <v>95</v>
      </c>
      <c r="F484" s="2" t="s">
        <v>263</v>
      </c>
      <c r="G484" s="2" t="s">
        <v>264</v>
      </c>
      <c r="H484" s="2" t="s">
        <v>215</v>
      </c>
      <c r="I484" s="2" t="s">
        <v>63</v>
      </c>
      <c r="J484" s="2" t="s">
        <v>99</v>
      </c>
      <c r="K484" s="2" t="s">
        <v>73</v>
      </c>
      <c r="L484" s="2" t="s">
        <v>66</v>
      </c>
      <c r="M484" s="2" t="s">
        <v>120</v>
      </c>
      <c r="N484" s="2"/>
      <c r="O484" s="2"/>
      <c r="P484" s="2">
        <v>0</v>
      </c>
      <c r="Q484" s="2" t="s">
        <v>100</v>
      </c>
      <c r="R484" s="2"/>
      <c r="S484" s="2"/>
      <c r="T484" s="2"/>
      <c r="U484" s="2"/>
      <c r="V484" s="2"/>
      <c r="W484" s="2"/>
      <c r="X484" s="2"/>
      <c r="Y484" s="2">
        <v>126.95005714285713</v>
      </c>
      <c r="Z484" s="2">
        <v>90.678612244897963</v>
      </c>
      <c r="AA484" s="2">
        <v>36.271444897959171</v>
      </c>
      <c r="AB484" s="2">
        <v>0.28571428571428564</v>
      </c>
      <c r="AC484" s="2"/>
      <c r="AD484" s="2">
        <v>8</v>
      </c>
      <c r="AE484" s="2"/>
      <c r="AF484" s="2"/>
      <c r="AG484" s="2"/>
      <c r="AH484" s="2">
        <v>36.271444897959171</v>
      </c>
      <c r="AI484" s="2"/>
      <c r="AJ484" s="2"/>
      <c r="AK484" s="2"/>
      <c r="AL484" s="2"/>
      <c r="AM484" s="2"/>
      <c r="AN484" s="2"/>
      <c r="AO484" s="2"/>
      <c r="AP484" s="2"/>
      <c r="AQ484" s="3">
        <v>0</v>
      </c>
      <c r="AR484" s="3">
        <v>0</v>
      </c>
      <c r="AS484" s="3">
        <v>0</v>
      </c>
      <c r="AT484" s="3">
        <v>0</v>
      </c>
      <c r="AU484" s="3">
        <v>0</v>
      </c>
      <c r="AV484" s="3">
        <v>0</v>
      </c>
      <c r="AW484" s="3">
        <v>0</v>
      </c>
      <c r="AX484" s="2"/>
      <c r="AY484" s="2"/>
      <c r="AZ484" s="2"/>
      <c r="BA484" s="2"/>
      <c r="BB484" s="2"/>
      <c r="BC484" s="2">
        <v>0</v>
      </c>
      <c r="BD484" s="2"/>
    </row>
    <row r="485" spans="1:56" x14ac:dyDescent="0.3">
      <c r="A485" s="2" t="s">
        <v>74</v>
      </c>
      <c r="B485" s="2"/>
      <c r="C485" s="2" t="s">
        <v>57</v>
      </c>
      <c r="D485" s="2" t="s">
        <v>58</v>
      </c>
      <c r="E485" s="2" t="s">
        <v>95</v>
      </c>
      <c r="F485" s="2" t="s">
        <v>263</v>
      </c>
      <c r="G485" s="2" t="s">
        <v>264</v>
      </c>
      <c r="H485" s="2" t="s">
        <v>215</v>
      </c>
      <c r="I485" s="2" t="s">
        <v>63</v>
      </c>
      <c r="J485" s="2" t="s">
        <v>75</v>
      </c>
      <c r="K485" s="2" t="s">
        <v>65</v>
      </c>
      <c r="L485" s="2" t="s">
        <v>66</v>
      </c>
      <c r="M485" s="2" t="s">
        <v>120</v>
      </c>
      <c r="N485" s="2"/>
      <c r="O485" s="2"/>
      <c r="P485" s="2">
        <v>0</v>
      </c>
      <c r="Q485" s="2" t="s">
        <v>100</v>
      </c>
      <c r="R485" s="2"/>
      <c r="S485" s="2"/>
      <c r="T485" s="2"/>
      <c r="U485" s="2"/>
      <c r="V485" s="2"/>
      <c r="W485" s="2"/>
      <c r="X485" s="2"/>
      <c r="Y485" s="2">
        <v>126.95005714285713</v>
      </c>
      <c r="Z485" s="2">
        <v>90.678612244897963</v>
      </c>
      <c r="AA485" s="2">
        <v>36.271444897959171</v>
      </c>
      <c r="AB485" s="2">
        <v>0.28571428571428564</v>
      </c>
      <c r="AC485" s="2"/>
      <c r="AD485" s="2">
        <v>8</v>
      </c>
      <c r="AE485" s="2"/>
      <c r="AF485" s="2"/>
      <c r="AG485" s="2"/>
      <c r="AH485" s="2">
        <v>36.271444897959171</v>
      </c>
      <c r="AI485" s="2"/>
      <c r="AJ485" s="2"/>
      <c r="AK485" s="2"/>
      <c r="AL485" s="2"/>
      <c r="AM485" s="2"/>
      <c r="AN485" s="2"/>
      <c r="AO485" s="2"/>
      <c r="AP485" s="2"/>
      <c r="AQ485" s="3">
        <v>0</v>
      </c>
      <c r="AR485" s="3">
        <v>0</v>
      </c>
      <c r="AS485" s="3">
        <v>0</v>
      </c>
      <c r="AT485" s="3">
        <v>0</v>
      </c>
      <c r="AU485" s="3">
        <v>0</v>
      </c>
      <c r="AV485" s="3">
        <v>0</v>
      </c>
      <c r="AW485" s="3">
        <v>0</v>
      </c>
      <c r="AX485" s="2"/>
      <c r="AY485" s="2"/>
      <c r="AZ485" s="2"/>
      <c r="BA485" s="2"/>
      <c r="BB485" s="2"/>
      <c r="BC485" s="2">
        <v>0</v>
      </c>
      <c r="BD485" s="2"/>
    </row>
    <row r="486" spans="1:56" x14ac:dyDescent="0.3">
      <c r="A486" s="2" t="s">
        <v>76</v>
      </c>
      <c r="B486" s="2"/>
      <c r="C486" s="2" t="s">
        <v>57</v>
      </c>
      <c r="D486" s="2" t="s">
        <v>58</v>
      </c>
      <c r="E486" s="2" t="s">
        <v>95</v>
      </c>
      <c r="F486" s="2" t="s">
        <v>263</v>
      </c>
      <c r="G486" s="2" t="s">
        <v>264</v>
      </c>
      <c r="H486" s="2" t="s">
        <v>215</v>
      </c>
      <c r="I486" s="2" t="s">
        <v>63</v>
      </c>
      <c r="J486" s="2" t="s">
        <v>75</v>
      </c>
      <c r="K486" s="2" t="s">
        <v>71</v>
      </c>
      <c r="L486" s="2" t="s">
        <v>66</v>
      </c>
      <c r="M486" s="2" t="s">
        <v>120</v>
      </c>
      <c r="N486" s="2"/>
      <c r="O486" s="2"/>
      <c r="P486" s="2">
        <v>0</v>
      </c>
      <c r="Q486" s="2" t="s">
        <v>100</v>
      </c>
      <c r="R486" s="2"/>
      <c r="S486" s="2"/>
      <c r="T486" s="2"/>
      <c r="U486" s="2"/>
      <c r="V486" s="2"/>
      <c r="W486" s="2"/>
      <c r="X486" s="2"/>
      <c r="Y486" s="2">
        <v>126.95005714285713</v>
      </c>
      <c r="Z486" s="2">
        <v>90.678612244897963</v>
      </c>
      <c r="AA486" s="2">
        <v>36.271444897959171</v>
      </c>
      <c r="AB486" s="2">
        <v>0.28571428571428564</v>
      </c>
      <c r="AC486" s="2"/>
      <c r="AD486" s="2">
        <v>8</v>
      </c>
      <c r="AE486" s="2"/>
      <c r="AF486" s="2"/>
      <c r="AG486" s="2"/>
      <c r="AH486" s="2">
        <v>36.271444897959171</v>
      </c>
      <c r="AI486" s="2"/>
      <c r="AJ486" s="2"/>
      <c r="AK486" s="2"/>
      <c r="AL486" s="2"/>
      <c r="AM486" s="2"/>
      <c r="AN486" s="2"/>
      <c r="AO486" s="2"/>
      <c r="AP486" s="2"/>
      <c r="AQ486" s="3">
        <v>0</v>
      </c>
      <c r="AR486" s="3">
        <v>0</v>
      </c>
      <c r="AS486" s="3">
        <v>0</v>
      </c>
      <c r="AT486" s="3">
        <v>0</v>
      </c>
      <c r="AU486" s="3">
        <v>0</v>
      </c>
      <c r="AV486" s="3">
        <v>0</v>
      </c>
      <c r="AW486" s="3">
        <v>0</v>
      </c>
      <c r="AX486" s="2"/>
      <c r="AY486" s="2"/>
      <c r="AZ486" s="2"/>
      <c r="BA486" s="2"/>
      <c r="BB486" s="2"/>
      <c r="BC486" s="2">
        <v>0</v>
      </c>
      <c r="BD486" s="2"/>
    </row>
    <row r="487" spans="1:56" x14ac:dyDescent="0.3">
      <c r="A487" s="2" t="s">
        <v>77</v>
      </c>
      <c r="B487" s="2"/>
      <c r="C487" s="2" t="s">
        <v>57</v>
      </c>
      <c r="D487" s="2" t="s">
        <v>58</v>
      </c>
      <c r="E487" s="2" t="s">
        <v>95</v>
      </c>
      <c r="F487" s="2" t="s">
        <v>263</v>
      </c>
      <c r="G487" s="2" t="s">
        <v>264</v>
      </c>
      <c r="H487" s="2" t="s">
        <v>215</v>
      </c>
      <c r="I487" s="2" t="s">
        <v>63</v>
      </c>
      <c r="J487" s="2" t="s">
        <v>75</v>
      </c>
      <c r="K487" s="2" t="s">
        <v>73</v>
      </c>
      <c r="L487" s="2" t="s">
        <v>66</v>
      </c>
      <c r="M487" s="2" t="s">
        <v>120</v>
      </c>
      <c r="N487" s="2"/>
      <c r="O487" s="2"/>
      <c r="P487" s="2">
        <v>0</v>
      </c>
      <c r="Q487" s="2" t="s">
        <v>100</v>
      </c>
      <c r="R487" s="2"/>
      <c r="S487" s="2"/>
      <c r="T487" s="2"/>
      <c r="U487" s="2"/>
      <c r="V487" s="2"/>
      <c r="W487" s="2"/>
      <c r="X487" s="2"/>
      <c r="Y487" s="2">
        <v>126.95005714285713</v>
      </c>
      <c r="Z487" s="2">
        <v>90.678612244897963</v>
      </c>
      <c r="AA487" s="2">
        <v>36.271444897959171</v>
      </c>
      <c r="AB487" s="2">
        <v>0.28571428571428564</v>
      </c>
      <c r="AC487" s="2"/>
      <c r="AD487" s="2">
        <v>8</v>
      </c>
      <c r="AE487" s="2"/>
      <c r="AF487" s="2"/>
      <c r="AG487" s="2"/>
      <c r="AH487" s="2">
        <v>36.271444897959171</v>
      </c>
      <c r="AI487" s="2"/>
      <c r="AJ487" s="2"/>
      <c r="AK487" s="2"/>
      <c r="AL487" s="2"/>
      <c r="AM487" s="2"/>
      <c r="AN487" s="2"/>
      <c r="AO487" s="2"/>
      <c r="AP487" s="2"/>
      <c r="AQ487" s="3">
        <v>0</v>
      </c>
      <c r="AR487" s="3">
        <v>0</v>
      </c>
      <c r="AS487" s="3">
        <v>0</v>
      </c>
      <c r="AT487" s="3">
        <v>0</v>
      </c>
      <c r="AU487" s="3">
        <v>0</v>
      </c>
      <c r="AV487" s="3">
        <v>0</v>
      </c>
      <c r="AW487" s="3">
        <v>0</v>
      </c>
      <c r="AX487" s="2"/>
      <c r="AY487" s="2"/>
      <c r="AZ487" s="2"/>
      <c r="BA487" s="2"/>
      <c r="BB487" s="2"/>
      <c r="BC487" s="2">
        <v>0</v>
      </c>
      <c r="BD487" s="2"/>
    </row>
    <row r="488" spans="1:56" x14ac:dyDescent="0.3">
      <c r="A488" s="2" t="s">
        <v>56</v>
      </c>
      <c r="B488" s="2"/>
      <c r="C488" s="2" t="s">
        <v>57</v>
      </c>
      <c r="D488" s="2" t="s">
        <v>58</v>
      </c>
      <c r="E488" s="2" t="s">
        <v>59</v>
      </c>
      <c r="F488" s="2" t="s">
        <v>265</v>
      </c>
      <c r="G488" s="2" t="s">
        <v>266</v>
      </c>
      <c r="H488" s="2" t="s">
        <v>130</v>
      </c>
      <c r="I488" s="2" t="s">
        <v>63</v>
      </c>
      <c r="J488" s="2" t="s">
        <v>64</v>
      </c>
      <c r="K488" s="2" t="s">
        <v>65</v>
      </c>
      <c r="L488" s="2" t="s">
        <v>66</v>
      </c>
      <c r="M488" s="2" t="s">
        <v>120</v>
      </c>
      <c r="N488" s="2" t="s">
        <v>124</v>
      </c>
      <c r="O488" s="2"/>
      <c r="P488" s="2">
        <v>0</v>
      </c>
      <c r="Q488" s="2" t="s">
        <v>122</v>
      </c>
      <c r="R488" s="2"/>
      <c r="S488" s="2"/>
      <c r="T488" s="2"/>
      <c r="U488" s="2"/>
      <c r="V488" s="2"/>
      <c r="W488" s="2"/>
      <c r="X488" s="2"/>
      <c r="Y488" s="2">
        <v>31.737514285714287</v>
      </c>
      <c r="Z488" s="2">
        <v>14.810840000000001</v>
      </c>
      <c r="AA488" s="2">
        <v>16.926674285714284</v>
      </c>
      <c r="AB488" s="2">
        <v>0.53333333333333333</v>
      </c>
      <c r="AC488" s="2"/>
      <c r="AD488" s="2">
        <v>10</v>
      </c>
      <c r="AE488" s="2"/>
      <c r="AF488" s="2"/>
      <c r="AG488" s="2"/>
      <c r="AH488" s="2">
        <v>16.926674285714284</v>
      </c>
      <c r="AI488" s="2"/>
      <c r="AJ488" s="2"/>
      <c r="AK488" s="2"/>
      <c r="AL488" s="2"/>
      <c r="AM488" s="2"/>
      <c r="AN488" s="2"/>
      <c r="AO488" s="2"/>
      <c r="AP488" s="2"/>
      <c r="AQ488" s="3">
        <v>0</v>
      </c>
      <c r="AR488" s="3">
        <v>0</v>
      </c>
      <c r="AS488" s="3">
        <v>0</v>
      </c>
      <c r="AT488" s="3">
        <v>0</v>
      </c>
      <c r="AU488" s="3">
        <v>0</v>
      </c>
      <c r="AV488" s="3">
        <v>0</v>
      </c>
      <c r="AW488" s="3">
        <v>0</v>
      </c>
      <c r="AX488" s="2"/>
      <c r="AY488" s="2"/>
      <c r="AZ488" s="2"/>
      <c r="BA488" s="2"/>
      <c r="BB488" s="2"/>
      <c r="BC488" s="2">
        <v>0</v>
      </c>
      <c r="BD488" s="2"/>
    </row>
    <row r="489" spans="1:56" x14ac:dyDescent="0.3">
      <c r="A489" s="2" t="s">
        <v>70</v>
      </c>
      <c r="B489" s="2"/>
      <c r="C489" s="2" t="s">
        <v>57</v>
      </c>
      <c r="D489" s="2" t="s">
        <v>58</v>
      </c>
      <c r="E489" s="2" t="s">
        <v>59</v>
      </c>
      <c r="F489" s="2" t="s">
        <v>265</v>
      </c>
      <c r="G489" s="2" t="s">
        <v>266</v>
      </c>
      <c r="H489" s="2" t="s">
        <v>130</v>
      </c>
      <c r="I489" s="2" t="s">
        <v>63</v>
      </c>
      <c r="J489" s="2" t="s">
        <v>64</v>
      </c>
      <c r="K489" s="2" t="s">
        <v>71</v>
      </c>
      <c r="L489" s="2" t="s">
        <v>66</v>
      </c>
      <c r="M489" s="2" t="s">
        <v>120</v>
      </c>
      <c r="N489" s="2" t="s">
        <v>124</v>
      </c>
      <c r="O489" s="2"/>
      <c r="P489" s="2">
        <v>0</v>
      </c>
      <c r="Q489" s="2" t="s">
        <v>122</v>
      </c>
      <c r="R489" s="2"/>
      <c r="S489" s="2"/>
      <c r="T489" s="2"/>
      <c r="U489" s="2"/>
      <c r="V489" s="2"/>
      <c r="W489" s="2"/>
      <c r="X489" s="2"/>
      <c r="Y489" s="2">
        <v>31.737514285714287</v>
      </c>
      <c r="Z489" s="2">
        <v>14.810840000000001</v>
      </c>
      <c r="AA489" s="2">
        <v>16.926674285714284</v>
      </c>
      <c r="AB489" s="2">
        <v>0.53333333333333333</v>
      </c>
      <c r="AC489" s="2"/>
      <c r="AD489" s="2">
        <v>10</v>
      </c>
      <c r="AE489" s="2"/>
      <c r="AF489" s="2"/>
      <c r="AG489" s="2"/>
      <c r="AH489" s="2">
        <v>16.926674285714284</v>
      </c>
      <c r="AI489" s="2"/>
      <c r="AJ489" s="2"/>
      <c r="AK489" s="2"/>
      <c r="AL489" s="2"/>
      <c r="AM489" s="2"/>
      <c r="AN489" s="2"/>
      <c r="AO489" s="2"/>
      <c r="AP489" s="2"/>
      <c r="AQ489" s="3">
        <v>0</v>
      </c>
      <c r="AR489" s="3">
        <v>0</v>
      </c>
      <c r="AS489" s="3">
        <v>0</v>
      </c>
      <c r="AT489" s="3">
        <v>0</v>
      </c>
      <c r="AU489" s="3">
        <v>0</v>
      </c>
      <c r="AV489" s="3">
        <v>0</v>
      </c>
      <c r="AW489" s="3">
        <v>0</v>
      </c>
      <c r="AX489" s="2"/>
      <c r="AY489" s="2"/>
      <c r="AZ489" s="2"/>
      <c r="BA489" s="2"/>
      <c r="BB489" s="2"/>
      <c r="BC489" s="2">
        <v>0</v>
      </c>
      <c r="BD489" s="2"/>
    </row>
    <row r="490" spans="1:56" x14ac:dyDescent="0.3">
      <c r="A490" s="2" t="s">
        <v>72</v>
      </c>
      <c r="B490" s="2"/>
      <c r="C490" s="2" t="s">
        <v>57</v>
      </c>
      <c r="D490" s="2" t="s">
        <v>58</v>
      </c>
      <c r="E490" s="2" t="s">
        <v>59</v>
      </c>
      <c r="F490" s="2" t="s">
        <v>265</v>
      </c>
      <c r="G490" s="2" t="s">
        <v>266</v>
      </c>
      <c r="H490" s="2" t="s">
        <v>130</v>
      </c>
      <c r="I490" s="2" t="s">
        <v>63</v>
      </c>
      <c r="J490" s="2" t="s">
        <v>64</v>
      </c>
      <c r="K490" s="2" t="s">
        <v>73</v>
      </c>
      <c r="L490" s="2" t="s">
        <v>66</v>
      </c>
      <c r="M490" s="2" t="s">
        <v>120</v>
      </c>
      <c r="N490" s="2" t="s">
        <v>124</v>
      </c>
      <c r="O490" s="2"/>
      <c r="P490" s="2">
        <v>0</v>
      </c>
      <c r="Q490" s="2" t="s">
        <v>122</v>
      </c>
      <c r="R490" s="2"/>
      <c r="S490" s="2"/>
      <c r="T490" s="2"/>
      <c r="U490" s="2"/>
      <c r="V490" s="2"/>
      <c r="W490" s="2"/>
      <c r="X490" s="2"/>
      <c r="Y490" s="2">
        <v>31.737514285714287</v>
      </c>
      <c r="Z490" s="2">
        <v>14.810840000000001</v>
      </c>
      <c r="AA490" s="2">
        <v>16.926674285714284</v>
      </c>
      <c r="AB490" s="2">
        <v>0.53333333333333333</v>
      </c>
      <c r="AC490" s="2"/>
      <c r="AD490" s="2">
        <v>10</v>
      </c>
      <c r="AE490" s="2"/>
      <c r="AF490" s="2"/>
      <c r="AG490" s="2"/>
      <c r="AH490" s="2">
        <v>16.926674285714284</v>
      </c>
      <c r="AI490" s="2"/>
      <c r="AJ490" s="2"/>
      <c r="AK490" s="2"/>
      <c r="AL490" s="2"/>
      <c r="AM490" s="2"/>
      <c r="AN490" s="2"/>
      <c r="AO490" s="2"/>
      <c r="AP490" s="2"/>
      <c r="AQ490" s="3">
        <v>0</v>
      </c>
      <c r="AR490" s="3">
        <v>0</v>
      </c>
      <c r="AS490" s="3">
        <v>0</v>
      </c>
      <c r="AT490" s="3">
        <v>0</v>
      </c>
      <c r="AU490" s="3">
        <v>0</v>
      </c>
      <c r="AV490" s="3">
        <v>0</v>
      </c>
      <c r="AW490" s="3">
        <v>0</v>
      </c>
      <c r="AX490" s="2"/>
      <c r="AY490" s="2"/>
      <c r="AZ490" s="2"/>
      <c r="BA490" s="2"/>
      <c r="BB490" s="2"/>
      <c r="BC490" s="2">
        <v>0</v>
      </c>
      <c r="BD490" s="2"/>
    </row>
    <row r="491" spans="1:56" x14ac:dyDescent="0.3">
      <c r="A491" s="2" t="s">
        <v>74</v>
      </c>
      <c r="B491" s="2"/>
      <c r="C491" s="2" t="s">
        <v>57</v>
      </c>
      <c r="D491" s="2" t="s">
        <v>58</v>
      </c>
      <c r="E491" s="2" t="s">
        <v>59</v>
      </c>
      <c r="F491" s="2" t="s">
        <v>265</v>
      </c>
      <c r="G491" s="2" t="s">
        <v>266</v>
      </c>
      <c r="H491" s="2" t="s">
        <v>130</v>
      </c>
      <c r="I491" s="2" t="s">
        <v>63</v>
      </c>
      <c r="J491" s="2" t="s">
        <v>75</v>
      </c>
      <c r="K491" s="2" t="s">
        <v>65</v>
      </c>
      <c r="L491" s="2" t="s">
        <v>66</v>
      </c>
      <c r="M491" s="2" t="s">
        <v>120</v>
      </c>
      <c r="N491" s="2" t="s">
        <v>124</v>
      </c>
      <c r="O491" s="2"/>
      <c r="P491" s="2">
        <v>0</v>
      </c>
      <c r="Q491" s="2" t="s">
        <v>122</v>
      </c>
      <c r="R491" s="2"/>
      <c r="S491" s="2"/>
      <c r="T491" s="2"/>
      <c r="U491" s="2"/>
      <c r="V491" s="2"/>
      <c r="W491" s="2"/>
      <c r="X491" s="2"/>
      <c r="Y491" s="2">
        <v>31.737514285714287</v>
      </c>
      <c r="Z491" s="2">
        <v>14.810840000000001</v>
      </c>
      <c r="AA491" s="2">
        <v>16.926674285714284</v>
      </c>
      <c r="AB491" s="2">
        <v>0.53333333333333333</v>
      </c>
      <c r="AC491" s="2"/>
      <c r="AD491" s="2">
        <v>10</v>
      </c>
      <c r="AE491" s="2"/>
      <c r="AF491" s="2"/>
      <c r="AG491" s="2"/>
      <c r="AH491" s="2">
        <v>16.926674285714284</v>
      </c>
      <c r="AI491" s="2"/>
      <c r="AJ491" s="2"/>
      <c r="AK491" s="2"/>
      <c r="AL491" s="2"/>
      <c r="AM491" s="2"/>
      <c r="AN491" s="2"/>
      <c r="AO491" s="2"/>
      <c r="AP491" s="2"/>
      <c r="AQ491" s="3">
        <v>0</v>
      </c>
      <c r="AR491" s="3">
        <v>0</v>
      </c>
      <c r="AS491" s="3">
        <v>0</v>
      </c>
      <c r="AT491" s="3">
        <v>0</v>
      </c>
      <c r="AU491" s="3">
        <v>0</v>
      </c>
      <c r="AV491" s="3">
        <v>0</v>
      </c>
      <c r="AW491" s="3">
        <v>0</v>
      </c>
      <c r="AX491" s="2"/>
      <c r="AY491" s="2"/>
      <c r="AZ491" s="2"/>
      <c r="BA491" s="2"/>
      <c r="BB491" s="2"/>
      <c r="BC491" s="2">
        <v>0</v>
      </c>
      <c r="BD491" s="2"/>
    </row>
    <row r="492" spans="1:56" x14ac:dyDescent="0.3">
      <c r="A492" s="2" t="s">
        <v>76</v>
      </c>
      <c r="B492" s="2"/>
      <c r="C492" s="2" t="s">
        <v>57</v>
      </c>
      <c r="D492" s="2" t="s">
        <v>58</v>
      </c>
      <c r="E492" s="2" t="s">
        <v>59</v>
      </c>
      <c r="F492" s="2" t="s">
        <v>265</v>
      </c>
      <c r="G492" s="2" t="s">
        <v>266</v>
      </c>
      <c r="H492" s="2" t="s">
        <v>130</v>
      </c>
      <c r="I492" s="2" t="s">
        <v>63</v>
      </c>
      <c r="J492" s="2" t="s">
        <v>75</v>
      </c>
      <c r="K492" s="2" t="s">
        <v>71</v>
      </c>
      <c r="L492" s="2" t="s">
        <v>66</v>
      </c>
      <c r="M492" s="2" t="s">
        <v>120</v>
      </c>
      <c r="N492" s="2" t="s">
        <v>124</v>
      </c>
      <c r="O492" s="2"/>
      <c r="P492" s="2">
        <v>0</v>
      </c>
      <c r="Q492" s="2" t="s">
        <v>122</v>
      </c>
      <c r="R492" s="2"/>
      <c r="S492" s="2"/>
      <c r="T492" s="2"/>
      <c r="U492" s="2"/>
      <c r="V492" s="2"/>
      <c r="W492" s="2"/>
      <c r="X492" s="2"/>
      <c r="Y492" s="2">
        <v>31.737514285714287</v>
      </c>
      <c r="Z492" s="2">
        <v>14.810840000000001</v>
      </c>
      <c r="AA492" s="2">
        <v>16.926674285714284</v>
      </c>
      <c r="AB492" s="2">
        <v>0.53333333333333333</v>
      </c>
      <c r="AC492" s="2"/>
      <c r="AD492" s="2">
        <v>10</v>
      </c>
      <c r="AE492" s="2"/>
      <c r="AF492" s="2"/>
      <c r="AG492" s="2"/>
      <c r="AH492" s="2">
        <v>16.926674285714284</v>
      </c>
      <c r="AI492" s="2"/>
      <c r="AJ492" s="2"/>
      <c r="AK492" s="2"/>
      <c r="AL492" s="2"/>
      <c r="AM492" s="2"/>
      <c r="AN492" s="2"/>
      <c r="AO492" s="2"/>
      <c r="AP492" s="2"/>
      <c r="AQ492" s="3">
        <v>0</v>
      </c>
      <c r="AR492" s="3">
        <v>0</v>
      </c>
      <c r="AS492" s="3">
        <v>0</v>
      </c>
      <c r="AT492" s="3">
        <v>0</v>
      </c>
      <c r="AU492" s="3">
        <v>0</v>
      </c>
      <c r="AV492" s="3">
        <v>0</v>
      </c>
      <c r="AW492" s="3">
        <v>0</v>
      </c>
      <c r="AX492" s="2"/>
      <c r="AY492" s="2"/>
      <c r="AZ492" s="2"/>
      <c r="BA492" s="2"/>
      <c r="BB492" s="2"/>
      <c r="BC492" s="2">
        <v>0</v>
      </c>
      <c r="BD492" s="2"/>
    </row>
    <row r="493" spans="1:56" x14ac:dyDescent="0.3">
      <c r="A493" s="2" t="s">
        <v>77</v>
      </c>
      <c r="B493" s="2"/>
      <c r="C493" s="2" t="s">
        <v>57</v>
      </c>
      <c r="D493" s="2" t="s">
        <v>58</v>
      </c>
      <c r="E493" s="2" t="s">
        <v>59</v>
      </c>
      <c r="F493" s="2" t="s">
        <v>265</v>
      </c>
      <c r="G493" s="2" t="s">
        <v>266</v>
      </c>
      <c r="H493" s="2" t="s">
        <v>130</v>
      </c>
      <c r="I493" s="2" t="s">
        <v>63</v>
      </c>
      <c r="J493" s="2" t="s">
        <v>75</v>
      </c>
      <c r="K493" s="2" t="s">
        <v>73</v>
      </c>
      <c r="L493" s="2" t="s">
        <v>66</v>
      </c>
      <c r="M493" s="2" t="s">
        <v>120</v>
      </c>
      <c r="N493" s="2" t="s">
        <v>124</v>
      </c>
      <c r="O493" s="2"/>
      <c r="P493" s="2">
        <v>0</v>
      </c>
      <c r="Q493" s="2" t="s">
        <v>122</v>
      </c>
      <c r="R493" s="2"/>
      <c r="S493" s="2"/>
      <c r="T493" s="2"/>
      <c r="U493" s="2"/>
      <c r="V493" s="2"/>
      <c r="W493" s="2"/>
      <c r="X493" s="2"/>
      <c r="Y493" s="2">
        <v>31.737514285714287</v>
      </c>
      <c r="Z493" s="2">
        <v>14.810840000000001</v>
      </c>
      <c r="AA493" s="2">
        <v>16.926674285714284</v>
      </c>
      <c r="AB493" s="2">
        <v>0.53333333333333333</v>
      </c>
      <c r="AC493" s="2"/>
      <c r="AD493" s="2">
        <v>10</v>
      </c>
      <c r="AE493" s="2"/>
      <c r="AF493" s="2"/>
      <c r="AG493" s="2"/>
      <c r="AH493" s="2">
        <v>16.926674285714284</v>
      </c>
      <c r="AI493" s="2"/>
      <c r="AJ493" s="2"/>
      <c r="AK493" s="2"/>
      <c r="AL493" s="2"/>
      <c r="AM493" s="2"/>
      <c r="AN493" s="2"/>
      <c r="AO493" s="2"/>
      <c r="AP493" s="2"/>
      <c r="AQ493" s="3">
        <v>0</v>
      </c>
      <c r="AR493" s="3">
        <v>0</v>
      </c>
      <c r="AS493" s="3">
        <v>0</v>
      </c>
      <c r="AT493" s="3">
        <v>0</v>
      </c>
      <c r="AU493" s="3">
        <v>0</v>
      </c>
      <c r="AV493" s="3">
        <v>0</v>
      </c>
      <c r="AW493" s="3">
        <v>0</v>
      </c>
      <c r="AX493" s="2"/>
      <c r="AY493" s="2"/>
      <c r="AZ493" s="2"/>
      <c r="BA493" s="2"/>
      <c r="BB493" s="2"/>
      <c r="BC493" s="2">
        <v>0</v>
      </c>
      <c r="BD493" s="2"/>
    </row>
    <row r="494" spans="1:56" x14ac:dyDescent="0.3">
      <c r="A494" s="2" t="s">
        <v>56</v>
      </c>
      <c r="B494" s="2"/>
      <c r="C494" s="2" t="s">
        <v>57</v>
      </c>
      <c r="D494" s="2" t="s">
        <v>58</v>
      </c>
      <c r="E494" s="2" t="s">
        <v>59</v>
      </c>
      <c r="F494" s="2" t="s">
        <v>267</v>
      </c>
      <c r="G494" s="2" t="s">
        <v>268</v>
      </c>
      <c r="H494" s="2" t="s">
        <v>269</v>
      </c>
      <c r="I494" s="2" t="s">
        <v>63</v>
      </c>
      <c r="J494" s="2" t="s">
        <v>64</v>
      </c>
      <c r="K494" s="2" t="s">
        <v>65</v>
      </c>
      <c r="L494" s="2" t="s">
        <v>66</v>
      </c>
      <c r="M494" s="2" t="s">
        <v>120</v>
      </c>
      <c r="N494" s="2" t="s">
        <v>270</v>
      </c>
      <c r="O494" s="2"/>
      <c r="P494" s="2">
        <v>0</v>
      </c>
      <c r="Q494" s="2" t="s">
        <v>122</v>
      </c>
      <c r="R494" s="2"/>
      <c r="S494" s="2"/>
      <c r="T494" s="2"/>
      <c r="U494" s="2"/>
      <c r="V494" s="2"/>
      <c r="W494" s="2"/>
      <c r="X494" s="2"/>
      <c r="Y494" s="2">
        <v>61.685000000000002</v>
      </c>
      <c r="Z494" s="2">
        <v>8.5410000000000004</v>
      </c>
      <c r="AA494" s="2">
        <v>53.144000000000005</v>
      </c>
      <c r="AB494" s="2">
        <v>0.86153846153846159</v>
      </c>
      <c r="AC494" s="2"/>
      <c r="AD494" s="2">
        <v>10</v>
      </c>
      <c r="AE494" s="2"/>
      <c r="AF494" s="2"/>
      <c r="AG494" s="2"/>
      <c r="AH494" s="2">
        <v>53.144000000000005</v>
      </c>
      <c r="AI494" s="2"/>
      <c r="AJ494" s="2"/>
      <c r="AK494" s="2"/>
      <c r="AL494" s="2"/>
      <c r="AM494" s="2"/>
      <c r="AN494" s="2"/>
      <c r="AO494" s="2"/>
      <c r="AP494" s="2"/>
      <c r="AQ494" s="3">
        <v>0</v>
      </c>
      <c r="AR494" s="3">
        <v>0</v>
      </c>
      <c r="AS494" s="3">
        <v>0</v>
      </c>
      <c r="AT494" s="3">
        <v>0</v>
      </c>
      <c r="AU494" s="3">
        <v>0</v>
      </c>
      <c r="AV494" s="3">
        <v>0</v>
      </c>
      <c r="AW494" s="3">
        <v>0</v>
      </c>
      <c r="AX494" s="2"/>
      <c r="AY494" s="2"/>
      <c r="AZ494" s="2"/>
      <c r="BA494" s="2"/>
      <c r="BB494" s="2"/>
      <c r="BC494" s="2">
        <v>0</v>
      </c>
      <c r="BD494" s="2"/>
    </row>
    <row r="495" spans="1:56" x14ac:dyDescent="0.3">
      <c r="A495" s="2" t="s">
        <v>70</v>
      </c>
      <c r="B495" s="2"/>
      <c r="C495" s="2" t="s">
        <v>57</v>
      </c>
      <c r="D495" s="2" t="s">
        <v>58</v>
      </c>
      <c r="E495" s="2" t="s">
        <v>59</v>
      </c>
      <c r="F495" s="2" t="s">
        <v>267</v>
      </c>
      <c r="G495" s="2" t="s">
        <v>268</v>
      </c>
      <c r="H495" s="2" t="s">
        <v>269</v>
      </c>
      <c r="I495" s="2" t="s">
        <v>63</v>
      </c>
      <c r="J495" s="2" t="s">
        <v>64</v>
      </c>
      <c r="K495" s="2" t="s">
        <v>71</v>
      </c>
      <c r="L495" s="2" t="s">
        <v>66</v>
      </c>
      <c r="M495" s="2" t="s">
        <v>120</v>
      </c>
      <c r="N495" s="2" t="s">
        <v>270</v>
      </c>
      <c r="O495" s="2"/>
      <c r="P495" s="2">
        <v>0</v>
      </c>
      <c r="Q495" s="2" t="s">
        <v>122</v>
      </c>
      <c r="R495" s="2"/>
      <c r="S495" s="2"/>
      <c r="T495" s="2"/>
      <c r="U495" s="2"/>
      <c r="V495" s="2"/>
      <c r="W495" s="2"/>
      <c r="X495" s="2"/>
      <c r="Y495" s="2">
        <v>61.685000000000002</v>
      </c>
      <c r="Z495" s="2">
        <v>8.5410000000000004</v>
      </c>
      <c r="AA495" s="2">
        <v>53.144000000000005</v>
      </c>
      <c r="AB495" s="2">
        <v>0.86153846153846159</v>
      </c>
      <c r="AC495" s="2"/>
      <c r="AD495" s="2">
        <v>10</v>
      </c>
      <c r="AE495" s="2"/>
      <c r="AF495" s="2"/>
      <c r="AG495" s="2"/>
      <c r="AH495" s="2">
        <v>53.144000000000005</v>
      </c>
      <c r="AI495" s="2"/>
      <c r="AJ495" s="2"/>
      <c r="AK495" s="2"/>
      <c r="AL495" s="2"/>
      <c r="AM495" s="2"/>
      <c r="AN495" s="2"/>
      <c r="AO495" s="2"/>
      <c r="AP495" s="2"/>
      <c r="AQ495" s="3">
        <v>0</v>
      </c>
      <c r="AR495" s="3">
        <v>0</v>
      </c>
      <c r="AS495" s="3">
        <v>0</v>
      </c>
      <c r="AT495" s="3">
        <v>0</v>
      </c>
      <c r="AU495" s="3">
        <v>0</v>
      </c>
      <c r="AV495" s="3">
        <v>0</v>
      </c>
      <c r="AW495" s="3">
        <v>0</v>
      </c>
      <c r="AX495" s="2"/>
      <c r="AY495" s="2"/>
      <c r="AZ495" s="2"/>
      <c r="BA495" s="2"/>
      <c r="BB495" s="2"/>
      <c r="BC495" s="2">
        <v>0</v>
      </c>
      <c r="BD495" s="2"/>
    </row>
    <row r="496" spans="1:56" x14ac:dyDescent="0.3">
      <c r="A496" s="2" t="s">
        <v>72</v>
      </c>
      <c r="B496" s="2"/>
      <c r="C496" s="2" t="s">
        <v>57</v>
      </c>
      <c r="D496" s="2" t="s">
        <v>58</v>
      </c>
      <c r="E496" s="2" t="s">
        <v>59</v>
      </c>
      <c r="F496" s="2" t="s">
        <v>267</v>
      </c>
      <c r="G496" s="2" t="s">
        <v>268</v>
      </c>
      <c r="H496" s="2" t="s">
        <v>269</v>
      </c>
      <c r="I496" s="2" t="s">
        <v>63</v>
      </c>
      <c r="J496" s="2" t="s">
        <v>64</v>
      </c>
      <c r="K496" s="2" t="s">
        <v>73</v>
      </c>
      <c r="L496" s="2" t="s">
        <v>66</v>
      </c>
      <c r="M496" s="2" t="s">
        <v>120</v>
      </c>
      <c r="N496" s="2" t="s">
        <v>270</v>
      </c>
      <c r="O496" s="2"/>
      <c r="P496" s="2">
        <v>0</v>
      </c>
      <c r="Q496" s="2" t="s">
        <v>122</v>
      </c>
      <c r="R496" s="2"/>
      <c r="S496" s="2"/>
      <c r="T496" s="2"/>
      <c r="U496" s="2"/>
      <c r="V496" s="2"/>
      <c r="W496" s="2"/>
      <c r="X496" s="2"/>
      <c r="Y496" s="2">
        <v>61.685000000000002</v>
      </c>
      <c r="Z496" s="2">
        <v>8.5410000000000004</v>
      </c>
      <c r="AA496" s="2">
        <v>53.144000000000005</v>
      </c>
      <c r="AB496" s="2">
        <v>0.86153846153846159</v>
      </c>
      <c r="AC496" s="2"/>
      <c r="AD496" s="2">
        <v>10</v>
      </c>
      <c r="AE496" s="2"/>
      <c r="AF496" s="2"/>
      <c r="AG496" s="2"/>
      <c r="AH496" s="2">
        <v>53.144000000000005</v>
      </c>
      <c r="AI496" s="2"/>
      <c r="AJ496" s="2"/>
      <c r="AK496" s="2"/>
      <c r="AL496" s="2"/>
      <c r="AM496" s="2"/>
      <c r="AN496" s="2"/>
      <c r="AO496" s="2"/>
      <c r="AP496" s="2"/>
      <c r="AQ496" s="3">
        <v>0</v>
      </c>
      <c r="AR496" s="3">
        <v>0</v>
      </c>
      <c r="AS496" s="3">
        <v>0</v>
      </c>
      <c r="AT496" s="3">
        <v>0</v>
      </c>
      <c r="AU496" s="3">
        <v>0</v>
      </c>
      <c r="AV496" s="3">
        <v>0</v>
      </c>
      <c r="AW496" s="3">
        <v>0</v>
      </c>
      <c r="AX496" s="2"/>
      <c r="AY496" s="2"/>
      <c r="AZ496" s="2"/>
      <c r="BA496" s="2"/>
      <c r="BB496" s="2"/>
      <c r="BC496" s="2">
        <v>0</v>
      </c>
      <c r="BD496" s="2"/>
    </row>
    <row r="497" spans="1:56" x14ac:dyDescent="0.3">
      <c r="A497" s="2" t="s">
        <v>74</v>
      </c>
      <c r="B497" s="2"/>
      <c r="C497" s="2" t="s">
        <v>57</v>
      </c>
      <c r="D497" s="2" t="s">
        <v>58</v>
      </c>
      <c r="E497" s="2" t="s">
        <v>59</v>
      </c>
      <c r="F497" s="2" t="s">
        <v>267</v>
      </c>
      <c r="G497" s="2" t="s">
        <v>268</v>
      </c>
      <c r="H497" s="2" t="s">
        <v>269</v>
      </c>
      <c r="I497" s="2" t="s">
        <v>63</v>
      </c>
      <c r="J497" s="2" t="s">
        <v>75</v>
      </c>
      <c r="K497" s="2" t="s">
        <v>65</v>
      </c>
      <c r="L497" s="2" t="s">
        <v>66</v>
      </c>
      <c r="M497" s="2" t="s">
        <v>120</v>
      </c>
      <c r="N497" s="2" t="s">
        <v>270</v>
      </c>
      <c r="O497" s="2"/>
      <c r="P497" s="2">
        <v>0</v>
      </c>
      <c r="Q497" s="2" t="s">
        <v>122</v>
      </c>
      <c r="R497" s="2"/>
      <c r="S497" s="2"/>
      <c r="T497" s="2"/>
      <c r="U497" s="2"/>
      <c r="V497" s="2"/>
      <c r="W497" s="2"/>
      <c r="X497" s="2"/>
      <c r="Y497" s="2">
        <v>61.685000000000002</v>
      </c>
      <c r="Z497" s="2">
        <v>8.5410000000000004</v>
      </c>
      <c r="AA497" s="2">
        <v>53.144000000000005</v>
      </c>
      <c r="AB497" s="2">
        <v>0.86153846153846159</v>
      </c>
      <c r="AC497" s="2"/>
      <c r="AD497" s="2">
        <v>10</v>
      </c>
      <c r="AE497" s="2"/>
      <c r="AF497" s="2"/>
      <c r="AG497" s="2"/>
      <c r="AH497" s="2">
        <v>53.144000000000005</v>
      </c>
      <c r="AI497" s="2"/>
      <c r="AJ497" s="2"/>
      <c r="AK497" s="2"/>
      <c r="AL497" s="2"/>
      <c r="AM497" s="2"/>
      <c r="AN497" s="2"/>
      <c r="AO497" s="2"/>
      <c r="AP497" s="2"/>
      <c r="AQ497" s="3">
        <v>0</v>
      </c>
      <c r="AR497" s="3">
        <v>0</v>
      </c>
      <c r="AS497" s="3">
        <v>0</v>
      </c>
      <c r="AT497" s="3">
        <v>0</v>
      </c>
      <c r="AU497" s="3">
        <v>0</v>
      </c>
      <c r="AV497" s="3">
        <v>0</v>
      </c>
      <c r="AW497" s="3">
        <v>0</v>
      </c>
      <c r="AX497" s="2"/>
      <c r="AY497" s="2"/>
      <c r="AZ497" s="2"/>
      <c r="BA497" s="2"/>
      <c r="BB497" s="2"/>
      <c r="BC497" s="2">
        <v>0</v>
      </c>
      <c r="BD497" s="2"/>
    </row>
    <row r="498" spans="1:56" x14ac:dyDescent="0.3">
      <c r="A498" s="2" t="s">
        <v>76</v>
      </c>
      <c r="B498" s="2"/>
      <c r="C498" s="2" t="s">
        <v>57</v>
      </c>
      <c r="D498" s="2" t="s">
        <v>58</v>
      </c>
      <c r="E498" s="2" t="s">
        <v>59</v>
      </c>
      <c r="F498" s="2" t="s">
        <v>267</v>
      </c>
      <c r="G498" s="2" t="s">
        <v>268</v>
      </c>
      <c r="H498" s="2" t="s">
        <v>269</v>
      </c>
      <c r="I498" s="2" t="s">
        <v>63</v>
      </c>
      <c r="J498" s="2" t="s">
        <v>75</v>
      </c>
      <c r="K498" s="2" t="s">
        <v>71</v>
      </c>
      <c r="L498" s="2" t="s">
        <v>66</v>
      </c>
      <c r="M498" s="2" t="s">
        <v>120</v>
      </c>
      <c r="N498" s="2" t="s">
        <v>270</v>
      </c>
      <c r="O498" s="2"/>
      <c r="P498" s="2">
        <v>0</v>
      </c>
      <c r="Q498" s="2" t="s">
        <v>122</v>
      </c>
      <c r="R498" s="2"/>
      <c r="S498" s="2"/>
      <c r="T498" s="2"/>
      <c r="U498" s="2"/>
      <c r="V498" s="2"/>
      <c r="W498" s="2"/>
      <c r="X498" s="2"/>
      <c r="Y498" s="2">
        <v>61.685000000000002</v>
      </c>
      <c r="Z498" s="2">
        <v>8.5410000000000004</v>
      </c>
      <c r="AA498" s="2">
        <v>53.144000000000005</v>
      </c>
      <c r="AB498" s="2">
        <v>0.86153846153846159</v>
      </c>
      <c r="AC498" s="2"/>
      <c r="AD498" s="2">
        <v>10</v>
      </c>
      <c r="AE498" s="2"/>
      <c r="AF498" s="2"/>
      <c r="AG498" s="2"/>
      <c r="AH498" s="2">
        <v>53.144000000000005</v>
      </c>
      <c r="AI498" s="2"/>
      <c r="AJ498" s="2"/>
      <c r="AK498" s="2"/>
      <c r="AL498" s="2"/>
      <c r="AM498" s="2"/>
      <c r="AN498" s="2"/>
      <c r="AO498" s="2"/>
      <c r="AP498" s="2"/>
      <c r="AQ498" s="3">
        <v>0</v>
      </c>
      <c r="AR498" s="3">
        <v>0</v>
      </c>
      <c r="AS498" s="3">
        <v>0</v>
      </c>
      <c r="AT498" s="3">
        <v>0</v>
      </c>
      <c r="AU498" s="3">
        <v>0</v>
      </c>
      <c r="AV498" s="3">
        <v>0</v>
      </c>
      <c r="AW498" s="3">
        <v>0</v>
      </c>
      <c r="AX498" s="2"/>
      <c r="AY498" s="2"/>
      <c r="AZ498" s="2"/>
      <c r="BA498" s="2"/>
      <c r="BB498" s="2"/>
      <c r="BC498" s="2">
        <v>0</v>
      </c>
      <c r="BD498" s="2"/>
    </row>
    <row r="499" spans="1:56" x14ac:dyDescent="0.3">
      <c r="A499" s="2" t="s">
        <v>77</v>
      </c>
      <c r="B499" s="2"/>
      <c r="C499" s="2" t="s">
        <v>57</v>
      </c>
      <c r="D499" s="2" t="s">
        <v>58</v>
      </c>
      <c r="E499" s="2" t="s">
        <v>59</v>
      </c>
      <c r="F499" s="2" t="s">
        <v>267</v>
      </c>
      <c r="G499" s="2" t="s">
        <v>268</v>
      </c>
      <c r="H499" s="2" t="s">
        <v>269</v>
      </c>
      <c r="I499" s="2" t="s">
        <v>63</v>
      </c>
      <c r="J499" s="2" t="s">
        <v>75</v>
      </c>
      <c r="K499" s="2" t="s">
        <v>73</v>
      </c>
      <c r="L499" s="2" t="s">
        <v>66</v>
      </c>
      <c r="M499" s="2" t="s">
        <v>120</v>
      </c>
      <c r="N499" s="2" t="s">
        <v>270</v>
      </c>
      <c r="O499" s="2"/>
      <c r="P499" s="2">
        <v>0</v>
      </c>
      <c r="Q499" s="2" t="s">
        <v>122</v>
      </c>
      <c r="R499" s="2"/>
      <c r="S499" s="2"/>
      <c r="T499" s="2"/>
      <c r="U499" s="2"/>
      <c r="V499" s="2"/>
      <c r="W499" s="2"/>
      <c r="X499" s="2"/>
      <c r="Y499" s="2">
        <v>61.685000000000002</v>
      </c>
      <c r="Z499" s="2">
        <v>8.5410000000000004</v>
      </c>
      <c r="AA499" s="2">
        <v>53.144000000000005</v>
      </c>
      <c r="AB499" s="2">
        <v>0.86153846153846159</v>
      </c>
      <c r="AC499" s="2"/>
      <c r="AD499" s="2">
        <v>10</v>
      </c>
      <c r="AE499" s="2"/>
      <c r="AF499" s="2"/>
      <c r="AG499" s="2"/>
      <c r="AH499" s="2">
        <v>53.144000000000005</v>
      </c>
      <c r="AI499" s="2"/>
      <c r="AJ499" s="2"/>
      <c r="AK499" s="2"/>
      <c r="AL499" s="2"/>
      <c r="AM499" s="2"/>
      <c r="AN499" s="2"/>
      <c r="AO499" s="2"/>
      <c r="AP499" s="2"/>
      <c r="AQ499" s="3">
        <v>0</v>
      </c>
      <c r="AR499" s="3">
        <v>0</v>
      </c>
      <c r="AS499" s="3">
        <v>0</v>
      </c>
      <c r="AT499" s="3">
        <v>0</v>
      </c>
      <c r="AU499" s="3">
        <v>0</v>
      </c>
      <c r="AV499" s="3">
        <v>0</v>
      </c>
      <c r="AW499" s="3">
        <v>0</v>
      </c>
      <c r="AX499" s="2"/>
      <c r="AY499" s="2"/>
      <c r="AZ499" s="2"/>
      <c r="BA499" s="2"/>
      <c r="BB499" s="2"/>
      <c r="BC499" s="2">
        <v>0</v>
      </c>
      <c r="BD499" s="2"/>
    </row>
    <row r="500" spans="1:56" x14ac:dyDescent="0.3">
      <c r="A500" s="2" t="s">
        <v>56</v>
      </c>
      <c r="B500" s="2"/>
      <c r="C500" s="2" t="s">
        <v>57</v>
      </c>
      <c r="D500" s="2" t="s">
        <v>58</v>
      </c>
      <c r="E500" s="2" t="s">
        <v>59</v>
      </c>
      <c r="F500" s="2" t="s">
        <v>271</v>
      </c>
      <c r="G500" s="2" t="s">
        <v>268</v>
      </c>
      <c r="H500" s="2" t="s">
        <v>269</v>
      </c>
      <c r="I500" s="2" t="s">
        <v>63</v>
      </c>
      <c r="J500" s="2" t="s">
        <v>64</v>
      </c>
      <c r="K500" s="2" t="s">
        <v>65</v>
      </c>
      <c r="L500" s="2" t="s">
        <v>66</v>
      </c>
      <c r="M500" s="2" t="s">
        <v>120</v>
      </c>
      <c r="N500" s="2" t="s">
        <v>124</v>
      </c>
      <c r="O500" s="2"/>
      <c r="P500" s="2">
        <v>0</v>
      </c>
      <c r="Q500" s="2" t="s">
        <v>122</v>
      </c>
      <c r="R500" s="2"/>
      <c r="S500" s="2"/>
      <c r="T500" s="2"/>
      <c r="U500" s="2"/>
      <c r="V500" s="2"/>
      <c r="W500" s="2"/>
      <c r="X500" s="2"/>
      <c r="Y500" s="2">
        <v>20.629384285714284</v>
      </c>
      <c r="Z500" s="2">
        <v>9.521254285714285</v>
      </c>
      <c r="AA500" s="2">
        <v>11.108129999999999</v>
      </c>
      <c r="AB500" s="2">
        <v>0.53846153846153844</v>
      </c>
      <c r="AC500" s="2"/>
      <c r="AD500" s="2">
        <v>10</v>
      </c>
      <c r="AE500" s="2"/>
      <c r="AF500" s="2"/>
      <c r="AG500" s="2"/>
      <c r="AH500" s="2">
        <v>11.108129999999999</v>
      </c>
      <c r="AI500" s="2"/>
      <c r="AJ500" s="2"/>
      <c r="AK500" s="2"/>
      <c r="AL500" s="2"/>
      <c r="AM500" s="2"/>
      <c r="AN500" s="2"/>
      <c r="AO500" s="2"/>
      <c r="AP500" s="2"/>
      <c r="AQ500" s="3">
        <v>0</v>
      </c>
      <c r="AR500" s="3">
        <v>0</v>
      </c>
      <c r="AS500" s="3">
        <v>0</v>
      </c>
      <c r="AT500" s="3">
        <v>0</v>
      </c>
      <c r="AU500" s="3">
        <v>0</v>
      </c>
      <c r="AV500" s="3">
        <v>0</v>
      </c>
      <c r="AW500" s="3">
        <v>0</v>
      </c>
      <c r="AX500" s="2"/>
      <c r="AY500" s="2"/>
      <c r="AZ500" s="2"/>
      <c r="BA500" s="2"/>
      <c r="BB500" s="2"/>
      <c r="BC500" s="2">
        <v>0</v>
      </c>
      <c r="BD500" s="2"/>
    </row>
    <row r="501" spans="1:56" x14ac:dyDescent="0.3">
      <c r="A501" s="2" t="s">
        <v>70</v>
      </c>
      <c r="B501" s="2"/>
      <c r="C501" s="2" t="s">
        <v>57</v>
      </c>
      <c r="D501" s="2" t="s">
        <v>58</v>
      </c>
      <c r="E501" s="2" t="s">
        <v>59</v>
      </c>
      <c r="F501" s="2" t="s">
        <v>271</v>
      </c>
      <c r="G501" s="2" t="s">
        <v>268</v>
      </c>
      <c r="H501" s="2" t="s">
        <v>269</v>
      </c>
      <c r="I501" s="2" t="s">
        <v>63</v>
      </c>
      <c r="J501" s="2" t="s">
        <v>64</v>
      </c>
      <c r="K501" s="2" t="s">
        <v>71</v>
      </c>
      <c r="L501" s="2" t="s">
        <v>66</v>
      </c>
      <c r="M501" s="2" t="s">
        <v>120</v>
      </c>
      <c r="N501" s="2" t="s">
        <v>124</v>
      </c>
      <c r="O501" s="2"/>
      <c r="P501" s="2">
        <v>0</v>
      </c>
      <c r="Q501" s="2" t="s">
        <v>122</v>
      </c>
      <c r="R501" s="2"/>
      <c r="S501" s="2"/>
      <c r="T501" s="2"/>
      <c r="U501" s="2"/>
      <c r="V501" s="2"/>
      <c r="W501" s="2"/>
      <c r="X501" s="2"/>
      <c r="Y501" s="2">
        <v>20.629384285714284</v>
      </c>
      <c r="Z501" s="2">
        <v>9.521254285714285</v>
      </c>
      <c r="AA501" s="2">
        <v>11.108129999999999</v>
      </c>
      <c r="AB501" s="2">
        <v>0.53846153846153844</v>
      </c>
      <c r="AC501" s="2"/>
      <c r="AD501" s="2">
        <v>10</v>
      </c>
      <c r="AE501" s="2"/>
      <c r="AF501" s="2"/>
      <c r="AG501" s="2"/>
      <c r="AH501" s="2">
        <v>11.108129999999999</v>
      </c>
      <c r="AI501" s="2"/>
      <c r="AJ501" s="2"/>
      <c r="AK501" s="2"/>
      <c r="AL501" s="2"/>
      <c r="AM501" s="2"/>
      <c r="AN501" s="2"/>
      <c r="AO501" s="2"/>
      <c r="AP501" s="2"/>
      <c r="AQ501" s="3">
        <v>0</v>
      </c>
      <c r="AR501" s="3">
        <v>0</v>
      </c>
      <c r="AS501" s="3">
        <v>0</v>
      </c>
      <c r="AT501" s="3">
        <v>0</v>
      </c>
      <c r="AU501" s="3">
        <v>0</v>
      </c>
      <c r="AV501" s="3">
        <v>0</v>
      </c>
      <c r="AW501" s="3">
        <v>0</v>
      </c>
      <c r="AX501" s="2"/>
      <c r="AY501" s="2"/>
      <c r="AZ501" s="2"/>
      <c r="BA501" s="2"/>
      <c r="BB501" s="2"/>
      <c r="BC501" s="2">
        <v>0</v>
      </c>
      <c r="BD501" s="2"/>
    </row>
    <row r="502" spans="1:56" x14ac:dyDescent="0.3">
      <c r="A502" s="2" t="s">
        <v>72</v>
      </c>
      <c r="B502" s="2"/>
      <c r="C502" s="2" t="s">
        <v>57</v>
      </c>
      <c r="D502" s="2" t="s">
        <v>58</v>
      </c>
      <c r="E502" s="2" t="s">
        <v>59</v>
      </c>
      <c r="F502" s="2" t="s">
        <v>271</v>
      </c>
      <c r="G502" s="2" t="s">
        <v>268</v>
      </c>
      <c r="H502" s="2" t="s">
        <v>269</v>
      </c>
      <c r="I502" s="2" t="s">
        <v>63</v>
      </c>
      <c r="J502" s="2" t="s">
        <v>64</v>
      </c>
      <c r="K502" s="2" t="s">
        <v>73</v>
      </c>
      <c r="L502" s="2" t="s">
        <v>66</v>
      </c>
      <c r="M502" s="2" t="s">
        <v>120</v>
      </c>
      <c r="N502" s="2" t="s">
        <v>124</v>
      </c>
      <c r="O502" s="2"/>
      <c r="P502" s="2">
        <v>0</v>
      </c>
      <c r="Q502" s="2" t="s">
        <v>122</v>
      </c>
      <c r="R502" s="2"/>
      <c r="S502" s="2"/>
      <c r="T502" s="2"/>
      <c r="U502" s="2"/>
      <c r="V502" s="2"/>
      <c r="W502" s="2"/>
      <c r="X502" s="2"/>
      <c r="Y502" s="2">
        <v>20.629384285714284</v>
      </c>
      <c r="Z502" s="2">
        <v>9.521254285714285</v>
      </c>
      <c r="AA502" s="2">
        <v>11.108129999999999</v>
      </c>
      <c r="AB502" s="2">
        <v>0.53846153846153844</v>
      </c>
      <c r="AC502" s="2"/>
      <c r="AD502" s="2">
        <v>10</v>
      </c>
      <c r="AE502" s="2"/>
      <c r="AF502" s="2"/>
      <c r="AG502" s="2"/>
      <c r="AH502" s="2">
        <v>11.108129999999999</v>
      </c>
      <c r="AI502" s="2"/>
      <c r="AJ502" s="2"/>
      <c r="AK502" s="2"/>
      <c r="AL502" s="2"/>
      <c r="AM502" s="2"/>
      <c r="AN502" s="2"/>
      <c r="AO502" s="2"/>
      <c r="AP502" s="2"/>
      <c r="AQ502" s="3">
        <v>0</v>
      </c>
      <c r="AR502" s="3">
        <v>0</v>
      </c>
      <c r="AS502" s="3">
        <v>0</v>
      </c>
      <c r="AT502" s="3">
        <v>0</v>
      </c>
      <c r="AU502" s="3">
        <v>0</v>
      </c>
      <c r="AV502" s="3">
        <v>0</v>
      </c>
      <c r="AW502" s="3">
        <v>0</v>
      </c>
      <c r="AX502" s="2"/>
      <c r="AY502" s="2"/>
      <c r="AZ502" s="2"/>
      <c r="BA502" s="2"/>
      <c r="BB502" s="2"/>
      <c r="BC502" s="2">
        <v>0</v>
      </c>
      <c r="BD502" s="2"/>
    </row>
    <row r="503" spans="1:56" x14ac:dyDescent="0.3">
      <c r="A503" s="2" t="s">
        <v>74</v>
      </c>
      <c r="B503" s="2"/>
      <c r="C503" s="2" t="s">
        <v>57</v>
      </c>
      <c r="D503" s="2" t="s">
        <v>58</v>
      </c>
      <c r="E503" s="2" t="s">
        <v>59</v>
      </c>
      <c r="F503" s="2" t="s">
        <v>271</v>
      </c>
      <c r="G503" s="2" t="s">
        <v>268</v>
      </c>
      <c r="H503" s="2" t="s">
        <v>269</v>
      </c>
      <c r="I503" s="2" t="s">
        <v>63</v>
      </c>
      <c r="J503" s="2" t="s">
        <v>75</v>
      </c>
      <c r="K503" s="2" t="s">
        <v>65</v>
      </c>
      <c r="L503" s="2" t="s">
        <v>66</v>
      </c>
      <c r="M503" s="2" t="s">
        <v>120</v>
      </c>
      <c r="N503" s="2" t="s">
        <v>124</v>
      </c>
      <c r="O503" s="2"/>
      <c r="P503" s="2">
        <v>0</v>
      </c>
      <c r="Q503" s="2" t="s">
        <v>122</v>
      </c>
      <c r="R503" s="2"/>
      <c r="S503" s="2"/>
      <c r="T503" s="2"/>
      <c r="U503" s="2"/>
      <c r="V503" s="2"/>
      <c r="W503" s="2"/>
      <c r="X503" s="2"/>
      <c r="Y503" s="2">
        <v>20.629384285714284</v>
      </c>
      <c r="Z503" s="2">
        <v>9.521254285714285</v>
      </c>
      <c r="AA503" s="2">
        <v>11.108129999999999</v>
      </c>
      <c r="AB503" s="2">
        <v>0.53846153846153844</v>
      </c>
      <c r="AC503" s="2"/>
      <c r="AD503" s="2">
        <v>10</v>
      </c>
      <c r="AE503" s="2"/>
      <c r="AF503" s="2"/>
      <c r="AG503" s="2"/>
      <c r="AH503" s="2">
        <v>11.108129999999999</v>
      </c>
      <c r="AI503" s="2"/>
      <c r="AJ503" s="2"/>
      <c r="AK503" s="2"/>
      <c r="AL503" s="2"/>
      <c r="AM503" s="2"/>
      <c r="AN503" s="2"/>
      <c r="AO503" s="2"/>
      <c r="AP503" s="2"/>
      <c r="AQ503" s="3">
        <v>0</v>
      </c>
      <c r="AR503" s="3">
        <v>0</v>
      </c>
      <c r="AS503" s="3">
        <v>0</v>
      </c>
      <c r="AT503" s="3">
        <v>0</v>
      </c>
      <c r="AU503" s="3">
        <v>0</v>
      </c>
      <c r="AV503" s="3">
        <v>0</v>
      </c>
      <c r="AW503" s="3">
        <v>0</v>
      </c>
      <c r="AX503" s="2"/>
      <c r="AY503" s="2"/>
      <c r="AZ503" s="2"/>
      <c r="BA503" s="2"/>
      <c r="BB503" s="2"/>
      <c r="BC503" s="2">
        <v>0</v>
      </c>
      <c r="BD503" s="2"/>
    </row>
    <row r="504" spans="1:56" x14ac:dyDescent="0.3">
      <c r="A504" s="2" t="s">
        <v>76</v>
      </c>
      <c r="B504" s="2"/>
      <c r="C504" s="2" t="s">
        <v>57</v>
      </c>
      <c r="D504" s="2" t="s">
        <v>58</v>
      </c>
      <c r="E504" s="2" t="s">
        <v>59</v>
      </c>
      <c r="F504" s="2" t="s">
        <v>271</v>
      </c>
      <c r="G504" s="2" t="s">
        <v>268</v>
      </c>
      <c r="H504" s="2" t="s">
        <v>269</v>
      </c>
      <c r="I504" s="2" t="s">
        <v>63</v>
      </c>
      <c r="J504" s="2" t="s">
        <v>75</v>
      </c>
      <c r="K504" s="2" t="s">
        <v>71</v>
      </c>
      <c r="L504" s="2" t="s">
        <v>66</v>
      </c>
      <c r="M504" s="2" t="s">
        <v>120</v>
      </c>
      <c r="N504" s="2" t="s">
        <v>124</v>
      </c>
      <c r="O504" s="2"/>
      <c r="P504" s="2">
        <v>0</v>
      </c>
      <c r="Q504" s="2" t="s">
        <v>122</v>
      </c>
      <c r="R504" s="2"/>
      <c r="S504" s="2"/>
      <c r="T504" s="2"/>
      <c r="U504" s="2"/>
      <c r="V504" s="2"/>
      <c r="W504" s="2"/>
      <c r="X504" s="2"/>
      <c r="Y504" s="2">
        <v>20.629384285714284</v>
      </c>
      <c r="Z504" s="2">
        <v>9.521254285714285</v>
      </c>
      <c r="AA504" s="2">
        <v>11.108129999999999</v>
      </c>
      <c r="AB504" s="2">
        <v>0.53846153846153844</v>
      </c>
      <c r="AC504" s="2"/>
      <c r="AD504" s="2">
        <v>10</v>
      </c>
      <c r="AE504" s="2"/>
      <c r="AF504" s="2"/>
      <c r="AG504" s="2"/>
      <c r="AH504" s="2">
        <v>11.108129999999999</v>
      </c>
      <c r="AI504" s="2"/>
      <c r="AJ504" s="2"/>
      <c r="AK504" s="2"/>
      <c r="AL504" s="2"/>
      <c r="AM504" s="2"/>
      <c r="AN504" s="2"/>
      <c r="AO504" s="2"/>
      <c r="AP504" s="2"/>
      <c r="AQ504" s="3">
        <v>0</v>
      </c>
      <c r="AR504" s="3">
        <v>0</v>
      </c>
      <c r="AS504" s="3">
        <v>0</v>
      </c>
      <c r="AT504" s="3">
        <v>0</v>
      </c>
      <c r="AU504" s="3">
        <v>0</v>
      </c>
      <c r="AV504" s="3">
        <v>0</v>
      </c>
      <c r="AW504" s="3">
        <v>0</v>
      </c>
      <c r="AX504" s="2"/>
      <c r="AY504" s="2"/>
      <c r="AZ504" s="2"/>
      <c r="BA504" s="2"/>
      <c r="BB504" s="2"/>
      <c r="BC504" s="2">
        <v>0</v>
      </c>
      <c r="BD504" s="2"/>
    </row>
    <row r="505" spans="1:56" x14ac:dyDescent="0.3">
      <c r="A505" s="2" t="s">
        <v>77</v>
      </c>
      <c r="B505" s="2"/>
      <c r="C505" s="2" t="s">
        <v>57</v>
      </c>
      <c r="D505" s="2" t="s">
        <v>58</v>
      </c>
      <c r="E505" s="2" t="s">
        <v>59</v>
      </c>
      <c r="F505" s="2" t="s">
        <v>271</v>
      </c>
      <c r="G505" s="2" t="s">
        <v>268</v>
      </c>
      <c r="H505" s="2" t="s">
        <v>269</v>
      </c>
      <c r="I505" s="2" t="s">
        <v>63</v>
      </c>
      <c r="J505" s="2" t="s">
        <v>75</v>
      </c>
      <c r="K505" s="2" t="s">
        <v>73</v>
      </c>
      <c r="L505" s="2" t="s">
        <v>66</v>
      </c>
      <c r="M505" s="2" t="s">
        <v>120</v>
      </c>
      <c r="N505" s="2" t="s">
        <v>124</v>
      </c>
      <c r="O505" s="2"/>
      <c r="P505" s="2">
        <v>0</v>
      </c>
      <c r="Q505" s="2" t="s">
        <v>122</v>
      </c>
      <c r="R505" s="2"/>
      <c r="S505" s="2"/>
      <c r="T505" s="2"/>
      <c r="U505" s="2"/>
      <c r="V505" s="2"/>
      <c r="W505" s="2"/>
      <c r="X505" s="2"/>
      <c r="Y505" s="2">
        <v>20.629384285714284</v>
      </c>
      <c r="Z505" s="2">
        <v>9.521254285714285</v>
      </c>
      <c r="AA505" s="2">
        <v>11.108129999999999</v>
      </c>
      <c r="AB505" s="2">
        <v>0.53846153846153844</v>
      </c>
      <c r="AC505" s="2"/>
      <c r="AD505" s="2">
        <v>10</v>
      </c>
      <c r="AE505" s="2"/>
      <c r="AF505" s="2"/>
      <c r="AG505" s="2"/>
      <c r="AH505" s="2">
        <v>11.108129999999999</v>
      </c>
      <c r="AI505" s="2"/>
      <c r="AJ505" s="2"/>
      <c r="AK505" s="2"/>
      <c r="AL505" s="2"/>
      <c r="AM505" s="2"/>
      <c r="AN505" s="2"/>
      <c r="AO505" s="2"/>
      <c r="AP505" s="2"/>
      <c r="AQ505" s="3">
        <v>0</v>
      </c>
      <c r="AR505" s="3">
        <v>0</v>
      </c>
      <c r="AS505" s="3">
        <v>0</v>
      </c>
      <c r="AT505" s="3">
        <v>0</v>
      </c>
      <c r="AU505" s="3">
        <v>0</v>
      </c>
      <c r="AV505" s="3">
        <v>0</v>
      </c>
      <c r="AW505" s="3">
        <v>0</v>
      </c>
      <c r="AX505" s="2"/>
      <c r="AY505" s="2"/>
      <c r="AZ505" s="2"/>
      <c r="BA505" s="2"/>
      <c r="BB505" s="2"/>
      <c r="BC505" s="2">
        <v>0</v>
      </c>
      <c r="BD505" s="2"/>
    </row>
    <row r="506" spans="1:56" x14ac:dyDescent="0.3">
      <c r="A506" s="2" t="s">
        <v>56</v>
      </c>
      <c r="B506" s="2"/>
      <c r="C506" s="2" t="s">
        <v>57</v>
      </c>
      <c r="D506" s="2" t="s">
        <v>58</v>
      </c>
      <c r="E506" s="2" t="s">
        <v>59</v>
      </c>
      <c r="F506" s="2" t="s">
        <v>272</v>
      </c>
      <c r="G506" s="2" t="s">
        <v>273</v>
      </c>
      <c r="H506" s="2" t="s">
        <v>127</v>
      </c>
      <c r="I506" s="2" t="s">
        <v>63</v>
      </c>
      <c r="J506" s="2" t="s">
        <v>64</v>
      </c>
      <c r="K506" s="2" t="s">
        <v>65</v>
      </c>
      <c r="L506" s="2" t="s">
        <v>66</v>
      </c>
      <c r="M506" s="2" t="s">
        <v>120</v>
      </c>
      <c r="N506" s="2" t="s">
        <v>124</v>
      </c>
      <c r="O506" s="2"/>
      <c r="P506" s="2">
        <v>0</v>
      </c>
      <c r="Q506" s="2" t="s">
        <v>122</v>
      </c>
      <c r="R506" s="2"/>
      <c r="S506" s="2"/>
      <c r="T506" s="2"/>
      <c r="U506" s="2"/>
      <c r="V506" s="2"/>
      <c r="W506" s="2"/>
      <c r="X506" s="2"/>
      <c r="Y506" s="2">
        <v>19.04250857142857</v>
      </c>
      <c r="Z506" s="2">
        <v>9.521254285714285</v>
      </c>
      <c r="AA506" s="2">
        <v>9.521254285714285</v>
      </c>
      <c r="AB506" s="2">
        <v>0.5</v>
      </c>
      <c r="AC506" s="2"/>
      <c r="AD506" s="2">
        <v>10</v>
      </c>
      <c r="AE506" s="2"/>
      <c r="AF506" s="2"/>
      <c r="AG506" s="2"/>
      <c r="AH506" s="2">
        <v>9.521254285714285</v>
      </c>
      <c r="AI506" s="2"/>
      <c r="AJ506" s="2"/>
      <c r="AK506" s="2"/>
      <c r="AL506" s="2"/>
      <c r="AM506" s="2"/>
      <c r="AN506" s="2"/>
      <c r="AO506" s="2"/>
      <c r="AP506" s="2"/>
      <c r="AQ506" s="3">
        <v>0</v>
      </c>
      <c r="AR506" s="3">
        <v>0</v>
      </c>
      <c r="AS506" s="3">
        <v>0</v>
      </c>
      <c r="AT506" s="3">
        <v>0</v>
      </c>
      <c r="AU506" s="3">
        <v>0</v>
      </c>
      <c r="AV506" s="3">
        <v>0</v>
      </c>
      <c r="AW506" s="3">
        <v>0</v>
      </c>
      <c r="AX506" s="2"/>
      <c r="AY506" s="2"/>
      <c r="AZ506" s="2"/>
      <c r="BA506" s="2"/>
      <c r="BB506" s="2"/>
      <c r="BC506" s="2">
        <v>0</v>
      </c>
      <c r="BD506" s="2"/>
    </row>
    <row r="507" spans="1:56" x14ac:dyDescent="0.3">
      <c r="A507" s="2" t="s">
        <v>70</v>
      </c>
      <c r="B507" s="2"/>
      <c r="C507" s="2" t="s">
        <v>57</v>
      </c>
      <c r="D507" s="2" t="s">
        <v>58</v>
      </c>
      <c r="E507" s="2" t="s">
        <v>59</v>
      </c>
      <c r="F507" s="2" t="s">
        <v>272</v>
      </c>
      <c r="G507" s="2" t="s">
        <v>273</v>
      </c>
      <c r="H507" s="2" t="s">
        <v>127</v>
      </c>
      <c r="I507" s="2" t="s">
        <v>63</v>
      </c>
      <c r="J507" s="2" t="s">
        <v>64</v>
      </c>
      <c r="K507" s="2" t="s">
        <v>71</v>
      </c>
      <c r="L507" s="2" t="s">
        <v>66</v>
      </c>
      <c r="M507" s="2" t="s">
        <v>120</v>
      </c>
      <c r="N507" s="2" t="s">
        <v>124</v>
      </c>
      <c r="O507" s="2"/>
      <c r="P507" s="2">
        <v>0</v>
      </c>
      <c r="Q507" s="2" t="s">
        <v>122</v>
      </c>
      <c r="R507" s="2"/>
      <c r="S507" s="2"/>
      <c r="T507" s="2"/>
      <c r="U507" s="2"/>
      <c r="V507" s="2"/>
      <c r="W507" s="2"/>
      <c r="X507" s="2"/>
      <c r="Y507" s="2">
        <v>19.04250857142857</v>
      </c>
      <c r="Z507" s="2">
        <v>9.521254285714285</v>
      </c>
      <c r="AA507" s="2">
        <v>9.521254285714285</v>
      </c>
      <c r="AB507" s="2">
        <v>0.5</v>
      </c>
      <c r="AC507" s="2"/>
      <c r="AD507" s="2">
        <v>10</v>
      </c>
      <c r="AE507" s="2"/>
      <c r="AF507" s="2"/>
      <c r="AG507" s="2"/>
      <c r="AH507" s="2">
        <v>9.521254285714285</v>
      </c>
      <c r="AI507" s="2"/>
      <c r="AJ507" s="2"/>
      <c r="AK507" s="2"/>
      <c r="AL507" s="2"/>
      <c r="AM507" s="2"/>
      <c r="AN507" s="2"/>
      <c r="AO507" s="2"/>
      <c r="AP507" s="2"/>
      <c r="AQ507" s="3">
        <v>0</v>
      </c>
      <c r="AR507" s="3">
        <v>0</v>
      </c>
      <c r="AS507" s="3">
        <v>0</v>
      </c>
      <c r="AT507" s="3">
        <v>0</v>
      </c>
      <c r="AU507" s="3">
        <v>0</v>
      </c>
      <c r="AV507" s="3">
        <v>0</v>
      </c>
      <c r="AW507" s="3">
        <v>0</v>
      </c>
      <c r="AX507" s="2"/>
      <c r="AY507" s="2"/>
      <c r="AZ507" s="2"/>
      <c r="BA507" s="2"/>
      <c r="BB507" s="2"/>
      <c r="BC507" s="2">
        <v>0</v>
      </c>
      <c r="BD507" s="2"/>
    </row>
    <row r="508" spans="1:56" x14ac:dyDescent="0.3">
      <c r="A508" s="2" t="s">
        <v>72</v>
      </c>
      <c r="B508" s="2"/>
      <c r="C508" s="2" t="s">
        <v>57</v>
      </c>
      <c r="D508" s="2" t="s">
        <v>58</v>
      </c>
      <c r="E508" s="2" t="s">
        <v>59</v>
      </c>
      <c r="F508" s="2" t="s">
        <v>272</v>
      </c>
      <c r="G508" s="2" t="s">
        <v>273</v>
      </c>
      <c r="H508" s="2" t="s">
        <v>127</v>
      </c>
      <c r="I508" s="2" t="s">
        <v>63</v>
      </c>
      <c r="J508" s="2" t="s">
        <v>64</v>
      </c>
      <c r="K508" s="2" t="s">
        <v>73</v>
      </c>
      <c r="L508" s="2" t="s">
        <v>66</v>
      </c>
      <c r="M508" s="2" t="s">
        <v>120</v>
      </c>
      <c r="N508" s="2" t="s">
        <v>124</v>
      </c>
      <c r="O508" s="2"/>
      <c r="P508" s="2">
        <v>0</v>
      </c>
      <c r="Q508" s="2" t="s">
        <v>122</v>
      </c>
      <c r="R508" s="2"/>
      <c r="S508" s="2"/>
      <c r="T508" s="2"/>
      <c r="U508" s="2"/>
      <c r="V508" s="2"/>
      <c r="W508" s="2"/>
      <c r="X508" s="2"/>
      <c r="Y508" s="2">
        <v>19.04250857142857</v>
      </c>
      <c r="Z508" s="2">
        <v>9.521254285714285</v>
      </c>
      <c r="AA508" s="2">
        <v>9.521254285714285</v>
      </c>
      <c r="AB508" s="2">
        <v>0.5</v>
      </c>
      <c r="AC508" s="2"/>
      <c r="AD508" s="2">
        <v>10</v>
      </c>
      <c r="AE508" s="2"/>
      <c r="AF508" s="2"/>
      <c r="AG508" s="2"/>
      <c r="AH508" s="2">
        <v>9.521254285714285</v>
      </c>
      <c r="AI508" s="2"/>
      <c r="AJ508" s="2"/>
      <c r="AK508" s="2"/>
      <c r="AL508" s="2"/>
      <c r="AM508" s="2"/>
      <c r="AN508" s="2"/>
      <c r="AO508" s="2"/>
      <c r="AP508" s="2"/>
      <c r="AQ508" s="3">
        <v>0</v>
      </c>
      <c r="AR508" s="3">
        <v>0</v>
      </c>
      <c r="AS508" s="3">
        <v>0</v>
      </c>
      <c r="AT508" s="3">
        <v>0</v>
      </c>
      <c r="AU508" s="3">
        <v>0</v>
      </c>
      <c r="AV508" s="3">
        <v>0</v>
      </c>
      <c r="AW508" s="3">
        <v>0</v>
      </c>
      <c r="AX508" s="2"/>
      <c r="AY508" s="2"/>
      <c r="AZ508" s="2"/>
      <c r="BA508" s="2"/>
      <c r="BB508" s="2"/>
      <c r="BC508" s="2">
        <v>0</v>
      </c>
      <c r="BD508" s="2"/>
    </row>
    <row r="509" spans="1:56" x14ac:dyDescent="0.3">
      <c r="A509" s="2" t="s">
        <v>74</v>
      </c>
      <c r="B509" s="2"/>
      <c r="C509" s="2" t="s">
        <v>57</v>
      </c>
      <c r="D509" s="2" t="s">
        <v>58</v>
      </c>
      <c r="E509" s="2" t="s">
        <v>59</v>
      </c>
      <c r="F509" s="2" t="s">
        <v>272</v>
      </c>
      <c r="G509" s="2" t="s">
        <v>273</v>
      </c>
      <c r="H509" s="2" t="s">
        <v>127</v>
      </c>
      <c r="I509" s="2" t="s">
        <v>63</v>
      </c>
      <c r="J509" s="2" t="s">
        <v>75</v>
      </c>
      <c r="K509" s="2" t="s">
        <v>65</v>
      </c>
      <c r="L509" s="2" t="s">
        <v>66</v>
      </c>
      <c r="M509" s="2" t="s">
        <v>120</v>
      </c>
      <c r="N509" s="2" t="s">
        <v>124</v>
      </c>
      <c r="O509" s="2"/>
      <c r="P509" s="2">
        <v>0</v>
      </c>
      <c r="Q509" s="2" t="s">
        <v>122</v>
      </c>
      <c r="R509" s="2"/>
      <c r="S509" s="2"/>
      <c r="T509" s="2"/>
      <c r="U509" s="2"/>
      <c r="V509" s="2"/>
      <c r="W509" s="2"/>
      <c r="X509" s="2"/>
      <c r="Y509" s="2">
        <v>19.04250857142857</v>
      </c>
      <c r="Z509" s="2">
        <v>9.521254285714285</v>
      </c>
      <c r="AA509" s="2">
        <v>9.521254285714285</v>
      </c>
      <c r="AB509" s="2">
        <v>0.5</v>
      </c>
      <c r="AC509" s="2"/>
      <c r="AD509" s="2">
        <v>10</v>
      </c>
      <c r="AE509" s="2"/>
      <c r="AF509" s="2"/>
      <c r="AG509" s="2"/>
      <c r="AH509" s="2">
        <v>9.521254285714285</v>
      </c>
      <c r="AI509" s="2"/>
      <c r="AJ509" s="2"/>
      <c r="AK509" s="2"/>
      <c r="AL509" s="2"/>
      <c r="AM509" s="2"/>
      <c r="AN509" s="2"/>
      <c r="AO509" s="2"/>
      <c r="AP509" s="2"/>
      <c r="AQ509" s="3">
        <v>0</v>
      </c>
      <c r="AR509" s="3">
        <v>0</v>
      </c>
      <c r="AS509" s="3">
        <v>0</v>
      </c>
      <c r="AT509" s="3">
        <v>0</v>
      </c>
      <c r="AU509" s="3">
        <v>0</v>
      </c>
      <c r="AV509" s="3">
        <v>0</v>
      </c>
      <c r="AW509" s="3">
        <v>0</v>
      </c>
      <c r="AX509" s="2"/>
      <c r="AY509" s="2"/>
      <c r="AZ509" s="2"/>
      <c r="BA509" s="2"/>
      <c r="BB509" s="2"/>
      <c r="BC509" s="2">
        <v>0</v>
      </c>
      <c r="BD509" s="2"/>
    </row>
    <row r="510" spans="1:56" x14ac:dyDescent="0.3">
      <c r="A510" s="2" t="s">
        <v>76</v>
      </c>
      <c r="B510" s="2"/>
      <c r="C510" s="2" t="s">
        <v>57</v>
      </c>
      <c r="D510" s="2" t="s">
        <v>58</v>
      </c>
      <c r="E510" s="2" t="s">
        <v>59</v>
      </c>
      <c r="F510" s="2" t="s">
        <v>272</v>
      </c>
      <c r="G510" s="2" t="s">
        <v>273</v>
      </c>
      <c r="H510" s="2" t="s">
        <v>127</v>
      </c>
      <c r="I510" s="2" t="s">
        <v>63</v>
      </c>
      <c r="J510" s="2" t="s">
        <v>75</v>
      </c>
      <c r="K510" s="2" t="s">
        <v>71</v>
      </c>
      <c r="L510" s="2" t="s">
        <v>66</v>
      </c>
      <c r="M510" s="2" t="s">
        <v>120</v>
      </c>
      <c r="N510" s="2" t="s">
        <v>124</v>
      </c>
      <c r="O510" s="2"/>
      <c r="P510" s="2">
        <v>0</v>
      </c>
      <c r="Q510" s="2" t="s">
        <v>122</v>
      </c>
      <c r="R510" s="2"/>
      <c r="S510" s="2"/>
      <c r="T510" s="2"/>
      <c r="U510" s="2"/>
      <c r="V510" s="2"/>
      <c r="W510" s="2"/>
      <c r="X510" s="2"/>
      <c r="Y510" s="2">
        <v>19.04250857142857</v>
      </c>
      <c r="Z510" s="2">
        <v>9.521254285714285</v>
      </c>
      <c r="AA510" s="2">
        <v>9.521254285714285</v>
      </c>
      <c r="AB510" s="2">
        <v>0.5</v>
      </c>
      <c r="AC510" s="2"/>
      <c r="AD510" s="2">
        <v>10</v>
      </c>
      <c r="AE510" s="2"/>
      <c r="AF510" s="2"/>
      <c r="AG510" s="2"/>
      <c r="AH510" s="2">
        <v>9.521254285714285</v>
      </c>
      <c r="AI510" s="2"/>
      <c r="AJ510" s="2"/>
      <c r="AK510" s="2"/>
      <c r="AL510" s="2"/>
      <c r="AM510" s="2"/>
      <c r="AN510" s="2"/>
      <c r="AO510" s="2"/>
      <c r="AP510" s="2"/>
      <c r="AQ510" s="3">
        <v>0</v>
      </c>
      <c r="AR510" s="3">
        <v>0</v>
      </c>
      <c r="AS510" s="3">
        <v>0</v>
      </c>
      <c r="AT510" s="3">
        <v>0</v>
      </c>
      <c r="AU510" s="3">
        <v>0</v>
      </c>
      <c r="AV510" s="3">
        <v>0</v>
      </c>
      <c r="AW510" s="3">
        <v>0</v>
      </c>
      <c r="AX510" s="2"/>
      <c r="AY510" s="2"/>
      <c r="AZ510" s="2"/>
      <c r="BA510" s="2"/>
      <c r="BB510" s="2"/>
      <c r="BC510" s="2">
        <v>0</v>
      </c>
      <c r="BD510" s="2"/>
    </row>
    <row r="511" spans="1:56" x14ac:dyDescent="0.3">
      <c r="A511" s="2" t="s">
        <v>77</v>
      </c>
      <c r="B511" s="2"/>
      <c r="C511" s="2" t="s">
        <v>57</v>
      </c>
      <c r="D511" s="2" t="s">
        <v>58</v>
      </c>
      <c r="E511" s="2" t="s">
        <v>59</v>
      </c>
      <c r="F511" s="2" t="s">
        <v>272</v>
      </c>
      <c r="G511" s="2" t="s">
        <v>273</v>
      </c>
      <c r="H511" s="2" t="s">
        <v>127</v>
      </c>
      <c r="I511" s="2" t="s">
        <v>63</v>
      </c>
      <c r="J511" s="2" t="s">
        <v>75</v>
      </c>
      <c r="K511" s="2" t="s">
        <v>73</v>
      </c>
      <c r="L511" s="2" t="s">
        <v>66</v>
      </c>
      <c r="M511" s="2" t="s">
        <v>120</v>
      </c>
      <c r="N511" s="2" t="s">
        <v>124</v>
      </c>
      <c r="O511" s="2"/>
      <c r="P511" s="2">
        <v>0</v>
      </c>
      <c r="Q511" s="2" t="s">
        <v>122</v>
      </c>
      <c r="R511" s="2"/>
      <c r="S511" s="2"/>
      <c r="T511" s="2"/>
      <c r="U511" s="2"/>
      <c r="V511" s="2"/>
      <c r="W511" s="2"/>
      <c r="X511" s="2"/>
      <c r="Y511" s="2">
        <v>19.04250857142857</v>
      </c>
      <c r="Z511" s="2">
        <v>9.521254285714285</v>
      </c>
      <c r="AA511" s="2">
        <v>9.521254285714285</v>
      </c>
      <c r="AB511" s="2">
        <v>0.5</v>
      </c>
      <c r="AC511" s="2"/>
      <c r="AD511" s="2">
        <v>10</v>
      </c>
      <c r="AE511" s="2"/>
      <c r="AF511" s="2"/>
      <c r="AG511" s="2"/>
      <c r="AH511" s="2">
        <v>9.521254285714285</v>
      </c>
      <c r="AI511" s="2"/>
      <c r="AJ511" s="2"/>
      <c r="AK511" s="2"/>
      <c r="AL511" s="2"/>
      <c r="AM511" s="2"/>
      <c r="AN511" s="2"/>
      <c r="AO511" s="2"/>
      <c r="AP511" s="2"/>
      <c r="AQ511" s="3">
        <v>0</v>
      </c>
      <c r="AR511" s="3">
        <v>0</v>
      </c>
      <c r="AS511" s="3">
        <v>0</v>
      </c>
      <c r="AT511" s="3">
        <v>0</v>
      </c>
      <c r="AU511" s="3">
        <v>0</v>
      </c>
      <c r="AV511" s="3">
        <v>0</v>
      </c>
      <c r="AW511" s="3">
        <v>0</v>
      </c>
      <c r="AX511" s="2"/>
      <c r="AY511" s="2"/>
      <c r="AZ511" s="2"/>
      <c r="BA511" s="2"/>
      <c r="BB511" s="2"/>
      <c r="BC511" s="2">
        <v>0</v>
      </c>
      <c r="BD511" s="2"/>
    </row>
    <row r="512" spans="1:56" x14ac:dyDescent="0.3">
      <c r="A512" s="2" t="s">
        <v>56</v>
      </c>
      <c r="B512" s="2"/>
      <c r="C512" s="2" t="s">
        <v>57</v>
      </c>
      <c r="D512" s="2" t="s">
        <v>58</v>
      </c>
      <c r="E512" s="2" t="s">
        <v>59</v>
      </c>
      <c r="F512" s="2" t="s">
        <v>274</v>
      </c>
      <c r="G512" s="2" t="s">
        <v>275</v>
      </c>
      <c r="H512" s="2" t="s">
        <v>276</v>
      </c>
      <c r="I512" s="2" t="s">
        <v>63</v>
      </c>
      <c r="J512" s="2" t="s">
        <v>64</v>
      </c>
      <c r="K512" s="2" t="s">
        <v>65</v>
      </c>
      <c r="L512" s="2" t="s">
        <v>66</v>
      </c>
      <c r="M512" s="2" t="s">
        <v>120</v>
      </c>
      <c r="N512" s="2" t="s">
        <v>277</v>
      </c>
      <c r="O512" s="2"/>
      <c r="P512" s="2">
        <v>0</v>
      </c>
      <c r="Q512" s="2" t="s">
        <v>122</v>
      </c>
      <c r="R512" s="2"/>
      <c r="S512" s="2"/>
      <c r="T512" s="2"/>
      <c r="U512" s="2"/>
      <c r="V512" s="2"/>
      <c r="W512" s="2"/>
      <c r="X512" s="2"/>
      <c r="Y512" s="2">
        <v>12.695005714285713</v>
      </c>
      <c r="Z512" s="2">
        <v>5.2895857142857139</v>
      </c>
      <c r="AA512" s="2">
        <v>7.4054199999999994</v>
      </c>
      <c r="AB512" s="2">
        <v>0.58333333333333337</v>
      </c>
      <c r="AC512" s="2"/>
      <c r="AD512" s="2">
        <v>10</v>
      </c>
      <c r="AE512" s="2"/>
      <c r="AF512" s="2"/>
      <c r="AG512" s="2"/>
      <c r="AH512" s="2">
        <v>7.4054199999999994</v>
      </c>
      <c r="AI512" s="2"/>
      <c r="AJ512" s="2"/>
      <c r="AK512" s="2"/>
      <c r="AL512" s="2"/>
      <c r="AM512" s="2"/>
      <c r="AN512" s="2"/>
      <c r="AO512" s="2"/>
      <c r="AP512" s="2"/>
      <c r="AQ512" s="3">
        <v>0</v>
      </c>
      <c r="AR512" s="3">
        <v>0</v>
      </c>
      <c r="AS512" s="3">
        <v>0</v>
      </c>
      <c r="AT512" s="3">
        <v>0</v>
      </c>
      <c r="AU512" s="3">
        <v>0</v>
      </c>
      <c r="AV512" s="3">
        <v>0</v>
      </c>
      <c r="AW512" s="3">
        <v>0</v>
      </c>
      <c r="AX512" s="2"/>
      <c r="AY512" s="2"/>
      <c r="AZ512" s="2"/>
      <c r="BA512" s="2"/>
      <c r="BB512" s="2"/>
      <c r="BC512" s="2">
        <v>0</v>
      </c>
      <c r="BD512" s="2"/>
    </row>
    <row r="513" spans="1:56" x14ac:dyDescent="0.3">
      <c r="A513" s="2" t="s">
        <v>70</v>
      </c>
      <c r="B513" s="2"/>
      <c r="C513" s="2" t="s">
        <v>57</v>
      </c>
      <c r="D513" s="2" t="s">
        <v>58</v>
      </c>
      <c r="E513" s="2" t="s">
        <v>59</v>
      </c>
      <c r="F513" s="2" t="s">
        <v>274</v>
      </c>
      <c r="G513" s="2" t="s">
        <v>275</v>
      </c>
      <c r="H513" s="2" t="s">
        <v>276</v>
      </c>
      <c r="I513" s="2" t="s">
        <v>63</v>
      </c>
      <c r="J513" s="2" t="s">
        <v>64</v>
      </c>
      <c r="K513" s="2" t="s">
        <v>71</v>
      </c>
      <c r="L513" s="2" t="s">
        <v>66</v>
      </c>
      <c r="M513" s="2" t="s">
        <v>120</v>
      </c>
      <c r="N513" s="2" t="s">
        <v>277</v>
      </c>
      <c r="O513" s="2"/>
      <c r="P513" s="2">
        <v>0</v>
      </c>
      <c r="Q513" s="2" t="s">
        <v>122</v>
      </c>
      <c r="R513" s="2"/>
      <c r="S513" s="2"/>
      <c r="T513" s="2"/>
      <c r="U513" s="2"/>
      <c r="V513" s="2"/>
      <c r="W513" s="2"/>
      <c r="X513" s="2"/>
      <c r="Y513" s="2">
        <v>12.695005714285713</v>
      </c>
      <c r="Z513" s="2">
        <v>5.2895857142857139</v>
      </c>
      <c r="AA513" s="2">
        <v>7.4054199999999994</v>
      </c>
      <c r="AB513" s="2">
        <v>0.58333333333333337</v>
      </c>
      <c r="AC513" s="2"/>
      <c r="AD513" s="2">
        <v>10</v>
      </c>
      <c r="AE513" s="2"/>
      <c r="AF513" s="2"/>
      <c r="AG513" s="2"/>
      <c r="AH513" s="2">
        <v>7.4054199999999994</v>
      </c>
      <c r="AI513" s="2"/>
      <c r="AJ513" s="2"/>
      <c r="AK513" s="2"/>
      <c r="AL513" s="2"/>
      <c r="AM513" s="2"/>
      <c r="AN513" s="2"/>
      <c r="AO513" s="2"/>
      <c r="AP513" s="2"/>
      <c r="AQ513" s="3">
        <v>0</v>
      </c>
      <c r="AR513" s="3">
        <v>0</v>
      </c>
      <c r="AS513" s="3">
        <v>0</v>
      </c>
      <c r="AT513" s="3">
        <v>0</v>
      </c>
      <c r="AU513" s="3">
        <v>0</v>
      </c>
      <c r="AV513" s="3">
        <v>0</v>
      </c>
      <c r="AW513" s="3">
        <v>0</v>
      </c>
      <c r="AX513" s="2"/>
      <c r="AY513" s="2"/>
      <c r="AZ513" s="2"/>
      <c r="BA513" s="2"/>
      <c r="BB513" s="2"/>
      <c r="BC513" s="2">
        <v>0</v>
      </c>
      <c r="BD513" s="2"/>
    </row>
    <row r="514" spans="1:56" x14ac:dyDescent="0.3">
      <c r="A514" s="2" t="s">
        <v>72</v>
      </c>
      <c r="B514" s="2"/>
      <c r="C514" s="2" t="s">
        <v>57</v>
      </c>
      <c r="D514" s="2" t="s">
        <v>58</v>
      </c>
      <c r="E514" s="2" t="s">
        <v>59</v>
      </c>
      <c r="F514" s="2" t="s">
        <v>274</v>
      </c>
      <c r="G514" s="2" t="s">
        <v>275</v>
      </c>
      <c r="H514" s="2" t="s">
        <v>276</v>
      </c>
      <c r="I514" s="2" t="s">
        <v>63</v>
      </c>
      <c r="J514" s="2" t="s">
        <v>64</v>
      </c>
      <c r="K514" s="2" t="s">
        <v>73</v>
      </c>
      <c r="L514" s="2" t="s">
        <v>66</v>
      </c>
      <c r="M514" s="2" t="s">
        <v>120</v>
      </c>
      <c r="N514" s="2" t="s">
        <v>277</v>
      </c>
      <c r="O514" s="2"/>
      <c r="P514" s="2">
        <v>0</v>
      </c>
      <c r="Q514" s="2" t="s">
        <v>122</v>
      </c>
      <c r="R514" s="2"/>
      <c r="S514" s="2"/>
      <c r="T514" s="2"/>
      <c r="U514" s="2"/>
      <c r="V514" s="2"/>
      <c r="W514" s="2"/>
      <c r="X514" s="2"/>
      <c r="Y514" s="2">
        <v>12.695005714285713</v>
      </c>
      <c r="Z514" s="2">
        <v>5.2895857142857139</v>
      </c>
      <c r="AA514" s="2">
        <v>7.4054199999999994</v>
      </c>
      <c r="AB514" s="2">
        <v>0.58333333333333337</v>
      </c>
      <c r="AC514" s="2"/>
      <c r="AD514" s="2">
        <v>10</v>
      </c>
      <c r="AE514" s="2"/>
      <c r="AF514" s="2"/>
      <c r="AG514" s="2"/>
      <c r="AH514" s="2">
        <v>7.4054199999999994</v>
      </c>
      <c r="AI514" s="2"/>
      <c r="AJ514" s="2"/>
      <c r="AK514" s="2"/>
      <c r="AL514" s="2"/>
      <c r="AM514" s="2"/>
      <c r="AN514" s="2"/>
      <c r="AO514" s="2"/>
      <c r="AP514" s="2"/>
      <c r="AQ514" s="3">
        <v>0</v>
      </c>
      <c r="AR514" s="3">
        <v>0</v>
      </c>
      <c r="AS514" s="3">
        <v>0</v>
      </c>
      <c r="AT514" s="3">
        <v>0</v>
      </c>
      <c r="AU514" s="3">
        <v>0</v>
      </c>
      <c r="AV514" s="3">
        <v>0</v>
      </c>
      <c r="AW514" s="3">
        <v>0</v>
      </c>
      <c r="AX514" s="2"/>
      <c r="AY514" s="2"/>
      <c r="AZ514" s="2"/>
      <c r="BA514" s="2"/>
      <c r="BB514" s="2"/>
      <c r="BC514" s="2">
        <v>0</v>
      </c>
      <c r="BD514" s="2"/>
    </row>
    <row r="515" spans="1:56" x14ac:dyDescent="0.3">
      <c r="A515" s="2" t="s">
        <v>74</v>
      </c>
      <c r="B515" s="2"/>
      <c r="C515" s="2" t="s">
        <v>57</v>
      </c>
      <c r="D515" s="2" t="s">
        <v>58</v>
      </c>
      <c r="E515" s="2" t="s">
        <v>59</v>
      </c>
      <c r="F515" s="2" t="s">
        <v>274</v>
      </c>
      <c r="G515" s="2" t="s">
        <v>275</v>
      </c>
      <c r="H515" s="2" t="s">
        <v>276</v>
      </c>
      <c r="I515" s="2" t="s">
        <v>63</v>
      </c>
      <c r="J515" s="2" t="s">
        <v>75</v>
      </c>
      <c r="K515" s="2" t="s">
        <v>65</v>
      </c>
      <c r="L515" s="2" t="s">
        <v>66</v>
      </c>
      <c r="M515" s="2" t="s">
        <v>120</v>
      </c>
      <c r="N515" s="2" t="s">
        <v>277</v>
      </c>
      <c r="O515" s="2"/>
      <c r="P515" s="2">
        <v>0</v>
      </c>
      <c r="Q515" s="2" t="s">
        <v>122</v>
      </c>
      <c r="R515" s="2"/>
      <c r="S515" s="2"/>
      <c r="T515" s="2"/>
      <c r="U515" s="2"/>
      <c r="V515" s="2"/>
      <c r="W515" s="2"/>
      <c r="X515" s="2"/>
      <c r="Y515" s="2">
        <v>12.695005714285713</v>
      </c>
      <c r="Z515" s="2">
        <v>5.2895857142857139</v>
      </c>
      <c r="AA515" s="2">
        <v>7.4054199999999994</v>
      </c>
      <c r="AB515" s="2">
        <v>0.58333333333333337</v>
      </c>
      <c r="AC515" s="2"/>
      <c r="AD515" s="2">
        <v>10</v>
      </c>
      <c r="AE515" s="2"/>
      <c r="AF515" s="2"/>
      <c r="AG515" s="2"/>
      <c r="AH515" s="2">
        <v>7.4054199999999994</v>
      </c>
      <c r="AI515" s="2"/>
      <c r="AJ515" s="2"/>
      <c r="AK515" s="2"/>
      <c r="AL515" s="2"/>
      <c r="AM515" s="2"/>
      <c r="AN515" s="2"/>
      <c r="AO515" s="2"/>
      <c r="AP515" s="2"/>
      <c r="AQ515" s="3">
        <v>0</v>
      </c>
      <c r="AR515" s="3">
        <v>0</v>
      </c>
      <c r="AS515" s="3">
        <v>0</v>
      </c>
      <c r="AT515" s="3">
        <v>0</v>
      </c>
      <c r="AU515" s="3">
        <v>0</v>
      </c>
      <c r="AV515" s="3">
        <v>0</v>
      </c>
      <c r="AW515" s="3">
        <v>0</v>
      </c>
      <c r="AX515" s="2"/>
      <c r="AY515" s="2"/>
      <c r="AZ515" s="2"/>
      <c r="BA515" s="2"/>
      <c r="BB515" s="2"/>
      <c r="BC515" s="2">
        <v>0</v>
      </c>
      <c r="BD515" s="2"/>
    </row>
    <row r="516" spans="1:56" x14ac:dyDescent="0.3">
      <c r="A516" s="2" t="s">
        <v>76</v>
      </c>
      <c r="B516" s="2"/>
      <c r="C516" s="2" t="s">
        <v>57</v>
      </c>
      <c r="D516" s="2" t="s">
        <v>58</v>
      </c>
      <c r="E516" s="2" t="s">
        <v>59</v>
      </c>
      <c r="F516" s="2" t="s">
        <v>274</v>
      </c>
      <c r="G516" s="2" t="s">
        <v>275</v>
      </c>
      <c r="H516" s="2" t="s">
        <v>276</v>
      </c>
      <c r="I516" s="2" t="s">
        <v>63</v>
      </c>
      <c r="J516" s="2" t="s">
        <v>75</v>
      </c>
      <c r="K516" s="2" t="s">
        <v>71</v>
      </c>
      <c r="L516" s="2" t="s">
        <v>66</v>
      </c>
      <c r="M516" s="2" t="s">
        <v>120</v>
      </c>
      <c r="N516" s="2" t="s">
        <v>277</v>
      </c>
      <c r="O516" s="2"/>
      <c r="P516" s="2">
        <v>0</v>
      </c>
      <c r="Q516" s="2" t="s">
        <v>122</v>
      </c>
      <c r="R516" s="2"/>
      <c r="S516" s="2"/>
      <c r="T516" s="2"/>
      <c r="U516" s="2"/>
      <c r="V516" s="2"/>
      <c r="W516" s="2"/>
      <c r="X516" s="2"/>
      <c r="Y516" s="2">
        <v>12.695005714285713</v>
      </c>
      <c r="Z516" s="2">
        <v>5.2895857142857139</v>
      </c>
      <c r="AA516" s="2">
        <v>7.4054199999999994</v>
      </c>
      <c r="AB516" s="2">
        <v>0.58333333333333337</v>
      </c>
      <c r="AC516" s="2"/>
      <c r="AD516" s="2">
        <v>10</v>
      </c>
      <c r="AE516" s="2"/>
      <c r="AF516" s="2"/>
      <c r="AG516" s="2"/>
      <c r="AH516" s="2">
        <v>7.4054199999999994</v>
      </c>
      <c r="AI516" s="2"/>
      <c r="AJ516" s="2"/>
      <c r="AK516" s="2"/>
      <c r="AL516" s="2"/>
      <c r="AM516" s="2"/>
      <c r="AN516" s="2"/>
      <c r="AO516" s="2"/>
      <c r="AP516" s="2"/>
      <c r="AQ516" s="3">
        <v>0</v>
      </c>
      <c r="AR516" s="3">
        <v>0</v>
      </c>
      <c r="AS516" s="3">
        <v>0</v>
      </c>
      <c r="AT516" s="3">
        <v>0</v>
      </c>
      <c r="AU516" s="3">
        <v>0</v>
      </c>
      <c r="AV516" s="3">
        <v>0</v>
      </c>
      <c r="AW516" s="3">
        <v>0</v>
      </c>
      <c r="AX516" s="2"/>
      <c r="AY516" s="2"/>
      <c r="AZ516" s="2"/>
      <c r="BA516" s="2"/>
      <c r="BB516" s="2"/>
      <c r="BC516" s="2">
        <v>0</v>
      </c>
      <c r="BD516" s="2"/>
    </row>
    <row r="517" spans="1:56" x14ac:dyDescent="0.3">
      <c r="A517" s="2" t="s">
        <v>77</v>
      </c>
      <c r="B517" s="2"/>
      <c r="C517" s="2" t="s">
        <v>57</v>
      </c>
      <c r="D517" s="2" t="s">
        <v>58</v>
      </c>
      <c r="E517" s="2" t="s">
        <v>59</v>
      </c>
      <c r="F517" s="2" t="s">
        <v>274</v>
      </c>
      <c r="G517" s="2" t="s">
        <v>275</v>
      </c>
      <c r="H517" s="2" t="s">
        <v>276</v>
      </c>
      <c r="I517" s="2" t="s">
        <v>63</v>
      </c>
      <c r="J517" s="2" t="s">
        <v>75</v>
      </c>
      <c r="K517" s="2" t="s">
        <v>73</v>
      </c>
      <c r="L517" s="2" t="s">
        <v>66</v>
      </c>
      <c r="M517" s="2" t="s">
        <v>120</v>
      </c>
      <c r="N517" s="2" t="s">
        <v>277</v>
      </c>
      <c r="O517" s="2"/>
      <c r="P517" s="2">
        <v>0</v>
      </c>
      <c r="Q517" s="2" t="s">
        <v>122</v>
      </c>
      <c r="R517" s="2"/>
      <c r="S517" s="2"/>
      <c r="T517" s="2"/>
      <c r="U517" s="2"/>
      <c r="V517" s="2"/>
      <c r="W517" s="2"/>
      <c r="X517" s="2"/>
      <c r="Y517" s="2">
        <v>12.695005714285713</v>
      </c>
      <c r="Z517" s="2">
        <v>5.2895857142857139</v>
      </c>
      <c r="AA517" s="2">
        <v>7.4054199999999994</v>
      </c>
      <c r="AB517" s="2">
        <v>0.58333333333333337</v>
      </c>
      <c r="AC517" s="2"/>
      <c r="AD517" s="2">
        <v>10</v>
      </c>
      <c r="AE517" s="2"/>
      <c r="AF517" s="2"/>
      <c r="AG517" s="2"/>
      <c r="AH517" s="2">
        <v>7.4054199999999994</v>
      </c>
      <c r="AI517" s="2"/>
      <c r="AJ517" s="2"/>
      <c r="AK517" s="2"/>
      <c r="AL517" s="2"/>
      <c r="AM517" s="2"/>
      <c r="AN517" s="2"/>
      <c r="AO517" s="2"/>
      <c r="AP517" s="2"/>
      <c r="AQ517" s="3">
        <v>0</v>
      </c>
      <c r="AR517" s="3">
        <v>0</v>
      </c>
      <c r="AS517" s="3">
        <v>0</v>
      </c>
      <c r="AT517" s="3">
        <v>0</v>
      </c>
      <c r="AU517" s="3">
        <v>0</v>
      </c>
      <c r="AV517" s="3">
        <v>0</v>
      </c>
      <c r="AW517" s="3">
        <v>0</v>
      </c>
      <c r="AX517" s="2"/>
      <c r="AY517" s="2"/>
      <c r="AZ517" s="2"/>
      <c r="BA517" s="2"/>
      <c r="BB517" s="2"/>
      <c r="BC517" s="2">
        <v>0</v>
      </c>
      <c r="BD517" s="2"/>
    </row>
    <row r="518" spans="1:56" x14ac:dyDescent="0.3">
      <c r="A518" s="2" t="s">
        <v>56</v>
      </c>
      <c r="B518" s="2"/>
      <c r="C518" s="2" t="s">
        <v>57</v>
      </c>
      <c r="D518" s="2" t="s">
        <v>58</v>
      </c>
      <c r="E518" s="2" t="s">
        <v>59</v>
      </c>
      <c r="F518" s="2" t="s">
        <v>278</v>
      </c>
      <c r="G518" s="2" t="s">
        <v>279</v>
      </c>
      <c r="H518" s="2" t="s">
        <v>280</v>
      </c>
      <c r="I518" s="2" t="s">
        <v>63</v>
      </c>
      <c r="J518" s="2" t="s">
        <v>64</v>
      </c>
      <c r="K518" s="2" t="s">
        <v>65</v>
      </c>
      <c r="L518" s="2" t="s">
        <v>66</v>
      </c>
      <c r="M518" s="2" t="s">
        <v>120</v>
      </c>
      <c r="N518" s="2" t="s">
        <v>281</v>
      </c>
      <c r="O518" s="2"/>
      <c r="P518" s="2">
        <v>0</v>
      </c>
      <c r="Q518" s="2" t="s">
        <v>122</v>
      </c>
      <c r="R518" s="2"/>
      <c r="S518" s="2"/>
      <c r="T518" s="2"/>
      <c r="U518" s="2"/>
      <c r="V518" s="2"/>
      <c r="W518" s="2"/>
      <c r="X518" s="2"/>
      <c r="Y518" s="2">
        <v>33.853348571428569</v>
      </c>
      <c r="Z518" s="2">
        <v>19.04250857142857</v>
      </c>
      <c r="AA518" s="2">
        <v>14.810839999999999</v>
      </c>
      <c r="AB518" s="2">
        <v>0.4375</v>
      </c>
      <c r="AC518" s="2"/>
      <c r="AD518" s="2">
        <v>15</v>
      </c>
      <c r="AE518" s="2"/>
      <c r="AF518" s="2"/>
      <c r="AG518" s="2"/>
      <c r="AH518" s="2">
        <v>14.810839999999999</v>
      </c>
      <c r="AI518" s="2"/>
      <c r="AJ518" s="2"/>
      <c r="AK518" s="2"/>
      <c r="AL518" s="2"/>
      <c r="AM518" s="2"/>
      <c r="AN518" s="2"/>
      <c r="AO518" s="2"/>
      <c r="AP518" s="2"/>
      <c r="AQ518" s="3">
        <v>0</v>
      </c>
      <c r="AR518" s="3">
        <v>0</v>
      </c>
      <c r="AS518" s="3">
        <v>0</v>
      </c>
      <c r="AT518" s="3">
        <v>0</v>
      </c>
      <c r="AU518" s="3">
        <v>0</v>
      </c>
      <c r="AV518" s="3">
        <v>0</v>
      </c>
      <c r="AW518" s="3">
        <v>0</v>
      </c>
      <c r="AX518" s="2"/>
      <c r="AY518" s="2"/>
      <c r="AZ518" s="2"/>
      <c r="BA518" s="2"/>
      <c r="BB518" s="2"/>
      <c r="BC518" s="2">
        <v>0</v>
      </c>
      <c r="BD518" s="2"/>
    </row>
    <row r="519" spans="1:56" x14ac:dyDescent="0.3">
      <c r="A519" s="2" t="s">
        <v>70</v>
      </c>
      <c r="B519" s="2"/>
      <c r="C519" s="2" t="s">
        <v>57</v>
      </c>
      <c r="D519" s="2" t="s">
        <v>58</v>
      </c>
      <c r="E519" s="2" t="s">
        <v>59</v>
      </c>
      <c r="F519" s="2" t="s">
        <v>278</v>
      </c>
      <c r="G519" s="2" t="s">
        <v>279</v>
      </c>
      <c r="H519" s="2" t="s">
        <v>280</v>
      </c>
      <c r="I519" s="2" t="s">
        <v>63</v>
      </c>
      <c r="J519" s="2" t="s">
        <v>64</v>
      </c>
      <c r="K519" s="2" t="s">
        <v>71</v>
      </c>
      <c r="L519" s="2" t="s">
        <v>66</v>
      </c>
      <c r="M519" s="2" t="s">
        <v>120</v>
      </c>
      <c r="N519" s="2" t="s">
        <v>281</v>
      </c>
      <c r="O519" s="2"/>
      <c r="P519" s="2">
        <v>0</v>
      </c>
      <c r="Q519" s="2" t="s">
        <v>122</v>
      </c>
      <c r="R519" s="2"/>
      <c r="S519" s="2"/>
      <c r="T519" s="2"/>
      <c r="U519" s="2"/>
      <c r="V519" s="2"/>
      <c r="W519" s="2"/>
      <c r="X519" s="2"/>
      <c r="Y519" s="2">
        <v>33.853348571428569</v>
      </c>
      <c r="Z519" s="2">
        <v>19.04250857142857</v>
      </c>
      <c r="AA519" s="2">
        <v>14.810839999999999</v>
      </c>
      <c r="AB519" s="2">
        <v>0.4375</v>
      </c>
      <c r="AC519" s="2"/>
      <c r="AD519" s="2">
        <v>15</v>
      </c>
      <c r="AE519" s="2"/>
      <c r="AF519" s="2"/>
      <c r="AG519" s="2"/>
      <c r="AH519" s="2">
        <v>14.810839999999999</v>
      </c>
      <c r="AI519" s="2"/>
      <c r="AJ519" s="2"/>
      <c r="AK519" s="2"/>
      <c r="AL519" s="2"/>
      <c r="AM519" s="2"/>
      <c r="AN519" s="2"/>
      <c r="AO519" s="2"/>
      <c r="AP519" s="2"/>
      <c r="AQ519" s="3">
        <v>0</v>
      </c>
      <c r="AR519" s="3">
        <v>0</v>
      </c>
      <c r="AS519" s="3">
        <v>0</v>
      </c>
      <c r="AT519" s="3">
        <v>0</v>
      </c>
      <c r="AU519" s="3">
        <v>0</v>
      </c>
      <c r="AV519" s="3">
        <v>0</v>
      </c>
      <c r="AW519" s="3">
        <v>0</v>
      </c>
      <c r="AX519" s="2"/>
      <c r="AY519" s="2"/>
      <c r="AZ519" s="2"/>
      <c r="BA519" s="2"/>
      <c r="BB519" s="2"/>
      <c r="BC519" s="2">
        <v>0</v>
      </c>
      <c r="BD519" s="2"/>
    </row>
    <row r="520" spans="1:56" x14ac:dyDescent="0.3">
      <c r="A520" s="2" t="s">
        <v>72</v>
      </c>
      <c r="B520" s="2"/>
      <c r="C520" s="2" t="s">
        <v>57</v>
      </c>
      <c r="D520" s="2" t="s">
        <v>58</v>
      </c>
      <c r="E520" s="2" t="s">
        <v>59</v>
      </c>
      <c r="F520" s="2" t="s">
        <v>278</v>
      </c>
      <c r="G520" s="2" t="s">
        <v>279</v>
      </c>
      <c r="H520" s="2" t="s">
        <v>280</v>
      </c>
      <c r="I520" s="2" t="s">
        <v>63</v>
      </c>
      <c r="J520" s="2" t="s">
        <v>64</v>
      </c>
      <c r="K520" s="2" t="s">
        <v>73</v>
      </c>
      <c r="L520" s="2" t="s">
        <v>66</v>
      </c>
      <c r="M520" s="2" t="s">
        <v>120</v>
      </c>
      <c r="N520" s="2" t="s">
        <v>281</v>
      </c>
      <c r="O520" s="2"/>
      <c r="P520" s="2">
        <v>0</v>
      </c>
      <c r="Q520" s="2" t="s">
        <v>122</v>
      </c>
      <c r="R520" s="2"/>
      <c r="S520" s="2"/>
      <c r="T520" s="2"/>
      <c r="U520" s="2"/>
      <c r="V520" s="2"/>
      <c r="W520" s="2"/>
      <c r="X520" s="2"/>
      <c r="Y520" s="2">
        <v>33.853348571428569</v>
      </c>
      <c r="Z520" s="2">
        <v>19.04250857142857</v>
      </c>
      <c r="AA520" s="2">
        <v>14.810839999999999</v>
      </c>
      <c r="AB520" s="2">
        <v>0.4375</v>
      </c>
      <c r="AC520" s="2"/>
      <c r="AD520" s="2">
        <v>15</v>
      </c>
      <c r="AE520" s="2"/>
      <c r="AF520" s="2"/>
      <c r="AG520" s="2"/>
      <c r="AH520" s="2">
        <v>14.810839999999999</v>
      </c>
      <c r="AI520" s="2"/>
      <c r="AJ520" s="2"/>
      <c r="AK520" s="2"/>
      <c r="AL520" s="2"/>
      <c r="AM520" s="2"/>
      <c r="AN520" s="2"/>
      <c r="AO520" s="2"/>
      <c r="AP520" s="2"/>
      <c r="AQ520" s="3">
        <v>0</v>
      </c>
      <c r="AR520" s="3">
        <v>0</v>
      </c>
      <c r="AS520" s="3">
        <v>0</v>
      </c>
      <c r="AT520" s="3">
        <v>0</v>
      </c>
      <c r="AU520" s="3">
        <v>0</v>
      </c>
      <c r="AV520" s="3">
        <v>0</v>
      </c>
      <c r="AW520" s="3">
        <v>0</v>
      </c>
      <c r="AX520" s="2"/>
      <c r="AY520" s="2"/>
      <c r="AZ520" s="2"/>
      <c r="BA520" s="2"/>
      <c r="BB520" s="2"/>
      <c r="BC520" s="2">
        <v>0</v>
      </c>
      <c r="BD520" s="2"/>
    </row>
    <row r="521" spans="1:56" x14ac:dyDescent="0.3">
      <c r="A521" s="2" t="s">
        <v>74</v>
      </c>
      <c r="B521" s="2"/>
      <c r="C521" s="2" t="s">
        <v>57</v>
      </c>
      <c r="D521" s="2" t="s">
        <v>58</v>
      </c>
      <c r="E521" s="2" t="s">
        <v>59</v>
      </c>
      <c r="F521" s="2" t="s">
        <v>278</v>
      </c>
      <c r="G521" s="2" t="s">
        <v>279</v>
      </c>
      <c r="H521" s="2" t="s">
        <v>280</v>
      </c>
      <c r="I521" s="2" t="s">
        <v>63</v>
      </c>
      <c r="J521" s="2" t="s">
        <v>75</v>
      </c>
      <c r="K521" s="2" t="s">
        <v>65</v>
      </c>
      <c r="L521" s="2" t="s">
        <v>66</v>
      </c>
      <c r="M521" s="2" t="s">
        <v>120</v>
      </c>
      <c r="N521" s="2" t="s">
        <v>281</v>
      </c>
      <c r="O521" s="2"/>
      <c r="P521" s="2">
        <v>0</v>
      </c>
      <c r="Q521" s="2" t="s">
        <v>122</v>
      </c>
      <c r="R521" s="2"/>
      <c r="S521" s="2"/>
      <c r="T521" s="2"/>
      <c r="U521" s="2"/>
      <c r="V521" s="2"/>
      <c r="W521" s="2"/>
      <c r="X521" s="2"/>
      <c r="Y521" s="2">
        <v>33.853348571428569</v>
      </c>
      <c r="Z521" s="2">
        <v>19.04250857142857</v>
      </c>
      <c r="AA521" s="2">
        <v>14.810839999999999</v>
      </c>
      <c r="AB521" s="2">
        <v>0.4375</v>
      </c>
      <c r="AC521" s="2"/>
      <c r="AD521" s="2">
        <v>15</v>
      </c>
      <c r="AE521" s="2"/>
      <c r="AF521" s="2"/>
      <c r="AG521" s="2"/>
      <c r="AH521" s="2">
        <v>14.810839999999999</v>
      </c>
      <c r="AI521" s="2"/>
      <c r="AJ521" s="2"/>
      <c r="AK521" s="2"/>
      <c r="AL521" s="2"/>
      <c r="AM521" s="2"/>
      <c r="AN521" s="2"/>
      <c r="AO521" s="2"/>
      <c r="AP521" s="2"/>
      <c r="AQ521" s="3">
        <v>0</v>
      </c>
      <c r="AR521" s="3">
        <v>0</v>
      </c>
      <c r="AS521" s="3">
        <v>0</v>
      </c>
      <c r="AT521" s="3">
        <v>0</v>
      </c>
      <c r="AU521" s="3">
        <v>0</v>
      </c>
      <c r="AV521" s="3">
        <v>0</v>
      </c>
      <c r="AW521" s="3">
        <v>0</v>
      </c>
      <c r="AX521" s="2"/>
      <c r="AY521" s="2"/>
      <c r="AZ521" s="2"/>
      <c r="BA521" s="2"/>
      <c r="BB521" s="2"/>
      <c r="BC521" s="2">
        <v>0</v>
      </c>
      <c r="BD521" s="2"/>
    </row>
    <row r="522" spans="1:56" x14ac:dyDescent="0.3">
      <c r="A522" s="2" t="s">
        <v>76</v>
      </c>
      <c r="B522" s="2"/>
      <c r="C522" s="2" t="s">
        <v>57</v>
      </c>
      <c r="D522" s="2" t="s">
        <v>58</v>
      </c>
      <c r="E522" s="2" t="s">
        <v>59</v>
      </c>
      <c r="F522" s="2" t="s">
        <v>278</v>
      </c>
      <c r="G522" s="2" t="s">
        <v>279</v>
      </c>
      <c r="H522" s="2" t="s">
        <v>280</v>
      </c>
      <c r="I522" s="2" t="s">
        <v>63</v>
      </c>
      <c r="J522" s="2" t="s">
        <v>75</v>
      </c>
      <c r="K522" s="2" t="s">
        <v>71</v>
      </c>
      <c r="L522" s="2" t="s">
        <v>66</v>
      </c>
      <c r="M522" s="2" t="s">
        <v>120</v>
      </c>
      <c r="N522" s="2" t="s">
        <v>281</v>
      </c>
      <c r="O522" s="2"/>
      <c r="P522" s="2">
        <v>0</v>
      </c>
      <c r="Q522" s="2" t="s">
        <v>122</v>
      </c>
      <c r="R522" s="2"/>
      <c r="S522" s="2"/>
      <c r="T522" s="2"/>
      <c r="U522" s="2"/>
      <c r="V522" s="2"/>
      <c r="W522" s="2"/>
      <c r="X522" s="2"/>
      <c r="Y522" s="2">
        <v>33.853348571428569</v>
      </c>
      <c r="Z522" s="2">
        <v>19.04250857142857</v>
      </c>
      <c r="AA522" s="2">
        <v>14.810839999999999</v>
      </c>
      <c r="AB522" s="2">
        <v>0.4375</v>
      </c>
      <c r="AC522" s="2"/>
      <c r="AD522" s="2">
        <v>15</v>
      </c>
      <c r="AE522" s="2"/>
      <c r="AF522" s="2"/>
      <c r="AG522" s="2"/>
      <c r="AH522" s="2">
        <v>14.810839999999999</v>
      </c>
      <c r="AI522" s="2"/>
      <c r="AJ522" s="2"/>
      <c r="AK522" s="2"/>
      <c r="AL522" s="2"/>
      <c r="AM522" s="2"/>
      <c r="AN522" s="2"/>
      <c r="AO522" s="2"/>
      <c r="AP522" s="2"/>
      <c r="AQ522" s="3">
        <v>0</v>
      </c>
      <c r="AR522" s="3">
        <v>0</v>
      </c>
      <c r="AS522" s="3">
        <v>0</v>
      </c>
      <c r="AT522" s="3">
        <v>0</v>
      </c>
      <c r="AU522" s="3">
        <v>0</v>
      </c>
      <c r="AV522" s="3">
        <v>0</v>
      </c>
      <c r="AW522" s="3">
        <v>0</v>
      </c>
      <c r="AX522" s="2"/>
      <c r="AY522" s="2"/>
      <c r="AZ522" s="2"/>
      <c r="BA522" s="2"/>
      <c r="BB522" s="2"/>
      <c r="BC522" s="2">
        <v>0</v>
      </c>
      <c r="BD522" s="2"/>
    </row>
    <row r="523" spans="1:56" x14ac:dyDescent="0.3">
      <c r="A523" s="2" t="s">
        <v>77</v>
      </c>
      <c r="B523" s="2"/>
      <c r="C523" s="2" t="s">
        <v>57</v>
      </c>
      <c r="D523" s="2" t="s">
        <v>58</v>
      </c>
      <c r="E523" s="2" t="s">
        <v>59</v>
      </c>
      <c r="F523" s="2" t="s">
        <v>278</v>
      </c>
      <c r="G523" s="2" t="s">
        <v>279</v>
      </c>
      <c r="H523" s="2" t="s">
        <v>280</v>
      </c>
      <c r="I523" s="2" t="s">
        <v>63</v>
      </c>
      <c r="J523" s="2" t="s">
        <v>75</v>
      </c>
      <c r="K523" s="2" t="s">
        <v>73</v>
      </c>
      <c r="L523" s="2" t="s">
        <v>66</v>
      </c>
      <c r="M523" s="2" t="s">
        <v>120</v>
      </c>
      <c r="N523" s="2" t="s">
        <v>281</v>
      </c>
      <c r="O523" s="2"/>
      <c r="P523" s="2">
        <v>0</v>
      </c>
      <c r="Q523" s="2" t="s">
        <v>122</v>
      </c>
      <c r="R523" s="2"/>
      <c r="S523" s="2"/>
      <c r="T523" s="2"/>
      <c r="U523" s="2"/>
      <c r="V523" s="2"/>
      <c r="W523" s="2"/>
      <c r="X523" s="2"/>
      <c r="Y523" s="2">
        <v>33.853348571428569</v>
      </c>
      <c r="Z523" s="2">
        <v>19.04250857142857</v>
      </c>
      <c r="AA523" s="2">
        <v>14.810839999999999</v>
      </c>
      <c r="AB523" s="2">
        <v>0.4375</v>
      </c>
      <c r="AC523" s="2"/>
      <c r="AD523" s="2">
        <v>15</v>
      </c>
      <c r="AE523" s="2"/>
      <c r="AF523" s="2"/>
      <c r="AG523" s="2"/>
      <c r="AH523" s="2">
        <v>14.810839999999999</v>
      </c>
      <c r="AI523" s="2"/>
      <c r="AJ523" s="2"/>
      <c r="AK523" s="2"/>
      <c r="AL523" s="2"/>
      <c r="AM523" s="2"/>
      <c r="AN523" s="2"/>
      <c r="AO523" s="2"/>
      <c r="AP523" s="2"/>
      <c r="AQ523" s="3">
        <v>0</v>
      </c>
      <c r="AR523" s="3">
        <v>0</v>
      </c>
      <c r="AS523" s="3">
        <v>0</v>
      </c>
      <c r="AT523" s="3">
        <v>0</v>
      </c>
      <c r="AU523" s="3">
        <v>0</v>
      </c>
      <c r="AV523" s="3">
        <v>0</v>
      </c>
      <c r="AW523" s="3">
        <v>0</v>
      </c>
      <c r="AX523" s="2"/>
      <c r="AY523" s="2"/>
      <c r="AZ523" s="2"/>
      <c r="BA523" s="2"/>
      <c r="BB523" s="2"/>
      <c r="BC523" s="2">
        <v>0</v>
      </c>
      <c r="BD523" s="2"/>
    </row>
    <row r="524" spans="1:56" x14ac:dyDescent="0.3">
      <c r="A524" s="2" t="s">
        <v>94</v>
      </c>
      <c r="B524" s="2"/>
      <c r="C524" s="2" t="s">
        <v>57</v>
      </c>
      <c r="D524" s="2" t="s">
        <v>58</v>
      </c>
      <c r="E524" s="2" t="s">
        <v>95</v>
      </c>
      <c r="F524" s="2" t="s">
        <v>282</v>
      </c>
      <c r="G524" s="2" t="s">
        <v>283</v>
      </c>
      <c r="H524" s="2" t="s">
        <v>284</v>
      </c>
      <c r="I524" s="2" t="s">
        <v>63</v>
      </c>
      <c r="J524" s="2" t="s">
        <v>99</v>
      </c>
      <c r="K524" s="2" t="s">
        <v>65</v>
      </c>
      <c r="L524" s="2" t="s">
        <v>66</v>
      </c>
      <c r="M524" s="2" t="s">
        <v>134</v>
      </c>
      <c r="N524" s="2"/>
      <c r="O524" s="2"/>
      <c r="P524" s="2">
        <v>0</v>
      </c>
      <c r="Q524" s="2" t="s">
        <v>219</v>
      </c>
      <c r="R524" s="2"/>
      <c r="S524" s="2"/>
      <c r="T524" s="2"/>
      <c r="U524" s="2"/>
      <c r="V524" s="2"/>
      <c r="W524" s="2"/>
      <c r="X524" s="2"/>
      <c r="Y524" s="2">
        <v>1931</v>
      </c>
      <c r="Z524" s="2">
        <v>1635.9975397474682</v>
      </c>
      <c r="AA524" s="2">
        <v>295.00246025253193</v>
      </c>
      <c r="AB524" s="2">
        <v>0.15277185927111958</v>
      </c>
      <c r="AC524" s="2"/>
      <c r="AD524" s="2">
        <v>9</v>
      </c>
      <c r="AE524" s="2"/>
      <c r="AF524" s="2"/>
      <c r="AG524" s="2"/>
      <c r="AH524" s="2">
        <v>295.00246025253193</v>
      </c>
      <c r="AI524" s="2"/>
      <c r="AJ524" s="2"/>
      <c r="AK524" s="2"/>
      <c r="AL524" s="2"/>
      <c r="AM524" s="2"/>
      <c r="AN524" s="2"/>
      <c r="AO524" s="2"/>
      <c r="AP524" s="2"/>
      <c r="AQ524" s="3">
        <v>0</v>
      </c>
      <c r="AR524" s="3">
        <v>0</v>
      </c>
      <c r="AS524" s="3">
        <v>0</v>
      </c>
      <c r="AT524" s="3">
        <v>0</v>
      </c>
      <c r="AU524" s="3">
        <v>0</v>
      </c>
      <c r="AV524" s="3">
        <v>0</v>
      </c>
      <c r="AW524" s="3">
        <v>0</v>
      </c>
      <c r="AX524" s="2"/>
      <c r="AY524" s="2"/>
      <c r="AZ524" s="2"/>
      <c r="BA524" s="2"/>
      <c r="BB524" s="2"/>
      <c r="BC524" s="2">
        <v>0</v>
      </c>
      <c r="BD524" s="2"/>
    </row>
    <row r="525" spans="1:56" x14ac:dyDescent="0.3">
      <c r="A525" s="2" t="s">
        <v>101</v>
      </c>
      <c r="B525" s="2"/>
      <c r="C525" s="2" t="s">
        <v>57</v>
      </c>
      <c r="D525" s="2" t="s">
        <v>58</v>
      </c>
      <c r="E525" s="2" t="s">
        <v>95</v>
      </c>
      <c r="F525" s="2" t="s">
        <v>282</v>
      </c>
      <c r="G525" s="2" t="s">
        <v>283</v>
      </c>
      <c r="H525" s="2" t="s">
        <v>284</v>
      </c>
      <c r="I525" s="2" t="s">
        <v>63</v>
      </c>
      <c r="J525" s="2" t="s">
        <v>99</v>
      </c>
      <c r="K525" s="2" t="s">
        <v>71</v>
      </c>
      <c r="L525" s="2" t="s">
        <v>66</v>
      </c>
      <c r="M525" s="2" t="s">
        <v>134</v>
      </c>
      <c r="N525" s="2"/>
      <c r="O525" s="2"/>
      <c r="P525" s="2">
        <v>0</v>
      </c>
      <c r="Q525" s="2" t="s">
        <v>219</v>
      </c>
      <c r="R525" s="2"/>
      <c r="S525" s="2"/>
      <c r="T525" s="2"/>
      <c r="U525" s="2"/>
      <c r="V525" s="2"/>
      <c r="W525" s="2"/>
      <c r="X525" s="2"/>
      <c r="Y525" s="2">
        <v>1654</v>
      </c>
      <c r="Z525" s="2">
        <v>1422.1085708797011</v>
      </c>
      <c r="AA525" s="2">
        <v>231.89142912029891</v>
      </c>
      <c r="AB525" s="2">
        <v>0.14020038036293767</v>
      </c>
      <c r="AC525" s="2"/>
      <c r="AD525" s="2">
        <v>9</v>
      </c>
      <c r="AE525" s="2"/>
      <c r="AF525" s="2"/>
      <c r="AG525" s="2"/>
      <c r="AH525" s="2">
        <v>231.89142912029891</v>
      </c>
      <c r="AI525" s="2"/>
      <c r="AJ525" s="2"/>
      <c r="AK525" s="2"/>
      <c r="AL525" s="2"/>
      <c r="AM525" s="2"/>
      <c r="AN525" s="2"/>
      <c r="AO525" s="2"/>
      <c r="AP525" s="2"/>
      <c r="AQ525" s="3">
        <v>0</v>
      </c>
      <c r="AR525" s="3">
        <v>0</v>
      </c>
      <c r="AS525" s="3">
        <v>0</v>
      </c>
      <c r="AT525" s="3">
        <v>0</v>
      </c>
      <c r="AU525" s="3">
        <v>0</v>
      </c>
      <c r="AV525" s="3">
        <v>0</v>
      </c>
      <c r="AW525" s="3">
        <v>0</v>
      </c>
      <c r="AX525" s="2"/>
      <c r="AY525" s="2"/>
      <c r="AZ525" s="2"/>
      <c r="BA525" s="2"/>
      <c r="BB525" s="2"/>
      <c r="BC525" s="2">
        <v>0</v>
      </c>
      <c r="BD525" s="2"/>
    </row>
    <row r="526" spans="1:56" x14ac:dyDescent="0.3">
      <c r="A526" s="2" t="s">
        <v>102</v>
      </c>
      <c r="B526" s="2"/>
      <c r="C526" s="2" t="s">
        <v>57</v>
      </c>
      <c r="D526" s="2" t="s">
        <v>58</v>
      </c>
      <c r="E526" s="2" t="s">
        <v>95</v>
      </c>
      <c r="F526" s="2" t="s">
        <v>282</v>
      </c>
      <c r="G526" s="2" t="s">
        <v>283</v>
      </c>
      <c r="H526" s="2" t="s">
        <v>284</v>
      </c>
      <c r="I526" s="2" t="s">
        <v>63</v>
      </c>
      <c r="J526" s="2" t="s">
        <v>99</v>
      </c>
      <c r="K526" s="2" t="s">
        <v>73</v>
      </c>
      <c r="L526" s="2" t="s">
        <v>66</v>
      </c>
      <c r="M526" s="2" t="s">
        <v>134</v>
      </c>
      <c r="N526" s="2"/>
      <c r="O526" s="2"/>
      <c r="P526" s="2">
        <v>0</v>
      </c>
      <c r="Q526" s="2" t="s">
        <v>219</v>
      </c>
      <c r="R526" s="2"/>
      <c r="S526" s="2"/>
      <c r="T526" s="2"/>
      <c r="U526" s="2"/>
      <c r="V526" s="2"/>
      <c r="W526" s="2"/>
      <c r="X526" s="2"/>
      <c r="Y526" s="2">
        <v>2449</v>
      </c>
      <c r="Z526" s="2">
        <v>2218.9572018503304</v>
      </c>
      <c r="AA526" s="2">
        <v>230.04279814966938</v>
      </c>
      <c r="AB526" s="2">
        <v>9.3933359799783331E-2</v>
      </c>
      <c r="AC526" s="2"/>
      <c r="AD526" s="2">
        <v>9</v>
      </c>
      <c r="AE526" s="2"/>
      <c r="AF526" s="2"/>
      <c r="AG526" s="2"/>
      <c r="AH526" s="2">
        <v>230.04279814966938</v>
      </c>
      <c r="AI526" s="2"/>
      <c r="AJ526" s="2"/>
      <c r="AK526" s="2"/>
      <c r="AL526" s="2"/>
      <c r="AM526" s="2"/>
      <c r="AN526" s="2"/>
      <c r="AO526" s="2"/>
      <c r="AP526" s="2"/>
      <c r="AQ526" s="3">
        <v>0</v>
      </c>
      <c r="AR526" s="3">
        <v>0</v>
      </c>
      <c r="AS526" s="3">
        <v>0</v>
      </c>
      <c r="AT526" s="3">
        <v>0</v>
      </c>
      <c r="AU526" s="3">
        <v>0</v>
      </c>
      <c r="AV526" s="3">
        <v>0</v>
      </c>
      <c r="AW526" s="3">
        <v>0</v>
      </c>
      <c r="AX526" s="2"/>
      <c r="AY526" s="2"/>
      <c r="AZ526" s="2"/>
      <c r="BA526" s="2"/>
      <c r="BB526" s="2"/>
      <c r="BC526" s="2">
        <v>0</v>
      </c>
      <c r="BD526" s="2"/>
    </row>
    <row r="527" spans="1:56" x14ac:dyDescent="0.3">
      <c r="A527" s="2" t="s">
        <v>74</v>
      </c>
      <c r="B527" s="2"/>
      <c r="C527" s="2" t="s">
        <v>57</v>
      </c>
      <c r="D527" s="2" t="s">
        <v>58</v>
      </c>
      <c r="E527" s="2" t="s">
        <v>95</v>
      </c>
      <c r="F527" s="2" t="s">
        <v>282</v>
      </c>
      <c r="G527" s="2" t="s">
        <v>283</v>
      </c>
      <c r="H527" s="2" t="s">
        <v>284</v>
      </c>
      <c r="I527" s="2" t="s">
        <v>63</v>
      </c>
      <c r="J527" s="2" t="s">
        <v>75</v>
      </c>
      <c r="K527" s="2" t="s">
        <v>65</v>
      </c>
      <c r="L527" s="2" t="s">
        <v>66</v>
      </c>
      <c r="M527" s="2" t="s">
        <v>134</v>
      </c>
      <c r="N527" s="2"/>
      <c r="O527" s="2"/>
      <c r="P527" s="2">
        <v>0</v>
      </c>
      <c r="Q527" s="2" t="s">
        <v>219</v>
      </c>
      <c r="R527" s="2"/>
      <c r="S527" s="2"/>
      <c r="T527" s="2"/>
      <c r="U527" s="2"/>
      <c r="V527" s="2"/>
      <c r="W527" s="2"/>
      <c r="X527" s="2"/>
      <c r="Y527" s="2">
        <v>1931</v>
      </c>
      <c r="Z527" s="2">
        <v>1635.9975397474682</v>
      </c>
      <c r="AA527" s="2">
        <v>295.00246025253193</v>
      </c>
      <c r="AB527" s="2">
        <v>0.15277185927111958</v>
      </c>
      <c r="AC527" s="2"/>
      <c r="AD527" s="2">
        <v>9</v>
      </c>
      <c r="AE527" s="2"/>
      <c r="AF527" s="2"/>
      <c r="AG527" s="2"/>
      <c r="AH527" s="2">
        <v>295.00246025253193</v>
      </c>
      <c r="AI527" s="2"/>
      <c r="AJ527" s="2"/>
      <c r="AK527" s="2"/>
      <c r="AL527" s="2"/>
      <c r="AM527" s="2"/>
      <c r="AN527" s="2"/>
      <c r="AO527" s="2"/>
      <c r="AP527" s="2"/>
      <c r="AQ527" s="3">
        <v>0</v>
      </c>
      <c r="AR527" s="3">
        <v>0</v>
      </c>
      <c r="AS527" s="3">
        <v>0</v>
      </c>
      <c r="AT527" s="3">
        <v>0</v>
      </c>
      <c r="AU527" s="3">
        <v>0</v>
      </c>
      <c r="AV527" s="3">
        <v>0</v>
      </c>
      <c r="AW527" s="3">
        <v>0</v>
      </c>
      <c r="AX527" s="2"/>
      <c r="AY527" s="2"/>
      <c r="AZ527" s="2"/>
      <c r="BA527" s="2"/>
      <c r="BB527" s="2"/>
      <c r="BC527" s="2">
        <v>0</v>
      </c>
      <c r="BD527" s="2"/>
    </row>
    <row r="528" spans="1:56" x14ac:dyDescent="0.3">
      <c r="A528" s="2" t="s">
        <v>76</v>
      </c>
      <c r="B528" s="2"/>
      <c r="C528" s="2" t="s">
        <v>57</v>
      </c>
      <c r="D528" s="2" t="s">
        <v>58</v>
      </c>
      <c r="E528" s="2" t="s">
        <v>95</v>
      </c>
      <c r="F528" s="2" t="s">
        <v>282</v>
      </c>
      <c r="G528" s="2" t="s">
        <v>283</v>
      </c>
      <c r="H528" s="2" t="s">
        <v>284</v>
      </c>
      <c r="I528" s="2" t="s">
        <v>63</v>
      </c>
      <c r="J528" s="2" t="s">
        <v>75</v>
      </c>
      <c r="K528" s="2" t="s">
        <v>71</v>
      </c>
      <c r="L528" s="2" t="s">
        <v>66</v>
      </c>
      <c r="M528" s="2" t="s">
        <v>134</v>
      </c>
      <c r="N528" s="2"/>
      <c r="O528" s="2"/>
      <c r="P528" s="2">
        <v>0</v>
      </c>
      <c r="Q528" s="2" t="s">
        <v>219</v>
      </c>
      <c r="R528" s="2"/>
      <c r="S528" s="2"/>
      <c r="T528" s="2"/>
      <c r="U528" s="2"/>
      <c r="V528" s="2"/>
      <c r="W528" s="2"/>
      <c r="X528" s="2"/>
      <c r="Y528" s="2">
        <v>1654</v>
      </c>
      <c r="Z528" s="2">
        <v>1422.1085708797011</v>
      </c>
      <c r="AA528" s="2">
        <v>231.89142912029891</v>
      </c>
      <c r="AB528" s="2">
        <v>0.14020038036293767</v>
      </c>
      <c r="AC528" s="2"/>
      <c r="AD528" s="2">
        <v>9</v>
      </c>
      <c r="AE528" s="2"/>
      <c r="AF528" s="2"/>
      <c r="AG528" s="2"/>
      <c r="AH528" s="2">
        <v>231.89142912029891</v>
      </c>
      <c r="AI528" s="2"/>
      <c r="AJ528" s="2"/>
      <c r="AK528" s="2"/>
      <c r="AL528" s="2"/>
      <c r="AM528" s="2"/>
      <c r="AN528" s="2"/>
      <c r="AO528" s="2"/>
      <c r="AP528" s="2"/>
      <c r="AQ528" s="3">
        <v>0</v>
      </c>
      <c r="AR528" s="3">
        <v>0</v>
      </c>
      <c r="AS528" s="3">
        <v>0</v>
      </c>
      <c r="AT528" s="3">
        <v>0</v>
      </c>
      <c r="AU528" s="3">
        <v>0</v>
      </c>
      <c r="AV528" s="3">
        <v>0</v>
      </c>
      <c r="AW528" s="3">
        <v>0</v>
      </c>
      <c r="AX528" s="2"/>
      <c r="AY528" s="2"/>
      <c r="AZ528" s="2"/>
      <c r="BA528" s="2"/>
      <c r="BB528" s="2"/>
      <c r="BC528" s="2">
        <v>0</v>
      </c>
      <c r="BD528" s="2"/>
    </row>
    <row r="529" spans="1:56" x14ac:dyDescent="0.3">
      <c r="A529" s="2" t="s">
        <v>77</v>
      </c>
      <c r="B529" s="2"/>
      <c r="C529" s="2" t="s">
        <v>57</v>
      </c>
      <c r="D529" s="2" t="s">
        <v>58</v>
      </c>
      <c r="E529" s="2" t="s">
        <v>95</v>
      </c>
      <c r="F529" s="2" t="s">
        <v>282</v>
      </c>
      <c r="G529" s="2" t="s">
        <v>283</v>
      </c>
      <c r="H529" s="2" t="s">
        <v>284</v>
      </c>
      <c r="I529" s="2" t="s">
        <v>63</v>
      </c>
      <c r="J529" s="2" t="s">
        <v>75</v>
      </c>
      <c r="K529" s="2" t="s">
        <v>73</v>
      </c>
      <c r="L529" s="2" t="s">
        <v>66</v>
      </c>
      <c r="M529" s="2" t="s">
        <v>134</v>
      </c>
      <c r="N529" s="2"/>
      <c r="O529" s="2"/>
      <c r="P529" s="2">
        <v>0</v>
      </c>
      <c r="Q529" s="2" t="s">
        <v>219</v>
      </c>
      <c r="R529" s="2"/>
      <c r="S529" s="2"/>
      <c r="T529" s="2"/>
      <c r="U529" s="2"/>
      <c r="V529" s="2"/>
      <c r="W529" s="2"/>
      <c r="X529" s="2"/>
      <c r="Y529" s="2">
        <v>2449</v>
      </c>
      <c r="Z529" s="2">
        <v>2218.9572018503304</v>
      </c>
      <c r="AA529" s="2">
        <v>230.04279814966938</v>
      </c>
      <c r="AB529" s="2">
        <v>9.3933359799783331E-2</v>
      </c>
      <c r="AC529" s="2"/>
      <c r="AD529" s="2">
        <v>9</v>
      </c>
      <c r="AE529" s="2"/>
      <c r="AF529" s="2"/>
      <c r="AG529" s="2"/>
      <c r="AH529" s="2">
        <v>230.04279814966938</v>
      </c>
      <c r="AI529" s="2"/>
      <c r="AJ529" s="2"/>
      <c r="AK529" s="2"/>
      <c r="AL529" s="2"/>
      <c r="AM529" s="2"/>
      <c r="AN529" s="2"/>
      <c r="AO529" s="2"/>
      <c r="AP529" s="2"/>
      <c r="AQ529" s="3">
        <v>0</v>
      </c>
      <c r="AR529" s="3">
        <v>0</v>
      </c>
      <c r="AS529" s="3">
        <v>0</v>
      </c>
      <c r="AT529" s="3">
        <v>0</v>
      </c>
      <c r="AU529" s="3">
        <v>0</v>
      </c>
      <c r="AV529" s="3">
        <v>0</v>
      </c>
      <c r="AW529" s="3">
        <v>0</v>
      </c>
      <c r="AX529" s="2"/>
      <c r="AY529" s="2"/>
      <c r="AZ529" s="2"/>
      <c r="BA529" s="2"/>
      <c r="BB529" s="2"/>
      <c r="BC529" s="2">
        <v>0</v>
      </c>
      <c r="BD529" s="2"/>
    </row>
    <row r="530" spans="1:56" x14ac:dyDescent="0.3">
      <c r="A530" s="2" t="s">
        <v>56</v>
      </c>
      <c r="B530" s="2"/>
      <c r="C530" s="2" t="s">
        <v>57</v>
      </c>
      <c r="D530" s="2" t="s">
        <v>58</v>
      </c>
      <c r="E530" s="2" t="s">
        <v>59</v>
      </c>
      <c r="F530" s="2" t="s">
        <v>285</v>
      </c>
      <c r="G530" s="2" t="s">
        <v>597</v>
      </c>
      <c r="H530" s="2" t="s">
        <v>280</v>
      </c>
      <c r="I530" s="2" t="s">
        <v>63</v>
      </c>
      <c r="J530" s="2" t="s">
        <v>64</v>
      </c>
      <c r="K530" s="2" t="s">
        <v>65</v>
      </c>
      <c r="L530" s="2" t="s">
        <v>66</v>
      </c>
      <c r="M530" s="2" t="s">
        <v>120</v>
      </c>
      <c r="N530" s="2" t="s">
        <v>281</v>
      </c>
      <c r="O530" s="2"/>
      <c r="P530" s="2">
        <v>0</v>
      </c>
      <c r="Q530" s="2" t="s">
        <v>122</v>
      </c>
      <c r="R530" s="2"/>
      <c r="S530" s="2"/>
      <c r="T530" s="2"/>
      <c r="U530" s="2"/>
      <c r="V530" s="2"/>
      <c r="W530" s="2"/>
      <c r="X530" s="2"/>
      <c r="Y530" s="2">
        <v>33.853348571428569</v>
      </c>
      <c r="Z530" s="2">
        <v>27.505845714285716</v>
      </c>
      <c r="AA530" s="2">
        <v>6.3475028571428531</v>
      </c>
      <c r="AB530" s="2">
        <v>0.18749999999999989</v>
      </c>
      <c r="AC530" s="2"/>
      <c r="AD530" s="2">
        <v>15</v>
      </c>
      <c r="AE530" s="2"/>
      <c r="AF530" s="2"/>
      <c r="AG530" s="2"/>
      <c r="AH530" s="2">
        <v>4.2316685714285676</v>
      </c>
      <c r="AI530" s="2"/>
      <c r="AJ530" s="2"/>
      <c r="AK530" s="2"/>
      <c r="AL530" s="2"/>
      <c r="AM530" s="2"/>
      <c r="AN530" s="2"/>
      <c r="AO530" s="2"/>
      <c r="AP530" s="2"/>
      <c r="AQ530" s="3">
        <v>0</v>
      </c>
      <c r="AR530" s="3">
        <v>0</v>
      </c>
      <c r="AS530" s="3">
        <v>0</v>
      </c>
      <c r="AT530" s="3">
        <v>0</v>
      </c>
      <c r="AU530" s="3">
        <v>0</v>
      </c>
      <c r="AV530" s="3">
        <v>0</v>
      </c>
      <c r="AW530" s="3">
        <v>0</v>
      </c>
      <c r="AX530" s="2"/>
      <c r="AY530" s="2"/>
      <c r="AZ530" s="2"/>
      <c r="BA530" s="2"/>
      <c r="BB530" s="2"/>
      <c r="BC530" s="2">
        <v>0</v>
      </c>
      <c r="BD530" s="2"/>
    </row>
    <row r="531" spans="1:56" x14ac:dyDescent="0.3">
      <c r="A531" s="2" t="s">
        <v>70</v>
      </c>
      <c r="B531" s="2"/>
      <c r="C531" s="2" t="s">
        <v>57</v>
      </c>
      <c r="D531" s="2" t="s">
        <v>58</v>
      </c>
      <c r="E531" s="2" t="s">
        <v>59</v>
      </c>
      <c r="F531" s="2" t="s">
        <v>285</v>
      </c>
      <c r="G531" s="2" t="s">
        <v>597</v>
      </c>
      <c r="H531" s="2" t="s">
        <v>280</v>
      </c>
      <c r="I531" s="2" t="s">
        <v>63</v>
      </c>
      <c r="J531" s="2" t="s">
        <v>64</v>
      </c>
      <c r="K531" s="2" t="s">
        <v>71</v>
      </c>
      <c r="L531" s="2" t="s">
        <v>66</v>
      </c>
      <c r="M531" s="2" t="s">
        <v>120</v>
      </c>
      <c r="N531" s="2" t="s">
        <v>281</v>
      </c>
      <c r="O531" s="2"/>
      <c r="P531" s="2">
        <v>0</v>
      </c>
      <c r="Q531" s="2" t="s">
        <v>122</v>
      </c>
      <c r="R531" s="2"/>
      <c r="S531" s="2"/>
      <c r="T531" s="2"/>
      <c r="U531" s="2"/>
      <c r="V531" s="2"/>
      <c r="W531" s="2"/>
      <c r="X531" s="2"/>
      <c r="Y531" s="2">
        <v>33.853348571428569</v>
      </c>
      <c r="Z531" s="2">
        <v>27.505845714285716</v>
      </c>
      <c r="AA531" s="2">
        <v>6.3475028571428531</v>
      </c>
      <c r="AB531" s="2">
        <v>0.18749999999999989</v>
      </c>
      <c r="AC531" s="2"/>
      <c r="AD531" s="2">
        <v>15</v>
      </c>
      <c r="AE531" s="2"/>
      <c r="AF531" s="2"/>
      <c r="AG531" s="2"/>
      <c r="AH531" s="2">
        <v>4.2316685714285676</v>
      </c>
      <c r="AI531" s="2"/>
      <c r="AJ531" s="2"/>
      <c r="AK531" s="2"/>
      <c r="AL531" s="2"/>
      <c r="AM531" s="2"/>
      <c r="AN531" s="2"/>
      <c r="AO531" s="2"/>
      <c r="AP531" s="2"/>
      <c r="AQ531" s="3">
        <v>0</v>
      </c>
      <c r="AR531" s="3">
        <v>0</v>
      </c>
      <c r="AS531" s="3">
        <v>0</v>
      </c>
      <c r="AT531" s="3">
        <v>0</v>
      </c>
      <c r="AU531" s="3">
        <v>0</v>
      </c>
      <c r="AV531" s="3">
        <v>0</v>
      </c>
      <c r="AW531" s="3">
        <v>0</v>
      </c>
      <c r="AX531" s="2"/>
      <c r="AY531" s="2"/>
      <c r="AZ531" s="2"/>
      <c r="BA531" s="2"/>
      <c r="BB531" s="2"/>
      <c r="BC531" s="2">
        <v>0</v>
      </c>
      <c r="BD531" s="2"/>
    </row>
    <row r="532" spans="1:56" x14ac:dyDescent="0.3">
      <c r="A532" s="2" t="s">
        <v>72</v>
      </c>
      <c r="B532" s="2"/>
      <c r="C532" s="2" t="s">
        <v>57</v>
      </c>
      <c r="D532" s="2" t="s">
        <v>58</v>
      </c>
      <c r="E532" s="2" t="s">
        <v>59</v>
      </c>
      <c r="F532" s="2" t="s">
        <v>285</v>
      </c>
      <c r="G532" s="2" t="s">
        <v>597</v>
      </c>
      <c r="H532" s="2" t="s">
        <v>280</v>
      </c>
      <c r="I532" s="2" t="s">
        <v>63</v>
      </c>
      <c r="J532" s="2" t="s">
        <v>64</v>
      </c>
      <c r="K532" s="2" t="s">
        <v>73</v>
      </c>
      <c r="L532" s="2" t="s">
        <v>66</v>
      </c>
      <c r="M532" s="2" t="s">
        <v>120</v>
      </c>
      <c r="N532" s="2" t="s">
        <v>281</v>
      </c>
      <c r="O532" s="2"/>
      <c r="P532" s="2">
        <v>0</v>
      </c>
      <c r="Q532" s="2" t="s">
        <v>122</v>
      </c>
      <c r="R532" s="2"/>
      <c r="S532" s="2"/>
      <c r="T532" s="2"/>
      <c r="U532" s="2"/>
      <c r="V532" s="2"/>
      <c r="W532" s="2"/>
      <c r="X532" s="2"/>
      <c r="Y532" s="2">
        <v>33.853348571428569</v>
      </c>
      <c r="Z532" s="2">
        <v>27.505845714285716</v>
      </c>
      <c r="AA532" s="2">
        <v>6.3475028571428531</v>
      </c>
      <c r="AB532" s="2">
        <v>0.18749999999999989</v>
      </c>
      <c r="AC532" s="2"/>
      <c r="AD532" s="2">
        <v>15</v>
      </c>
      <c r="AE532" s="2"/>
      <c r="AF532" s="2"/>
      <c r="AG532" s="2"/>
      <c r="AH532" s="2">
        <v>4.2316685714285676</v>
      </c>
      <c r="AI532" s="2"/>
      <c r="AJ532" s="2"/>
      <c r="AK532" s="2"/>
      <c r="AL532" s="2"/>
      <c r="AM532" s="2"/>
      <c r="AN532" s="2"/>
      <c r="AO532" s="2"/>
      <c r="AP532" s="2"/>
      <c r="AQ532" s="3">
        <v>0</v>
      </c>
      <c r="AR532" s="3">
        <v>0</v>
      </c>
      <c r="AS532" s="3">
        <v>0</v>
      </c>
      <c r="AT532" s="3">
        <v>0</v>
      </c>
      <c r="AU532" s="3">
        <v>0</v>
      </c>
      <c r="AV532" s="3">
        <v>0</v>
      </c>
      <c r="AW532" s="3">
        <v>0</v>
      </c>
      <c r="AX532" s="2"/>
      <c r="AY532" s="2"/>
      <c r="AZ532" s="2"/>
      <c r="BA532" s="2"/>
      <c r="BB532" s="2"/>
      <c r="BC532" s="2">
        <v>0</v>
      </c>
      <c r="BD532" s="2"/>
    </row>
    <row r="533" spans="1:56" x14ac:dyDescent="0.3">
      <c r="A533" s="2" t="s">
        <v>74</v>
      </c>
      <c r="B533" s="2"/>
      <c r="C533" s="2" t="s">
        <v>57</v>
      </c>
      <c r="D533" s="2" t="s">
        <v>58</v>
      </c>
      <c r="E533" s="2" t="s">
        <v>59</v>
      </c>
      <c r="F533" s="2" t="s">
        <v>285</v>
      </c>
      <c r="G533" s="2" t="s">
        <v>597</v>
      </c>
      <c r="H533" s="2" t="s">
        <v>280</v>
      </c>
      <c r="I533" s="2" t="s">
        <v>63</v>
      </c>
      <c r="J533" s="2" t="s">
        <v>75</v>
      </c>
      <c r="K533" s="2" t="s">
        <v>65</v>
      </c>
      <c r="L533" s="2" t="s">
        <v>66</v>
      </c>
      <c r="M533" s="2" t="s">
        <v>120</v>
      </c>
      <c r="N533" s="2" t="s">
        <v>281</v>
      </c>
      <c r="O533" s="2"/>
      <c r="P533" s="2">
        <v>0</v>
      </c>
      <c r="Q533" s="2" t="s">
        <v>122</v>
      </c>
      <c r="R533" s="2"/>
      <c r="S533" s="2"/>
      <c r="T533" s="2"/>
      <c r="U533" s="2"/>
      <c r="V533" s="2"/>
      <c r="W533" s="2"/>
      <c r="X533" s="2"/>
      <c r="Y533" s="2">
        <v>33.853348571428569</v>
      </c>
      <c r="Z533" s="2">
        <v>27.505845714285716</v>
      </c>
      <c r="AA533" s="2">
        <v>6.3475028571428531</v>
      </c>
      <c r="AB533" s="2">
        <v>0.18749999999999989</v>
      </c>
      <c r="AC533" s="2"/>
      <c r="AD533" s="2">
        <v>15</v>
      </c>
      <c r="AE533" s="2"/>
      <c r="AF533" s="2"/>
      <c r="AG533" s="2"/>
      <c r="AH533" s="2">
        <v>4.2316685714285676</v>
      </c>
      <c r="AI533" s="2"/>
      <c r="AJ533" s="2"/>
      <c r="AK533" s="2"/>
      <c r="AL533" s="2"/>
      <c r="AM533" s="2"/>
      <c r="AN533" s="2"/>
      <c r="AO533" s="2"/>
      <c r="AP533" s="2"/>
      <c r="AQ533" s="3">
        <v>0</v>
      </c>
      <c r="AR533" s="3">
        <v>0</v>
      </c>
      <c r="AS533" s="3">
        <v>0</v>
      </c>
      <c r="AT533" s="3">
        <v>0</v>
      </c>
      <c r="AU533" s="3">
        <v>0</v>
      </c>
      <c r="AV533" s="3">
        <v>0</v>
      </c>
      <c r="AW533" s="3">
        <v>0</v>
      </c>
      <c r="AX533" s="2"/>
      <c r="AY533" s="2"/>
      <c r="AZ533" s="2"/>
      <c r="BA533" s="2"/>
      <c r="BB533" s="2"/>
      <c r="BC533" s="2">
        <v>0</v>
      </c>
      <c r="BD533" s="2"/>
    </row>
    <row r="534" spans="1:56" x14ac:dyDescent="0.3">
      <c r="A534" s="2" t="s">
        <v>76</v>
      </c>
      <c r="B534" s="2"/>
      <c r="C534" s="2" t="s">
        <v>57</v>
      </c>
      <c r="D534" s="2" t="s">
        <v>58</v>
      </c>
      <c r="E534" s="2" t="s">
        <v>59</v>
      </c>
      <c r="F534" s="2" t="s">
        <v>285</v>
      </c>
      <c r="G534" s="2" t="s">
        <v>597</v>
      </c>
      <c r="H534" s="2" t="s">
        <v>280</v>
      </c>
      <c r="I534" s="2" t="s">
        <v>63</v>
      </c>
      <c r="J534" s="2" t="s">
        <v>75</v>
      </c>
      <c r="K534" s="2" t="s">
        <v>71</v>
      </c>
      <c r="L534" s="2" t="s">
        <v>66</v>
      </c>
      <c r="M534" s="2" t="s">
        <v>120</v>
      </c>
      <c r="N534" s="2" t="s">
        <v>281</v>
      </c>
      <c r="O534" s="2"/>
      <c r="P534" s="2">
        <v>0</v>
      </c>
      <c r="Q534" s="2" t="s">
        <v>122</v>
      </c>
      <c r="R534" s="2"/>
      <c r="S534" s="2"/>
      <c r="T534" s="2"/>
      <c r="U534" s="2"/>
      <c r="V534" s="2"/>
      <c r="W534" s="2"/>
      <c r="X534" s="2"/>
      <c r="Y534" s="2">
        <v>33.853348571428569</v>
      </c>
      <c r="Z534" s="2">
        <v>27.505845714285716</v>
      </c>
      <c r="AA534" s="2">
        <v>6.3475028571428531</v>
      </c>
      <c r="AB534" s="2">
        <v>0.18749999999999989</v>
      </c>
      <c r="AC534" s="2"/>
      <c r="AD534" s="2">
        <v>15</v>
      </c>
      <c r="AE534" s="2"/>
      <c r="AF534" s="2"/>
      <c r="AG534" s="2"/>
      <c r="AH534" s="2">
        <v>4.2316685714285676</v>
      </c>
      <c r="AI534" s="2"/>
      <c r="AJ534" s="2"/>
      <c r="AK534" s="2"/>
      <c r="AL534" s="2"/>
      <c r="AM534" s="2"/>
      <c r="AN534" s="2"/>
      <c r="AO534" s="2"/>
      <c r="AP534" s="2"/>
      <c r="AQ534" s="3">
        <v>0</v>
      </c>
      <c r="AR534" s="3">
        <v>0</v>
      </c>
      <c r="AS534" s="3">
        <v>0</v>
      </c>
      <c r="AT534" s="3">
        <v>0</v>
      </c>
      <c r="AU534" s="3">
        <v>0</v>
      </c>
      <c r="AV534" s="3">
        <v>0</v>
      </c>
      <c r="AW534" s="3">
        <v>0</v>
      </c>
      <c r="AX534" s="2"/>
      <c r="AY534" s="2"/>
      <c r="AZ534" s="2"/>
      <c r="BA534" s="2"/>
      <c r="BB534" s="2"/>
      <c r="BC534" s="2">
        <v>0</v>
      </c>
      <c r="BD534" s="2"/>
    </row>
    <row r="535" spans="1:56" x14ac:dyDescent="0.3">
      <c r="A535" s="2" t="s">
        <v>77</v>
      </c>
      <c r="B535" s="2"/>
      <c r="C535" s="2" t="s">
        <v>57</v>
      </c>
      <c r="D535" s="2" t="s">
        <v>58</v>
      </c>
      <c r="E535" s="2" t="s">
        <v>59</v>
      </c>
      <c r="F535" s="2" t="s">
        <v>285</v>
      </c>
      <c r="G535" s="2" t="s">
        <v>597</v>
      </c>
      <c r="H535" s="2" t="s">
        <v>280</v>
      </c>
      <c r="I535" s="2" t="s">
        <v>63</v>
      </c>
      <c r="J535" s="2" t="s">
        <v>75</v>
      </c>
      <c r="K535" s="2" t="s">
        <v>73</v>
      </c>
      <c r="L535" s="2" t="s">
        <v>66</v>
      </c>
      <c r="M535" s="2" t="s">
        <v>120</v>
      </c>
      <c r="N535" s="2" t="s">
        <v>281</v>
      </c>
      <c r="O535" s="2"/>
      <c r="P535" s="2">
        <v>0</v>
      </c>
      <c r="Q535" s="2" t="s">
        <v>122</v>
      </c>
      <c r="R535" s="2"/>
      <c r="S535" s="2"/>
      <c r="T535" s="2"/>
      <c r="U535" s="2"/>
      <c r="V535" s="2"/>
      <c r="W535" s="2"/>
      <c r="X535" s="2"/>
      <c r="Y535" s="2">
        <v>33.853348571428569</v>
      </c>
      <c r="Z535" s="2">
        <v>27.505845714285716</v>
      </c>
      <c r="AA535" s="2">
        <v>6.3475028571428531</v>
      </c>
      <c r="AB535" s="2">
        <v>0.18749999999999989</v>
      </c>
      <c r="AC535" s="2"/>
      <c r="AD535" s="2">
        <v>15</v>
      </c>
      <c r="AE535" s="2"/>
      <c r="AF535" s="2"/>
      <c r="AG535" s="2"/>
      <c r="AH535" s="2">
        <v>4.2316685714285676</v>
      </c>
      <c r="AI535" s="2"/>
      <c r="AJ535" s="2"/>
      <c r="AK535" s="2"/>
      <c r="AL535" s="2"/>
      <c r="AM535" s="2"/>
      <c r="AN535" s="2"/>
      <c r="AO535" s="2"/>
      <c r="AP535" s="2"/>
      <c r="AQ535" s="3">
        <v>0</v>
      </c>
      <c r="AR535" s="3">
        <v>0</v>
      </c>
      <c r="AS535" s="3">
        <v>0</v>
      </c>
      <c r="AT535" s="3">
        <v>0</v>
      </c>
      <c r="AU535" s="3">
        <v>0</v>
      </c>
      <c r="AV535" s="3">
        <v>0</v>
      </c>
      <c r="AW535" s="3">
        <v>0</v>
      </c>
      <c r="AX535" s="2"/>
      <c r="AY535" s="2"/>
      <c r="AZ535" s="2"/>
      <c r="BA535" s="2"/>
      <c r="BB535" s="2"/>
      <c r="BC535" s="2">
        <v>0</v>
      </c>
      <c r="BD535" s="2"/>
    </row>
    <row r="536" spans="1:56" x14ac:dyDescent="0.3">
      <c r="A536" s="2" t="s">
        <v>94</v>
      </c>
      <c r="B536" s="2"/>
      <c r="C536" s="2" t="s">
        <v>57</v>
      </c>
      <c r="D536" s="2" t="s">
        <v>58</v>
      </c>
      <c r="E536" s="2" t="s">
        <v>95</v>
      </c>
      <c r="F536" s="2" t="s">
        <v>286</v>
      </c>
      <c r="G536" s="2" t="s">
        <v>287</v>
      </c>
      <c r="H536" s="2" t="s">
        <v>288</v>
      </c>
      <c r="I536" s="2" t="s">
        <v>63</v>
      </c>
      <c r="J536" s="2" t="s">
        <v>99</v>
      </c>
      <c r="K536" s="2" t="s">
        <v>65</v>
      </c>
      <c r="L536" s="2" t="s">
        <v>66</v>
      </c>
      <c r="M536" s="2" t="s">
        <v>67</v>
      </c>
      <c r="N536" s="2"/>
      <c r="O536" s="2"/>
      <c r="P536" s="2">
        <v>0</v>
      </c>
      <c r="Q536" s="2" t="s">
        <v>100</v>
      </c>
      <c r="R536" s="2"/>
      <c r="S536" s="2"/>
      <c r="T536" s="2"/>
      <c r="U536" s="2"/>
      <c r="V536" s="2"/>
      <c r="W536" s="2"/>
      <c r="X536" s="2"/>
      <c r="Y536" s="2">
        <v>3747.04</v>
      </c>
      <c r="Z536" s="2">
        <v>3682.5909120000001</v>
      </c>
      <c r="AA536" s="2">
        <v>64.449087999999989</v>
      </c>
      <c r="AB536" s="2">
        <v>1.7199999999999997E-2</v>
      </c>
      <c r="AC536" s="2"/>
      <c r="AD536" s="2">
        <v>11</v>
      </c>
      <c r="AE536" s="2"/>
      <c r="AF536" s="2"/>
      <c r="AG536" s="2"/>
      <c r="AH536" s="2">
        <v>134.89344</v>
      </c>
      <c r="AI536" s="2"/>
      <c r="AJ536" s="2"/>
      <c r="AK536" s="2"/>
      <c r="AL536" s="2"/>
      <c r="AM536" s="2"/>
      <c r="AN536" s="2"/>
      <c r="AO536" s="2"/>
      <c r="AP536" s="2"/>
      <c r="AQ536" s="3">
        <v>0</v>
      </c>
      <c r="AR536" s="3">
        <v>0</v>
      </c>
      <c r="AS536" s="3">
        <v>0</v>
      </c>
      <c r="AT536" s="3">
        <v>0</v>
      </c>
      <c r="AU536" s="3">
        <v>0</v>
      </c>
      <c r="AV536" s="3">
        <v>0</v>
      </c>
      <c r="AW536" s="3">
        <v>0</v>
      </c>
      <c r="AX536" s="2"/>
      <c r="AY536" s="2"/>
      <c r="AZ536" s="2"/>
      <c r="BA536" s="2"/>
      <c r="BB536" s="2"/>
      <c r="BC536" s="2">
        <v>0</v>
      </c>
      <c r="BD536" s="2"/>
    </row>
    <row r="537" spans="1:56" x14ac:dyDescent="0.3">
      <c r="A537" s="2" t="s">
        <v>101</v>
      </c>
      <c r="B537" s="2"/>
      <c r="C537" s="2" t="s">
        <v>57</v>
      </c>
      <c r="D537" s="2" t="s">
        <v>58</v>
      </c>
      <c r="E537" s="2" t="s">
        <v>95</v>
      </c>
      <c r="F537" s="2" t="s">
        <v>286</v>
      </c>
      <c r="G537" s="2" t="s">
        <v>287</v>
      </c>
      <c r="H537" s="2" t="s">
        <v>288</v>
      </c>
      <c r="I537" s="2" t="s">
        <v>63</v>
      </c>
      <c r="J537" s="2" t="s">
        <v>99</v>
      </c>
      <c r="K537" s="2" t="s">
        <v>71</v>
      </c>
      <c r="L537" s="2" t="s">
        <v>66</v>
      </c>
      <c r="M537" s="2" t="s">
        <v>67</v>
      </c>
      <c r="N537" s="2"/>
      <c r="O537" s="2"/>
      <c r="P537" s="2">
        <v>0</v>
      </c>
      <c r="Q537" s="2" t="s">
        <v>100</v>
      </c>
      <c r="R537" s="2"/>
      <c r="S537" s="2"/>
      <c r="T537" s="2"/>
      <c r="U537" s="2"/>
      <c r="V537" s="2"/>
      <c r="W537" s="2"/>
      <c r="X537" s="2"/>
      <c r="Y537" s="2">
        <v>1815</v>
      </c>
      <c r="Z537" s="2">
        <v>1783.7819999999999</v>
      </c>
      <c r="AA537" s="2">
        <v>31.218000000000004</v>
      </c>
      <c r="AB537" s="2">
        <v>1.7200000000000003E-2</v>
      </c>
      <c r="AC537" s="2"/>
      <c r="AD537" s="2">
        <v>11</v>
      </c>
      <c r="AE537" s="2"/>
      <c r="AF537" s="2"/>
      <c r="AG537" s="2"/>
      <c r="AH537" s="2">
        <v>65.339999999999989</v>
      </c>
      <c r="AI537" s="2"/>
      <c r="AJ537" s="2"/>
      <c r="AK537" s="2"/>
      <c r="AL537" s="2"/>
      <c r="AM537" s="2"/>
      <c r="AN537" s="2"/>
      <c r="AO537" s="2"/>
      <c r="AP537" s="2"/>
      <c r="AQ537" s="3">
        <v>0</v>
      </c>
      <c r="AR537" s="3">
        <v>0</v>
      </c>
      <c r="AS537" s="3">
        <v>0</v>
      </c>
      <c r="AT537" s="3">
        <v>0</v>
      </c>
      <c r="AU537" s="3">
        <v>0</v>
      </c>
      <c r="AV537" s="3">
        <v>0</v>
      </c>
      <c r="AW537" s="3">
        <v>0</v>
      </c>
      <c r="AX537" s="2"/>
      <c r="AY537" s="2"/>
      <c r="AZ537" s="2"/>
      <c r="BA537" s="2"/>
      <c r="BB537" s="2"/>
      <c r="BC537" s="2">
        <v>0</v>
      </c>
      <c r="BD537" s="2"/>
    </row>
    <row r="538" spans="1:56" x14ac:dyDescent="0.3">
      <c r="A538" s="2" t="s">
        <v>102</v>
      </c>
      <c r="B538" s="2"/>
      <c r="C538" s="2" t="s">
        <v>57</v>
      </c>
      <c r="D538" s="2" t="s">
        <v>58</v>
      </c>
      <c r="E538" s="2" t="s">
        <v>95</v>
      </c>
      <c r="F538" s="2" t="s">
        <v>286</v>
      </c>
      <c r="G538" s="2" t="s">
        <v>287</v>
      </c>
      <c r="H538" s="2" t="s">
        <v>288</v>
      </c>
      <c r="I538" s="2" t="s">
        <v>63</v>
      </c>
      <c r="J538" s="2" t="s">
        <v>99</v>
      </c>
      <c r="K538" s="2" t="s">
        <v>73</v>
      </c>
      <c r="L538" s="2" t="s">
        <v>66</v>
      </c>
      <c r="M538" s="2" t="s">
        <v>67</v>
      </c>
      <c r="N538" s="2"/>
      <c r="O538" s="2"/>
      <c r="P538" s="2">
        <v>0</v>
      </c>
      <c r="Q538" s="2" t="s">
        <v>100</v>
      </c>
      <c r="R538" s="2"/>
      <c r="S538" s="2"/>
      <c r="T538" s="2"/>
      <c r="U538" s="2"/>
      <c r="V538" s="2"/>
      <c r="W538" s="2"/>
      <c r="X538" s="2"/>
      <c r="Y538" s="2">
        <v>2493</v>
      </c>
      <c r="Z538" s="2">
        <v>2450.1203999999998</v>
      </c>
      <c r="AA538" s="2">
        <v>42.879599999999996</v>
      </c>
      <c r="AB538" s="2">
        <v>1.72E-2</v>
      </c>
      <c r="AC538" s="2"/>
      <c r="AD538" s="2">
        <v>11</v>
      </c>
      <c r="AE538" s="2"/>
      <c r="AF538" s="2"/>
      <c r="AG538" s="2"/>
      <c r="AH538" s="2">
        <v>89.74799999999999</v>
      </c>
      <c r="AI538" s="2"/>
      <c r="AJ538" s="2"/>
      <c r="AK538" s="2"/>
      <c r="AL538" s="2"/>
      <c r="AM538" s="2"/>
      <c r="AN538" s="2"/>
      <c r="AO538" s="2"/>
      <c r="AP538" s="2"/>
      <c r="AQ538" s="3">
        <v>0</v>
      </c>
      <c r="AR538" s="3">
        <v>0</v>
      </c>
      <c r="AS538" s="3">
        <v>0</v>
      </c>
      <c r="AT538" s="3">
        <v>0</v>
      </c>
      <c r="AU538" s="3">
        <v>0</v>
      </c>
      <c r="AV538" s="3">
        <v>0</v>
      </c>
      <c r="AW538" s="3">
        <v>0</v>
      </c>
      <c r="AX538" s="2"/>
      <c r="AY538" s="2"/>
      <c r="AZ538" s="2"/>
      <c r="BA538" s="2"/>
      <c r="BB538" s="2"/>
      <c r="BC538" s="2">
        <v>0</v>
      </c>
      <c r="BD538" s="2"/>
    </row>
    <row r="539" spans="1:56" x14ac:dyDescent="0.3">
      <c r="A539" s="2" t="s">
        <v>74</v>
      </c>
      <c r="B539" s="2"/>
      <c r="C539" s="2" t="s">
        <v>57</v>
      </c>
      <c r="D539" s="2" t="s">
        <v>58</v>
      </c>
      <c r="E539" s="2" t="s">
        <v>95</v>
      </c>
      <c r="F539" s="2" t="s">
        <v>286</v>
      </c>
      <c r="G539" s="2" t="s">
        <v>287</v>
      </c>
      <c r="H539" s="2" t="s">
        <v>288</v>
      </c>
      <c r="I539" s="2" t="s">
        <v>63</v>
      </c>
      <c r="J539" s="2" t="s">
        <v>75</v>
      </c>
      <c r="K539" s="2" t="s">
        <v>65</v>
      </c>
      <c r="L539" s="2" t="s">
        <v>66</v>
      </c>
      <c r="M539" s="2" t="s">
        <v>67</v>
      </c>
      <c r="N539" s="2"/>
      <c r="O539" s="2"/>
      <c r="P539" s="2">
        <v>0</v>
      </c>
      <c r="Q539" s="2" t="s">
        <v>100</v>
      </c>
      <c r="R539" s="2"/>
      <c r="S539" s="2"/>
      <c r="T539" s="2"/>
      <c r="U539" s="2"/>
      <c r="V539" s="2"/>
      <c r="W539" s="2"/>
      <c r="X539" s="2"/>
      <c r="Y539" s="2">
        <v>3747.04</v>
      </c>
      <c r="Z539" s="2">
        <v>3682.5909120000001</v>
      </c>
      <c r="AA539" s="2">
        <v>64.449087999999989</v>
      </c>
      <c r="AB539" s="2">
        <v>1.7199999999999997E-2</v>
      </c>
      <c r="AC539" s="2"/>
      <c r="AD539" s="2">
        <v>11</v>
      </c>
      <c r="AE539" s="2"/>
      <c r="AF539" s="2"/>
      <c r="AG539" s="2"/>
      <c r="AH539" s="2">
        <v>134.89344</v>
      </c>
      <c r="AI539" s="2"/>
      <c r="AJ539" s="2"/>
      <c r="AK539" s="2"/>
      <c r="AL539" s="2"/>
      <c r="AM539" s="2"/>
      <c r="AN539" s="2"/>
      <c r="AO539" s="2"/>
      <c r="AP539" s="2"/>
      <c r="AQ539" s="3">
        <v>0</v>
      </c>
      <c r="AR539" s="3">
        <v>0</v>
      </c>
      <c r="AS539" s="3">
        <v>0</v>
      </c>
      <c r="AT539" s="3">
        <v>0</v>
      </c>
      <c r="AU539" s="3">
        <v>0</v>
      </c>
      <c r="AV539" s="3">
        <v>0</v>
      </c>
      <c r="AW539" s="3">
        <v>0</v>
      </c>
      <c r="AX539" s="2"/>
      <c r="AY539" s="2"/>
      <c r="AZ539" s="2"/>
      <c r="BA539" s="2"/>
      <c r="BB539" s="2"/>
      <c r="BC539" s="2">
        <v>0</v>
      </c>
      <c r="BD539" s="2"/>
    </row>
    <row r="540" spans="1:56" x14ac:dyDescent="0.3">
      <c r="A540" s="2" t="s">
        <v>76</v>
      </c>
      <c r="B540" s="2"/>
      <c r="C540" s="2" t="s">
        <v>57</v>
      </c>
      <c r="D540" s="2" t="s">
        <v>58</v>
      </c>
      <c r="E540" s="2" t="s">
        <v>95</v>
      </c>
      <c r="F540" s="2" t="s">
        <v>286</v>
      </c>
      <c r="G540" s="2" t="s">
        <v>287</v>
      </c>
      <c r="H540" s="2" t="s">
        <v>288</v>
      </c>
      <c r="I540" s="2" t="s">
        <v>63</v>
      </c>
      <c r="J540" s="2" t="s">
        <v>75</v>
      </c>
      <c r="K540" s="2" t="s">
        <v>71</v>
      </c>
      <c r="L540" s="2" t="s">
        <v>66</v>
      </c>
      <c r="M540" s="2" t="s">
        <v>67</v>
      </c>
      <c r="N540" s="2"/>
      <c r="O540" s="2"/>
      <c r="P540" s="2">
        <v>0</v>
      </c>
      <c r="Q540" s="2" t="s">
        <v>100</v>
      </c>
      <c r="R540" s="2"/>
      <c r="S540" s="2"/>
      <c r="T540" s="2"/>
      <c r="U540" s="2"/>
      <c r="V540" s="2"/>
      <c r="W540" s="2"/>
      <c r="X540" s="2"/>
      <c r="Y540" s="2">
        <v>1815</v>
      </c>
      <c r="Z540" s="2">
        <v>1783.7819999999999</v>
      </c>
      <c r="AA540" s="2">
        <v>31.218000000000004</v>
      </c>
      <c r="AB540" s="2">
        <v>1.7200000000000003E-2</v>
      </c>
      <c r="AC540" s="2"/>
      <c r="AD540" s="2">
        <v>11</v>
      </c>
      <c r="AE540" s="2"/>
      <c r="AF540" s="2"/>
      <c r="AG540" s="2"/>
      <c r="AH540" s="2">
        <v>65.339999999999989</v>
      </c>
      <c r="AI540" s="2"/>
      <c r="AJ540" s="2"/>
      <c r="AK540" s="2"/>
      <c r="AL540" s="2"/>
      <c r="AM540" s="2"/>
      <c r="AN540" s="2"/>
      <c r="AO540" s="2"/>
      <c r="AP540" s="2"/>
      <c r="AQ540" s="3">
        <v>0</v>
      </c>
      <c r="AR540" s="3">
        <v>0</v>
      </c>
      <c r="AS540" s="3">
        <v>0</v>
      </c>
      <c r="AT540" s="3">
        <v>0</v>
      </c>
      <c r="AU540" s="3">
        <v>0</v>
      </c>
      <c r="AV540" s="3">
        <v>0</v>
      </c>
      <c r="AW540" s="3">
        <v>0</v>
      </c>
      <c r="AX540" s="2"/>
      <c r="AY540" s="2"/>
      <c r="AZ540" s="2"/>
      <c r="BA540" s="2"/>
      <c r="BB540" s="2"/>
      <c r="BC540" s="2">
        <v>0</v>
      </c>
      <c r="BD540" s="2"/>
    </row>
    <row r="541" spans="1:56" x14ac:dyDescent="0.3">
      <c r="A541" s="2" t="s">
        <v>77</v>
      </c>
      <c r="B541" s="2"/>
      <c r="C541" s="2" t="s">
        <v>57</v>
      </c>
      <c r="D541" s="2" t="s">
        <v>58</v>
      </c>
      <c r="E541" s="2" t="s">
        <v>95</v>
      </c>
      <c r="F541" s="2" t="s">
        <v>286</v>
      </c>
      <c r="G541" s="2" t="s">
        <v>287</v>
      </c>
      <c r="H541" s="2" t="s">
        <v>288</v>
      </c>
      <c r="I541" s="2" t="s">
        <v>63</v>
      </c>
      <c r="J541" s="2" t="s">
        <v>75</v>
      </c>
      <c r="K541" s="2" t="s">
        <v>73</v>
      </c>
      <c r="L541" s="2" t="s">
        <v>66</v>
      </c>
      <c r="M541" s="2" t="s">
        <v>67</v>
      </c>
      <c r="N541" s="2"/>
      <c r="O541" s="2"/>
      <c r="P541" s="2">
        <v>0</v>
      </c>
      <c r="Q541" s="2" t="s">
        <v>100</v>
      </c>
      <c r="R541" s="2"/>
      <c r="S541" s="2"/>
      <c r="T541" s="2"/>
      <c r="U541" s="2"/>
      <c r="V541" s="2"/>
      <c r="W541" s="2"/>
      <c r="X541" s="2"/>
      <c r="Y541" s="2">
        <v>2493</v>
      </c>
      <c r="Z541" s="2">
        <v>2450.1203999999998</v>
      </c>
      <c r="AA541" s="2">
        <v>42.879599999999996</v>
      </c>
      <c r="AB541" s="2">
        <v>1.72E-2</v>
      </c>
      <c r="AC541" s="2"/>
      <c r="AD541" s="2">
        <v>11</v>
      </c>
      <c r="AE541" s="2"/>
      <c r="AF541" s="2"/>
      <c r="AG541" s="2"/>
      <c r="AH541" s="2">
        <v>89.74799999999999</v>
      </c>
      <c r="AI541" s="2"/>
      <c r="AJ541" s="2"/>
      <c r="AK541" s="2"/>
      <c r="AL541" s="2"/>
      <c r="AM541" s="2"/>
      <c r="AN541" s="2"/>
      <c r="AO541" s="2"/>
      <c r="AP541" s="2"/>
      <c r="AQ541" s="3">
        <v>0</v>
      </c>
      <c r="AR541" s="3">
        <v>0</v>
      </c>
      <c r="AS541" s="3">
        <v>0</v>
      </c>
      <c r="AT541" s="3">
        <v>0</v>
      </c>
      <c r="AU541" s="3">
        <v>0</v>
      </c>
      <c r="AV541" s="3">
        <v>0</v>
      </c>
      <c r="AW541" s="3">
        <v>0</v>
      </c>
      <c r="AX541" s="2"/>
      <c r="AY541" s="2"/>
      <c r="AZ541" s="2"/>
      <c r="BA541" s="2"/>
      <c r="BB541" s="2"/>
      <c r="BC541" s="2">
        <v>0</v>
      </c>
      <c r="BD541" s="2"/>
    </row>
    <row r="542" spans="1:56" x14ac:dyDescent="0.3">
      <c r="A542" s="2" t="s">
        <v>94</v>
      </c>
      <c r="B542" s="2"/>
      <c r="C542" s="2" t="s">
        <v>57</v>
      </c>
      <c r="D542" s="2" t="s">
        <v>58</v>
      </c>
      <c r="E542" s="2" t="s">
        <v>95</v>
      </c>
      <c r="F542" s="2" t="s">
        <v>286</v>
      </c>
      <c r="G542" s="2" t="s">
        <v>287</v>
      </c>
      <c r="H542" s="2" t="s">
        <v>288</v>
      </c>
      <c r="I542" s="2" t="s">
        <v>63</v>
      </c>
      <c r="J542" s="2" t="s">
        <v>99</v>
      </c>
      <c r="K542" s="2" t="s">
        <v>65</v>
      </c>
      <c r="L542" s="2" t="s">
        <v>66</v>
      </c>
      <c r="M542" s="2" t="s">
        <v>78</v>
      </c>
      <c r="N542" s="2"/>
      <c r="O542" s="2"/>
      <c r="P542" s="2">
        <v>0</v>
      </c>
      <c r="Q542" s="2" t="s">
        <v>100</v>
      </c>
      <c r="R542" s="2"/>
      <c r="S542" s="2"/>
      <c r="T542" s="2"/>
      <c r="U542" s="2"/>
      <c r="V542" s="2"/>
      <c r="W542" s="2"/>
      <c r="X542" s="2"/>
      <c r="Y542" s="2">
        <v>2870.15</v>
      </c>
      <c r="Z542" s="2">
        <v>2820.7834200000002</v>
      </c>
      <c r="AA542" s="2">
        <v>49.366580000000006</v>
      </c>
      <c r="AB542" s="2">
        <v>1.72E-2</v>
      </c>
      <c r="AC542" s="2"/>
      <c r="AD542" s="2">
        <v>11</v>
      </c>
      <c r="AE542" s="2"/>
      <c r="AF542" s="2"/>
      <c r="AG542" s="2"/>
      <c r="AH542" s="2">
        <v>103.3254</v>
      </c>
      <c r="AI542" s="2"/>
      <c r="AJ542" s="2"/>
      <c r="AK542" s="2"/>
      <c r="AL542" s="2"/>
      <c r="AM542" s="2"/>
      <c r="AN542" s="2"/>
      <c r="AO542" s="2"/>
      <c r="AP542" s="2"/>
      <c r="AQ542" s="3">
        <v>0</v>
      </c>
      <c r="AR542" s="3">
        <v>0</v>
      </c>
      <c r="AS542" s="3">
        <v>0</v>
      </c>
      <c r="AT542" s="3">
        <v>0</v>
      </c>
      <c r="AU542" s="3">
        <v>0</v>
      </c>
      <c r="AV542" s="3">
        <v>0</v>
      </c>
      <c r="AW542" s="3">
        <v>0</v>
      </c>
      <c r="AX542" s="2"/>
      <c r="AY542" s="2"/>
      <c r="AZ542" s="2"/>
      <c r="BA542" s="2"/>
      <c r="BB542" s="2"/>
      <c r="BC542" s="2">
        <v>0</v>
      </c>
      <c r="BD542" s="2"/>
    </row>
    <row r="543" spans="1:56" x14ac:dyDescent="0.3">
      <c r="A543" s="2" t="s">
        <v>101</v>
      </c>
      <c r="B543" s="2"/>
      <c r="C543" s="2" t="s">
        <v>57</v>
      </c>
      <c r="D543" s="2" t="s">
        <v>58</v>
      </c>
      <c r="E543" s="2" t="s">
        <v>95</v>
      </c>
      <c r="F543" s="2" t="s">
        <v>286</v>
      </c>
      <c r="G543" s="2" t="s">
        <v>287</v>
      </c>
      <c r="H543" s="2" t="s">
        <v>288</v>
      </c>
      <c r="I543" s="2" t="s">
        <v>63</v>
      </c>
      <c r="J543" s="2" t="s">
        <v>99</v>
      </c>
      <c r="K543" s="2" t="s">
        <v>71</v>
      </c>
      <c r="L543" s="2" t="s">
        <v>66</v>
      </c>
      <c r="M543" s="2" t="s">
        <v>78</v>
      </c>
      <c r="N543" s="2"/>
      <c r="O543" s="2"/>
      <c r="P543" s="2">
        <v>0</v>
      </c>
      <c r="Q543" s="2" t="s">
        <v>100</v>
      </c>
      <c r="R543" s="2"/>
      <c r="S543" s="2"/>
      <c r="T543" s="2"/>
      <c r="U543" s="2"/>
      <c r="V543" s="2"/>
      <c r="W543" s="2"/>
      <c r="X543" s="2"/>
      <c r="Y543" s="2">
        <v>2488</v>
      </c>
      <c r="Z543" s="2">
        <v>2445.2064</v>
      </c>
      <c r="AA543" s="2">
        <v>42.793599999999998</v>
      </c>
      <c r="AB543" s="2">
        <v>1.72E-2</v>
      </c>
      <c r="AC543" s="2"/>
      <c r="AD543" s="2">
        <v>11</v>
      </c>
      <c r="AE543" s="2"/>
      <c r="AF543" s="2"/>
      <c r="AG543" s="2"/>
      <c r="AH543" s="2">
        <v>89.567999999999998</v>
      </c>
      <c r="AI543" s="2"/>
      <c r="AJ543" s="2"/>
      <c r="AK543" s="2"/>
      <c r="AL543" s="2"/>
      <c r="AM543" s="2"/>
      <c r="AN543" s="2"/>
      <c r="AO543" s="2"/>
      <c r="AP543" s="2"/>
      <c r="AQ543" s="3">
        <v>0</v>
      </c>
      <c r="AR543" s="3">
        <v>0</v>
      </c>
      <c r="AS543" s="3">
        <v>0</v>
      </c>
      <c r="AT543" s="3">
        <v>0</v>
      </c>
      <c r="AU543" s="3">
        <v>0</v>
      </c>
      <c r="AV543" s="3">
        <v>0</v>
      </c>
      <c r="AW543" s="3">
        <v>0</v>
      </c>
      <c r="AX543" s="2"/>
      <c r="AY543" s="2"/>
      <c r="AZ543" s="2"/>
      <c r="BA543" s="2"/>
      <c r="BB543" s="2"/>
      <c r="BC543" s="2">
        <v>0</v>
      </c>
      <c r="BD543" s="2"/>
    </row>
    <row r="544" spans="1:56" x14ac:dyDescent="0.3">
      <c r="A544" s="2" t="s">
        <v>102</v>
      </c>
      <c r="B544" s="2"/>
      <c r="C544" s="2" t="s">
        <v>57</v>
      </c>
      <c r="D544" s="2" t="s">
        <v>58</v>
      </c>
      <c r="E544" s="2" t="s">
        <v>95</v>
      </c>
      <c r="F544" s="2" t="s">
        <v>286</v>
      </c>
      <c r="G544" s="2" t="s">
        <v>287</v>
      </c>
      <c r="H544" s="2" t="s">
        <v>288</v>
      </c>
      <c r="I544" s="2" t="s">
        <v>63</v>
      </c>
      <c r="J544" s="2" t="s">
        <v>99</v>
      </c>
      <c r="K544" s="2" t="s">
        <v>73</v>
      </c>
      <c r="L544" s="2" t="s">
        <v>66</v>
      </c>
      <c r="M544" s="2" t="s">
        <v>78</v>
      </c>
      <c r="N544" s="2"/>
      <c r="O544" s="2"/>
      <c r="P544" s="2">
        <v>0</v>
      </c>
      <c r="Q544" s="2" t="s">
        <v>100</v>
      </c>
      <c r="R544" s="2"/>
      <c r="S544" s="2"/>
      <c r="T544" s="2"/>
      <c r="U544" s="2"/>
      <c r="V544" s="2"/>
      <c r="W544" s="2"/>
      <c r="X544" s="2"/>
      <c r="Y544" s="2">
        <v>3980</v>
      </c>
      <c r="Z544" s="2">
        <v>3911.5439999999999</v>
      </c>
      <c r="AA544" s="2">
        <v>68.456000000000003</v>
      </c>
      <c r="AB544" s="2">
        <v>1.72E-2</v>
      </c>
      <c r="AC544" s="2"/>
      <c r="AD544" s="2">
        <v>11</v>
      </c>
      <c r="AE544" s="2"/>
      <c r="AF544" s="2"/>
      <c r="AG544" s="2"/>
      <c r="AH544" s="2">
        <v>143.28</v>
      </c>
      <c r="AI544" s="2"/>
      <c r="AJ544" s="2"/>
      <c r="AK544" s="2"/>
      <c r="AL544" s="2"/>
      <c r="AM544" s="2"/>
      <c r="AN544" s="2"/>
      <c r="AO544" s="2"/>
      <c r="AP544" s="2"/>
      <c r="AQ544" s="3">
        <v>0</v>
      </c>
      <c r="AR544" s="3">
        <v>0</v>
      </c>
      <c r="AS544" s="3">
        <v>0</v>
      </c>
      <c r="AT544" s="3">
        <v>0</v>
      </c>
      <c r="AU544" s="3">
        <v>0</v>
      </c>
      <c r="AV544" s="3">
        <v>0</v>
      </c>
      <c r="AW544" s="3">
        <v>0</v>
      </c>
      <c r="AX544" s="2"/>
      <c r="AY544" s="2"/>
      <c r="AZ544" s="2"/>
      <c r="BA544" s="2"/>
      <c r="BB544" s="2"/>
      <c r="BC544" s="2">
        <v>0</v>
      </c>
      <c r="BD544" s="2"/>
    </row>
    <row r="545" spans="1:56" x14ac:dyDescent="0.3">
      <c r="A545" s="2" t="s">
        <v>74</v>
      </c>
      <c r="B545" s="2"/>
      <c r="C545" s="2" t="s">
        <v>57</v>
      </c>
      <c r="D545" s="2" t="s">
        <v>58</v>
      </c>
      <c r="E545" s="2" t="s">
        <v>95</v>
      </c>
      <c r="F545" s="2" t="s">
        <v>286</v>
      </c>
      <c r="G545" s="2" t="s">
        <v>287</v>
      </c>
      <c r="H545" s="2" t="s">
        <v>288</v>
      </c>
      <c r="I545" s="2" t="s">
        <v>63</v>
      </c>
      <c r="J545" s="2" t="s">
        <v>75</v>
      </c>
      <c r="K545" s="2" t="s">
        <v>65</v>
      </c>
      <c r="L545" s="2" t="s">
        <v>66</v>
      </c>
      <c r="M545" s="2" t="s">
        <v>78</v>
      </c>
      <c r="N545" s="2"/>
      <c r="O545" s="2"/>
      <c r="P545" s="2">
        <v>0</v>
      </c>
      <c r="Q545" s="2" t="s">
        <v>100</v>
      </c>
      <c r="R545" s="2"/>
      <c r="S545" s="2"/>
      <c r="T545" s="2"/>
      <c r="U545" s="2"/>
      <c r="V545" s="2"/>
      <c r="W545" s="2"/>
      <c r="X545" s="2"/>
      <c r="Y545" s="2">
        <v>2870.15</v>
      </c>
      <c r="Z545" s="2">
        <v>2820.7834200000002</v>
      </c>
      <c r="AA545" s="2">
        <v>49.366580000000006</v>
      </c>
      <c r="AB545" s="2">
        <v>1.72E-2</v>
      </c>
      <c r="AC545" s="2"/>
      <c r="AD545" s="2">
        <v>11</v>
      </c>
      <c r="AE545" s="2"/>
      <c r="AF545" s="2"/>
      <c r="AG545" s="2"/>
      <c r="AH545" s="2">
        <v>103.3254</v>
      </c>
      <c r="AI545" s="2"/>
      <c r="AJ545" s="2"/>
      <c r="AK545" s="2"/>
      <c r="AL545" s="2"/>
      <c r="AM545" s="2"/>
      <c r="AN545" s="2"/>
      <c r="AO545" s="2"/>
      <c r="AP545" s="2"/>
      <c r="AQ545" s="3">
        <v>0</v>
      </c>
      <c r="AR545" s="3">
        <v>0</v>
      </c>
      <c r="AS545" s="3">
        <v>0</v>
      </c>
      <c r="AT545" s="3">
        <v>0</v>
      </c>
      <c r="AU545" s="3">
        <v>0</v>
      </c>
      <c r="AV545" s="3">
        <v>0</v>
      </c>
      <c r="AW545" s="3">
        <v>0</v>
      </c>
      <c r="AX545" s="2"/>
      <c r="AY545" s="2"/>
      <c r="AZ545" s="2"/>
      <c r="BA545" s="2"/>
      <c r="BB545" s="2"/>
      <c r="BC545" s="2">
        <v>0</v>
      </c>
      <c r="BD545" s="2"/>
    </row>
    <row r="546" spans="1:56" x14ac:dyDescent="0.3">
      <c r="A546" s="2" t="s">
        <v>76</v>
      </c>
      <c r="B546" s="2"/>
      <c r="C546" s="2" t="s">
        <v>57</v>
      </c>
      <c r="D546" s="2" t="s">
        <v>58</v>
      </c>
      <c r="E546" s="2" t="s">
        <v>95</v>
      </c>
      <c r="F546" s="2" t="s">
        <v>286</v>
      </c>
      <c r="G546" s="2" t="s">
        <v>287</v>
      </c>
      <c r="H546" s="2" t="s">
        <v>288</v>
      </c>
      <c r="I546" s="2" t="s">
        <v>63</v>
      </c>
      <c r="J546" s="2" t="s">
        <v>75</v>
      </c>
      <c r="K546" s="2" t="s">
        <v>71</v>
      </c>
      <c r="L546" s="2" t="s">
        <v>66</v>
      </c>
      <c r="M546" s="2" t="s">
        <v>78</v>
      </c>
      <c r="N546" s="2"/>
      <c r="O546" s="2"/>
      <c r="P546" s="2">
        <v>0</v>
      </c>
      <c r="Q546" s="2" t="s">
        <v>100</v>
      </c>
      <c r="R546" s="2"/>
      <c r="S546" s="2"/>
      <c r="T546" s="2"/>
      <c r="U546" s="2"/>
      <c r="V546" s="2"/>
      <c r="W546" s="2"/>
      <c r="X546" s="2"/>
      <c r="Y546" s="2">
        <v>2488</v>
      </c>
      <c r="Z546" s="2">
        <v>2445.2064</v>
      </c>
      <c r="AA546" s="2">
        <v>42.793599999999998</v>
      </c>
      <c r="AB546" s="2">
        <v>1.72E-2</v>
      </c>
      <c r="AC546" s="2"/>
      <c r="AD546" s="2">
        <v>11</v>
      </c>
      <c r="AE546" s="2"/>
      <c r="AF546" s="2"/>
      <c r="AG546" s="2"/>
      <c r="AH546" s="2">
        <v>89.567999999999998</v>
      </c>
      <c r="AI546" s="2"/>
      <c r="AJ546" s="2"/>
      <c r="AK546" s="2"/>
      <c r="AL546" s="2"/>
      <c r="AM546" s="2"/>
      <c r="AN546" s="2"/>
      <c r="AO546" s="2"/>
      <c r="AP546" s="2"/>
      <c r="AQ546" s="3">
        <v>0</v>
      </c>
      <c r="AR546" s="3">
        <v>0</v>
      </c>
      <c r="AS546" s="3">
        <v>0</v>
      </c>
      <c r="AT546" s="3">
        <v>0</v>
      </c>
      <c r="AU546" s="3">
        <v>0</v>
      </c>
      <c r="AV546" s="3">
        <v>0</v>
      </c>
      <c r="AW546" s="3">
        <v>0</v>
      </c>
      <c r="AX546" s="2"/>
      <c r="AY546" s="2"/>
      <c r="AZ546" s="2"/>
      <c r="BA546" s="2"/>
      <c r="BB546" s="2"/>
      <c r="BC546" s="2">
        <v>0</v>
      </c>
      <c r="BD546" s="2"/>
    </row>
    <row r="547" spans="1:56" x14ac:dyDescent="0.3">
      <c r="A547" s="2" t="s">
        <v>77</v>
      </c>
      <c r="B547" s="2"/>
      <c r="C547" s="2" t="s">
        <v>57</v>
      </c>
      <c r="D547" s="2" t="s">
        <v>58</v>
      </c>
      <c r="E547" s="2" t="s">
        <v>95</v>
      </c>
      <c r="F547" s="2" t="s">
        <v>286</v>
      </c>
      <c r="G547" s="2" t="s">
        <v>287</v>
      </c>
      <c r="H547" s="2" t="s">
        <v>288</v>
      </c>
      <c r="I547" s="2" t="s">
        <v>63</v>
      </c>
      <c r="J547" s="2" t="s">
        <v>75</v>
      </c>
      <c r="K547" s="2" t="s">
        <v>73</v>
      </c>
      <c r="L547" s="2" t="s">
        <v>66</v>
      </c>
      <c r="M547" s="2" t="s">
        <v>78</v>
      </c>
      <c r="N547" s="2"/>
      <c r="O547" s="2"/>
      <c r="P547" s="2">
        <v>0</v>
      </c>
      <c r="Q547" s="2" t="s">
        <v>100</v>
      </c>
      <c r="R547" s="2"/>
      <c r="S547" s="2"/>
      <c r="T547" s="2"/>
      <c r="U547" s="2"/>
      <c r="V547" s="2"/>
      <c r="W547" s="2"/>
      <c r="X547" s="2"/>
      <c r="Y547" s="2">
        <v>3980</v>
      </c>
      <c r="Z547" s="2">
        <v>3911.5439999999999</v>
      </c>
      <c r="AA547" s="2">
        <v>68.456000000000003</v>
      </c>
      <c r="AB547" s="2">
        <v>1.72E-2</v>
      </c>
      <c r="AC547" s="2"/>
      <c r="AD547" s="2">
        <v>11</v>
      </c>
      <c r="AE547" s="2"/>
      <c r="AF547" s="2"/>
      <c r="AG547" s="2"/>
      <c r="AH547" s="2">
        <v>143.28</v>
      </c>
      <c r="AI547" s="2"/>
      <c r="AJ547" s="2"/>
      <c r="AK547" s="2"/>
      <c r="AL547" s="2"/>
      <c r="AM547" s="2"/>
      <c r="AN547" s="2"/>
      <c r="AO547" s="2"/>
      <c r="AP547" s="2"/>
      <c r="AQ547" s="3">
        <v>0</v>
      </c>
      <c r="AR547" s="3">
        <v>0</v>
      </c>
      <c r="AS547" s="3">
        <v>0</v>
      </c>
      <c r="AT547" s="3">
        <v>0</v>
      </c>
      <c r="AU547" s="3">
        <v>0</v>
      </c>
      <c r="AV547" s="3">
        <v>0</v>
      </c>
      <c r="AW547" s="3">
        <v>0</v>
      </c>
      <c r="AX547" s="2"/>
      <c r="AY547" s="2"/>
      <c r="AZ547" s="2"/>
      <c r="BA547" s="2"/>
      <c r="BB547" s="2"/>
      <c r="BC547" s="2">
        <v>0</v>
      </c>
      <c r="BD547" s="2"/>
    </row>
    <row r="548" spans="1:56" x14ac:dyDescent="0.3">
      <c r="A548" s="2" t="s">
        <v>94</v>
      </c>
      <c r="B548" s="2"/>
      <c r="C548" s="2" t="s">
        <v>57</v>
      </c>
      <c r="D548" s="2" t="s">
        <v>58</v>
      </c>
      <c r="E548" s="2" t="s">
        <v>95</v>
      </c>
      <c r="F548" s="2" t="s">
        <v>289</v>
      </c>
      <c r="G548" s="2" t="s">
        <v>290</v>
      </c>
      <c r="H548" s="2" t="s">
        <v>291</v>
      </c>
      <c r="I548" s="2" t="s">
        <v>63</v>
      </c>
      <c r="J548" s="2" t="s">
        <v>99</v>
      </c>
      <c r="K548" s="2" t="s">
        <v>65</v>
      </c>
      <c r="L548" s="2" t="s">
        <v>66</v>
      </c>
      <c r="M548" s="2" t="s">
        <v>78</v>
      </c>
      <c r="N548" s="2"/>
      <c r="O548" s="2"/>
      <c r="P548" s="2">
        <v>0</v>
      </c>
      <c r="Q548" s="2" t="s">
        <v>100</v>
      </c>
      <c r="R548" s="2"/>
      <c r="S548" s="2"/>
      <c r="T548" s="2"/>
      <c r="U548" s="2"/>
      <c r="V548" s="2"/>
      <c r="W548" s="2"/>
      <c r="X548" s="2"/>
      <c r="Y548" s="2">
        <v>2870.15</v>
      </c>
      <c r="Z548" s="2">
        <v>2583.1350000000002</v>
      </c>
      <c r="AA548" s="2">
        <v>287.01500000000004</v>
      </c>
      <c r="AB548" s="2">
        <v>0.1</v>
      </c>
      <c r="AC548" s="2"/>
      <c r="AD548" s="2">
        <v>20</v>
      </c>
      <c r="AE548" s="2"/>
      <c r="AF548" s="2"/>
      <c r="AG548" s="2"/>
      <c r="AH548" s="2">
        <v>287.01500000000004</v>
      </c>
      <c r="AI548" s="2"/>
      <c r="AJ548" s="2"/>
      <c r="AK548" s="2"/>
      <c r="AL548" s="2"/>
      <c r="AM548" s="2"/>
      <c r="AN548" s="2"/>
      <c r="AO548" s="2"/>
      <c r="AP548" s="2"/>
      <c r="AQ548" s="3">
        <v>0</v>
      </c>
      <c r="AR548" s="3">
        <v>0</v>
      </c>
      <c r="AS548" s="3">
        <v>0</v>
      </c>
      <c r="AT548" s="3">
        <v>0</v>
      </c>
      <c r="AU548" s="3">
        <v>0</v>
      </c>
      <c r="AV548" s="3">
        <v>0</v>
      </c>
      <c r="AW548" s="3">
        <v>0</v>
      </c>
      <c r="AX548" s="2"/>
      <c r="AY548" s="2"/>
      <c r="AZ548" s="2"/>
      <c r="BA548" s="2"/>
      <c r="BB548" s="2"/>
      <c r="BC548" s="2">
        <v>0</v>
      </c>
      <c r="BD548" s="2"/>
    </row>
    <row r="549" spans="1:56" x14ac:dyDescent="0.3">
      <c r="A549" s="2" t="s">
        <v>101</v>
      </c>
      <c r="B549" s="2"/>
      <c r="C549" s="2" t="s">
        <v>57</v>
      </c>
      <c r="D549" s="2" t="s">
        <v>58</v>
      </c>
      <c r="E549" s="2" t="s">
        <v>95</v>
      </c>
      <c r="F549" s="2" t="s">
        <v>289</v>
      </c>
      <c r="G549" s="2" t="s">
        <v>290</v>
      </c>
      <c r="H549" s="2" t="s">
        <v>291</v>
      </c>
      <c r="I549" s="2" t="s">
        <v>63</v>
      </c>
      <c r="J549" s="2" t="s">
        <v>99</v>
      </c>
      <c r="K549" s="2" t="s">
        <v>71</v>
      </c>
      <c r="L549" s="2" t="s">
        <v>66</v>
      </c>
      <c r="M549" s="2" t="s">
        <v>78</v>
      </c>
      <c r="N549" s="2"/>
      <c r="O549" s="2"/>
      <c r="P549" s="2">
        <v>0</v>
      </c>
      <c r="Q549" s="2" t="s">
        <v>100</v>
      </c>
      <c r="R549" s="2"/>
      <c r="S549" s="2"/>
      <c r="T549" s="2"/>
      <c r="U549" s="2"/>
      <c r="V549" s="2"/>
      <c r="W549" s="2"/>
      <c r="X549" s="2"/>
      <c r="Y549" s="2">
        <v>2488</v>
      </c>
      <c r="Z549" s="2">
        <v>2239.1999999999998</v>
      </c>
      <c r="AA549" s="2">
        <v>248.8</v>
      </c>
      <c r="AB549" s="2">
        <v>0.1</v>
      </c>
      <c r="AC549" s="2"/>
      <c r="AD549" s="2">
        <v>20</v>
      </c>
      <c r="AE549" s="2"/>
      <c r="AF549" s="2"/>
      <c r="AG549" s="2"/>
      <c r="AH549" s="2">
        <v>248.8</v>
      </c>
      <c r="AI549" s="2"/>
      <c r="AJ549" s="2"/>
      <c r="AK549" s="2"/>
      <c r="AL549" s="2"/>
      <c r="AM549" s="2"/>
      <c r="AN549" s="2"/>
      <c r="AO549" s="2"/>
      <c r="AP549" s="2"/>
      <c r="AQ549" s="3">
        <v>0</v>
      </c>
      <c r="AR549" s="3">
        <v>0</v>
      </c>
      <c r="AS549" s="3">
        <v>0</v>
      </c>
      <c r="AT549" s="3">
        <v>0</v>
      </c>
      <c r="AU549" s="3">
        <v>0</v>
      </c>
      <c r="AV549" s="3">
        <v>0</v>
      </c>
      <c r="AW549" s="3">
        <v>0</v>
      </c>
      <c r="AX549" s="2"/>
      <c r="AY549" s="2"/>
      <c r="AZ549" s="2"/>
      <c r="BA549" s="2"/>
      <c r="BB549" s="2"/>
      <c r="BC549" s="2">
        <v>0</v>
      </c>
      <c r="BD549" s="2"/>
    </row>
    <row r="550" spans="1:56" x14ac:dyDescent="0.3">
      <c r="A550" s="2" t="s">
        <v>102</v>
      </c>
      <c r="B550" s="2"/>
      <c r="C550" s="2" t="s">
        <v>57</v>
      </c>
      <c r="D550" s="2" t="s">
        <v>58</v>
      </c>
      <c r="E550" s="2" t="s">
        <v>95</v>
      </c>
      <c r="F550" s="2" t="s">
        <v>289</v>
      </c>
      <c r="G550" s="2" t="s">
        <v>290</v>
      </c>
      <c r="H550" s="2" t="s">
        <v>291</v>
      </c>
      <c r="I550" s="2" t="s">
        <v>63</v>
      </c>
      <c r="J550" s="2" t="s">
        <v>99</v>
      </c>
      <c r="K550" s="2" t="s">
        <v>73</v>
      </c>
      <c r="L550" s="2" t="s">
        <v>66</v>
      </c>
      <c r="M550" s="2" t="s">
        <v>78</v>
      </c>
      <c r="N550" s="2"/>
      <c r="O550" s="2"/>
      <c r="P550" s="2">
        <v>0</v>
      </c>
      <c r="Q550" s="2" t="s">
        <v>100</v>
      </c>
      <c r="R550" s="2"/>
      <c r="S550" s="2"/>
      <c r="T550" s="2"/>
      <c r="U550" s="2"/>
      <c r="V550" s="2"/>
      <c r="W550" s="2"/>
      <c r="X550" s="2"/>
      <c r="Y550" s="2">
        <v>3980</v>
      </c>
      <c r="Z550" s="2">
        <v>3582</v>
      </c>
      <c r="AA550" s="2">
        <v>398</v>
      </c>
      <c r="AB550" s="2">
        <v>0.1</v>
      </c>
      <c r="AC550" s="2"/>
      <c r="AD550" s="2">
        <v>20</v>
      </c>
      <c r="AE550" s="2"/>
      <c r="AF550" s="2"/>
      <c r="AG550" s="2"/>
      <c r="AH550" s="2">
        <v>398</v>
      </c>
      <c r="AI550" s="2"/>
      <c r="AJ550" s="2"/>
      <c r="AK550" s="2"/>
      <c r="AL550" s="2"/>
      <c r="AM550" s="2"/>
      <c r="AN550" s="2"/>
      <c r="AO550" s="2"/>
      <c r="AP550" s="2"/>
      <c r="AQ550" s="3">
        <v>0</v>
      </c>
      <c r="AR550" s="3">
        <v>0</v>
      </c>
      <c r="AS550" s="3">
        <v>0</v>
      </c>
      <c r="AT550" s="3">
        <v>0</v>
      </c>
      <c r="AU550" s="3">
        <v>0</v>
      </c>
      <c r="AV550" s="3">
        <v>0</v>
      </c>
      <c r="AW550" s="3">
        <v>0</v>
      </c>
      <c r="AX550" s="2"/>
      <c r="AY550" s="2"/>
      <c r="AZ550" s="2"/>
      <c r="BA550" s="2"/>
      <c r="BB550" s="2"/>
      <c r="BC550" s="2">
        <v>0</v>
      </c>
      <c r="BD550" s="2"/>
    </row>
    <row r="551" spans="1:56" x14ac:dyDescent="0.3">
      <c r="A551" s="2" t="s">
        <v>74</v>
      </c>
      <c r="B551" s="2"/>
      <c r="C551" s="2" t="s">
        <v>57</v>
      </c>
      <c r="D551" s="2" t="s">
        <v>58</v>
      </c>
      <c r="E551" s="2" t="s">
        <v>95</v>
      </c>
      <c r="F551" s="2" t="s">
        <v>289</v>
      </c>
      <c r="G551" s="2" t="s">
        <v>290</v>
      </c>
      <c r="H551" s="2" t="s">
        <v>291</v>
      </c>
      <c r="I551" s="2" t="s">
        <v>63</v>
      </c>
      <c r="J551" s="2" t="s">
        <v>75</v>
      </c>
      <c r="K551" s="2" t="s">
        <v>65</v>
      </c>
      <c r="L551" s="2" t="s">
        <v>66</v>
      </c>
      <c r="M551" s="2" t="s">
        <v>78</v>
      </c>
      <c r="N551" s="2"/>
      <c r="O551" s="2"/>
      <c r="P551" s="2">
        <v>0</v>
      </c>
      <c r="Q551" s="2" t="s">
        <v>100</v>
      </c>
      <c r="R551" s="2"/>
      <c r="S551" s="2"/>
      <c r="T551" s="2"/>
      <c r="U551" s="2"/>
      <c r="V551" s="2"/>
      <c r="W551" s="2"/>
      <c r="X551" s="2"/>
      <c r="Y551" s="2">
        <v>2870.15</v>
      </c>
      <c r="Z551" s="2">
        <v>2583.1350000000002</v>
      </c>
      <c r="AA551" s="2">
        <v>287.01500000000004</v>
      </c>
      <c r="AB551" s="2">
        <v>0.1</v>
      </c>
      <c r="AC551" s="2"/>
      <c r="AD551" s="2">
        <v>20</v>
      </c>
      <c r="AE551" s="2"/>
      <c r="AF551" s="2"/>
      <c r="AG551" s="2"/>
      <c r="AH551" s="2">
        <v>287.01500000000004</v>
      </c>
      <c r="AI551" s="2"/>
      <c r="AJ551" s="2"/>
      <c r="AK551" s="2"/>
      <c r="AL551" s="2"/>
      <c r="AM551" s="2"/>
      <c r="AN551" s="2"/>
      <c r="AO551" s="2"/>
      <c r="AP551" s="2"/>
      <c r="AQ551" s="3">
        <v>0</v>
      </c>
      <c r="AR551" s="3">
        <v>0</v>
      </c>
      <c r="AS551" s="3">
        <v>0</v>
      </c>
      <c r="AT551" s="3">
        <v>0</v>
      </c>
      <c r="AU551" s="3">
        <v>0</v>
      </c>
      <c r="AV551" s="3">
        <v>0</v>
      </c>
      <c r="AW551" s="3">
        <v>0</v>
      </c>
      <c r="AX551" s="2"/>
      <c r="AY551" s="2"/>
      <c r="AZ551" s="2"/>
      <c r="BA551" s="2"/>
      <c r="BB551" s="2"/>
      <c r="BC551" s="2">
        <v>0</v>
      </c>
      <c r="BD551" s="2"/>
    </row>
    <row r="552" spans="1:56" x14ac:dyDescent="0.3">
      <c r="A552" s="2" t="s">
        <v>76</v>
      </c>
      <c r="B552" s="2"/>
      <c r="C552" s="2" t="s">
        <v>57</v>
      </c>
      <c r="D552" s="2" t="s">
        <v>58</v>
      </c>
      <c r="E552" s="2" t="s">
        <v>95</v>
      </c>
      <c r="F552" s="2" t="s">
        <v>289</v>
      </c>
      <c r="G552" s="2" t="s">
        <v>290</v>
      </c>
      <c r="H552" s="2" t="s">
        <v>291</v>
      </c>
      <c r="I552" s="2" t="s">
        <v>63</v>
      </c>
      <c r="J552" s="2" t="s">
        <v>75</v>
      </c>
      <c r="K552" s="2" t="s">
        <v>71</v>
      </c>
      <c r="L552" s="2" t="s">
        <v>66</v>
      </c>
      <c r="M552" s="2" t="s">
        <v>78</v>
      </c>
      <c r="N552" s="2"/>
      <c r="O552" s="2"/>
      <c r="P552" s="2">
        <v>0</v>
      </c>
      <c r="Q552" s="2" t="s">
        <v>100</v>
      </c>
      <c r="R552" s="2"/>
      <c r="S552" s="2"/>
      <c r="T552" s="2"/>
      <c r="U552" s="2"/>
      <c r="V552" s="2"/>
      <c r="W552" s="2"/>
      <c r="X552" s="2"/>
      <c r="Y552" s="2">
        <v>2488</v>
      </c>
      <c r="Z552" s="2">
        <v>2239.1999999999998</v>
      </c>
      <c r="AA552" s="2">
        <v>248.8</v>
      </c>
      <c r="AB552" s="2">
        <v>0.1</v>
      </c>
      <c r="AC552" s="2"/>
      <c r="AD552" s="2">
        <v>20</v>
      </c>
      <c r="AE552" s="2"/>
      <c r="AF552" s="2"/>
      <c r="AG552" s="2"/>
      <c r="AH552" s="2">
        <v>248.8</v>
      </c>
      <c r="AI552" s="2"/>
      <c r="AJ552" s="2"/>
      <c r="AK552" s="2"/>
      <c r="AL552" s="2"/>
      <c r="AM552" s="2"/>
      <c r="AN552" s="2"/>
      <c r="AO552" s="2"/>
      <c r="AP552" s="2"/>
      <c r="AQ552" s="3">
        <v>0</v>
      </c>
      <c r="AR552" s="3">
        <v>0</v>
      </c>
      <c r="AS552" s="3">
        <v>0</v>
      </c>
      <c r="AT552" s="3">
        <v>0</v>
      </c>
      <c r="AU552" s="3">
        <v>0</v>
      </c>
      <c r="AV552" s="3">
        <v>0</v>
      </c>
      <c r="AW552" s="3">
        <v>0</v>
      </c>
      <c r="AX552" s="2"/>
      <c r="AY552" s="2"/>
      <c r="AZ552" s="2"/>
      <c r="BA552" s="2"/>
      <c r="BB552" s="2"/>
      <c r="BC552" s="2">
        <v>0</v>
      </c>
      <c r="BD552" s="2"/>
    </row>
    <row r="553" spans="1:56" x14ac:dyDescent="0.3">
      <c r="A553" s="2" t="s">
        <v>77</v>
      </c>
      <c r="B553" s="2"/>
      <c r="C553" s="2" t="s">
        <v>57</v>
      </c>
      <c r="D553" s="2" t="s">
        <v>58</v>
      </c>
      <c r="E553" s="2" t="s">
        <v>95</v>
      </c>
      <c r="F553" s="2" t="s">
        <v>289</v>
      </c>
      <c r="G553" s="2" t="s">
        <v>290</v>
      </c>
      <c r="H553" s="2" t="s">
        <v>291</v>
      </c>
      <c r="I553" s="2" t="s">
        <v>63</v>
      </c>
      <c r="J553" s="2" t="s">
        <v>75</v>
      </c>
      <c r="K553" s="2" t="s">
        <v>73</v>
      </c>
      <c r="L553" s="2" t="s">
        <v>66</v>
      </c>
      <c r="M553" s="2" t="s">
        <v>78</v>
      </c>
      <c r="N553" s="2"/>
      <c r="O553" s="2"/>
      <c r="P553" s="2">
        <v>0</v>
      </c>
      <c r="Q553" s="2" t="s">
        <v>100</v>
      </c>
      <c r="R553" s="2"/>
      <c r="S553" s="2"/>
      <c r="T553" s="2"/>
      <c r="U553" s="2"/>
      <c r="V553" s="2"/>
      <c r="W553" s="2"/>
      <c r="X553" s="2"/>
      <c r="Y553" s="2">
        <v>3980</v>
      </c>
      <c r="Z553" s="2">
        <v>3582</v>
      </c>
      <c r="AA553" s="2">
        <v>398</v>
      </c>
      <c r="AB553" s="2">
        <v>0.1</v>
      </c>
      <c r="AC553" s="2"/>
      <c r="AD553" s="2">
        <v>20</v>
      </c>
      <c r="AE553" s="2"/>
      <c r="AF553" s="2"/>
      <c r="AG553" s="2"/>
      <c r="AH553" s="2">
        <v>398</v>
      </c>
      <c r="AI553" s="2"/>
      <c r="AJ553" s="2"/>
      <c r="AK553" s="2"/>
      <c r="AL553" s="2"/>
      <c r="AM553" s="2"/>
      <c r="AN553" s="2"/>
      <c r="AO553" s="2"/>
      <c r="AP553" s="2"/>
      <c r="AQ553" s="3">
        <v>0</v>
      </c>
      <c r="AR553" s="3">
        <v>0</v>
      </c>
      <c r="AS553" s="3">
        <v>0</v>
      </c>
      <c r="AT553" s="3">
        <v>0</v>
      </c>
      <c r="AU553" s="3">
        <v>0</v>
      </c>
      <c r="AV553" s="3">
        <v>0</v>
      </c>
      <c r="AW553" s="3">
        <v>0</v>
      </c>
      <c r="AX553" s="2"/>
      <c r="AY553" s="2"/>
      <c r="AZ553" s="2"/>
      <c r="BA553" s="2"/>
      <c r="BB553" s="2"/>
      <c r="BC553" s="2">
        <v>0</v>
      </c>
      <c r="BD553" s="2"/>
    </row>
    <row r="554" spans="1:56" x14ac:dyDescent="0.3">
      <c r="A554" s="2" t="s">
        <v>94</v>
      </c>
      <c r="B554" s="2"/>
      <c r="C554" s="2" t="s">
        <v>57</v>
      </c>
      <c r="D554" s="2" t="s">
        <v>58</v>
      </c>
      <c r="E554" s="2" t="s">
        <v>95</v>
      </c>
      <c r="F554" s="2" t="s">
        <v>289</v>
      </c>
      <c r="G554" s="2" t="s">
        <v>290</v>
      </c>
      <c r="H554" s="2" t="s">
        <v>291</v>
      </c>
      <c r="I554" s="2" t="s">
        <v>63</v>
      </c>
      <c r="J554" s="2" t="s">
        <v>99</v>
      </c>
      <c r="K554" s="2" t="s">
        <v>65</v>
      </c>
      <c r="L554" s="2" t="s">
        <v>66</v>
      </c>
      <c r="M554" s="2" t="s">
        <v>67</v>
      </c>
      <c r="N554" s="2"/>
      <c r="O554" s="2"/>
      <c r="P554" s="2">
        <v>0</v>
      </c>
      <c r="Q554" s="2" t="s">
        <v>100</v>
      </c>
      <c r="R554" s="2"/>
      <c r="S554" s="2"/>
      <c r="T554" s="2"/>
      <c r="U554" s="2"/>
      <c r="V554" s="2"/>
      <c r="W554" s="2"/>
      <c r="X554" s="2"/>
      <c r="Y554" s="2">
        <v>3747.04</v>
      </c>
      <c r="Z554" s="2">
        <v>3372.3359999999998</v>
      </c>
      <c r="AA554" s="2">
        <v>374.70400000000001</v>
      </c>
      <c r="AB554" s="2">
        <v>0.1</v>
      </c>
      <c r="AC554" s="2"/>
      <c r="AD554" s="2">
        <v>20</v>
      </c>
      <c r="AE554" s="2"/>
      <c r="AF554" s="2"/>
      <c r="AG554" s="2"/>
      <c r="AH554" s="2">
        <v>374.70400000000001</v>
      </c>
      <c r="AI554" s="2"/>
      <c r="AJ554" s="2"/>
      <c r="AK554" s="2"/>
      <c r="AL554" s="2"/>
      <c r="AM554" s="2"/>
      <c r="AN554" s="2"/>
      <c r="AO554" s="2"/>
      <c r="AP554" s="2"/>
      <c r="AQ554" s="3">
        <v>0</v>
      </c>
      <c r="AR554" s="3">
        <v>0</v>
      </c>
      <c r="AS554" s="3">
        <v>0</v>
      </c>
      <c r="AT554" s="3">
        <v>0</v>
      </c>
      <c r="AU554" s="3">
        <v>0</v>
      </c>
      <c r="AV554" s="3">
        <v>0</v>
      </c>
      <c r="AW554" s="3">
        <v>0</v>
      </c>
      <c r="AX554" s="2"/>
      <c r="AY554" s="2"/>
      <c r="AZ554" s="2"/>
      <c r="BA554" s="2"/>
      <c r="BB554" s="2"/>
      <c r="BC554" s="2">
        <v>0</v>
      </c>
      <c r="BD554" s="2"/>
    </row>
    <row r="555" spans="1:56" x14ac:dyDescent="0.3">
      <c r="A555" s="2" t="s">
        <v>101</v>
      </c>
      <c r="B555" s="2"/>
      <c r="C555" s="2" t="s">
        <v>57</v>
      </c>
      <c r="D555" s="2" t="s">
        <v>58</v>
      </c>
      <c r="E555" s="2" t="s">
        <v>95</v>
      </c>
      <c r="F555" s="2" t="s">
        <v>289</v>
      </c>
      <c r="G555" s="2" t="s">
        <v>290</v>
      </c>
      <c r="H555" s="2" t="s">
        <v>291</v>
      </c>
      <c r="I555" s="2" t="s">
        <v>63</v>
      </c>
      <c r="J555" s="2" t="s">
        <v>99</v>
      </c>
      <c r="K555" s="2" t="s">
        <v>71</v>
      </c>
      <c r="L555" s="2" t="s">
        <v>66</v>
      </c>
      <c r="M555" s="2" t="s">
        <v>67</v>
      </c>
      <c r="N555" s="2"/>
      <c r="O555" s="2"/>
      <c r="P555" s="2">
        <v>0</v>
      </c>
      <c r="Q555" s="2" t="s">
        <v>100</v>
      </c>
      <c r="R555" s="2"/>
      <c r="S555" s="2"/>
      <c r="T555" s="2"/>
      <c r="U555" s="2"/>
      <c r="V555" s="2"/>
      <c r="W555" s="2"/>
      <c r="X555" s="2"/>
      <c r="Y555" s="2">
        <v>1815</v>
      </c>
      <c r="Z555" s="2">
        <v>1633.5</v>
      </c>
      <c r="AA555" s="2">
        <v>181.5</v>
      </c>
      <c r="AB555" s="2">
        <v>0.1</v>
      </c>
      <c r="AC555" s="2"/>
      <c r="AD555" s="2">
        <v>20</v>
      </c>
      <c r="AE555" s="2"/>
      <c r="AF555" s="2"/>
      <c r="AG555" s="2"/>
      <c r="AH555" s="2">
        <v>181.5</v>
      </c>
      <c r="AI555" s="2"/>
      <c r="AJ555" s="2"/>
      <c r="AK555" s="2"/>
      <c r="AL555" s="2"/>
      <c r="AM555" s="2"/>
      <c r="AN555" s="2"/>
      <c r="AO555" s="2"/>
      <c r="AP555" s="2"/>
      <c r="AQ555" s="3">
        <v>0</v>
      </c>
      <c r="AR555" s="3">
        <v>0</v>
      </c>
      <c r="AS555" s="3">
        <v>0</v>
      </c>
      <c r="AT555" s="3">
        <v>0</v>
      </c>
      <c r="AU555" s="3">
        <v>0</v>
      </c>
      <c r="AV555" s="3">
        <v>0</v>
      </c>
      <c r="AW555" s="3">
        <v>0</v>
      </c>
      <c r="AX555" s="2"/>
      <c r="AY555" s="2"/>
      <c r="AZ555" s="2"/>
      <c r="BA555" s="2"/>
      <c r="BB555" s="2"/>
      <c r="BC555" s="2">
        <v>0</v>
      </c>
      <c r="BD555" s="2"/>
    </row>
    <row r="556" spans="1:56" x14ac:dyDescent="0.3">
      <c r="A556" s="2" t="s">
        <v>102</v>
      </c>
      <c r="B556" s="2"/>
      <c r="C556" s="2" t="s">
        <v>57</v>
      </c>
      <c r="D556" s="2" t="s">
        <v>58</v>
      </c>
      <c r="E556" s="2" t="s">
        <v>95</v>
      </c>
      <c r="F556" s="2" t="s">
        <v>289</v>
      </c>
      <c r="G556" s="2" t="s">
        <v>290</v>
      </c>
      <c r="H556" s="2" t="s">
        <v>291</v>
      </c>
      <c r="I556" s="2" t="s">
        <v>63</v>
      </c>
      <c r="J556" s="2" t="s">
        <v>99</v>
      </c>
      <c r="K556" s="2" t="s">
        <v>73</v>
      </c>
      <c r="L556" s="2" t="s">
        <v>66</v>
      </c>
      <c r="M556" s="2" t="s">
        <v>67</v>
      </c>
      <c r="N556" s="2"/>
      <c r="O556" s="2"/>
      <c r="P556" s="2">
        <v>0</v>
      </c>
      <c r="Q556" s="2" t="s">
        <v>100</v>
      </c>
      <c r="R556" s="2"/>
      <c r="S556" s="2"/>
      <c r="T556" s="2"/>
      <c r="U556" s="2"/>
      <c r="V556" s="2"/>
      <c r="W556" s="2"/>
      <c r="X556" s="2"/>
      <c r="Y556" s="2">
        <v>2493</v>
      </c>
      <c r="Z556" s="2">
        <v>2243.6999999999998</v>
      </c>
      <c r="AA556" s="2">
        <v>249.3</v>
      </c>
      <c r="AB556" s="2">
        <v>0.1</v>
      </c>
      <c r="AC556" s="2"/>
      <c r="AD556" s="2">
        <v>20</v>
      </c>
      <c r="AE556" s="2"/>
      <c r="AF556" s="2"/>
      <c r="AG556" s="2"/>
      <c r="AH556" s="2">
        <v>249.3</v>
      </c>
      <c r="AI556" s="2"/>
      <c r="AJ556" s="2"/>
      <c r="AK556" s="2"/>
      <c r="AL556" s="2"/>
      <c r="AM556" s="2"/>
      <c r="AN556" s="2"/>
      <c r="AO556" s="2"/>
      <c r="AP556" s="2"/>
      <c r="AQ556" s="3">
        <v>0</v>
      </c>
      <c r="AR556" s="3">
        <v>0</v>
      </c>
      <c r="AS556" s="3">
        <v>0</v>
      </c>
      <c r="AT556" s="3">
        <v>0</v>
      </c>
      <c r="AU556" s="3">
        <v>0</v>
      </c>
      <c r="AV556" s="3">
        <v>0</v>
      </c>
      <c r="AW556" s="3">
        <v>0</v>
      </c>
      <c r="AX556" s="2"/>
      <c r="AY556" s="2"/>
      <c r="AZ556" s="2"/>
      <c r="BA556" s="2"/>
      <c r="BB556" s="2"/>
      <c r="BC556" s="2">
        <v>0</v>
      </c>
      <c r="BD556" s="2"/>
    </row>
    <row r="557" spans="1:56" x14ac:dyDescent="0.3">
      <c r="A557" s="2" t="s">
        <v>74</v>
      </c>
      <c r="B557" s="2"/>
      <c r="C557" s="2" t="s">
        <v>57</v>
      </c>
      <c r="D557" s="2" t="s">
        <v>58</v>
      </c>
      <c r="E557" s="2" t="s">
        <v>95</v>
      </c>
      <c r="F557" s="2" t="s">
        <v>289</v>
      </c>
      <c r="G557" s="2" t="s">
        <v>290</v>
      </c>
      <c r="H557" s="2" t="s">
        <v>291</v>
      </c>
      <c r="I557" s="2" t="s">
        <v>63</v>
      </c>
      <c r="J557" s="2" t="s">
        <v>75</v>
      </c>
      <c r="K557" s="2" t="s">
        <v>65</v>
      </c>
      <c r="L557" s="2" t="s">
        <v>66</v>
      </c>
      <c r="M557" s="2" t="s">
        <v>67</v>
      </c>
      <c r="N557" s="2"/>
      <c r="O557" s="2"/>
      <c r="P557" s="2">
        <v>0</v>
      </c>
      <c r="Q557" s="2" t="s">
        <v>100</v>
      </c>
      <c r="R557" s="2"/>
      <c r="S557" s="2"/>
      <c r="T557" s="2"/>
      <c r="U557" s="2"/>
      <c r="V557" s="2"/>
      <c r="W557" s="2"/>
      <c r="X557" s="2"/>
      <c r="Y557" s="2">
        <v>3747.04</v>
      </c>
      <c r="Z557" s="2">
        <v>3372.3359999999998</v>
      </c>
      <c r="AA557" s="2">
        <v>374.70400000000001</v>
      </c>
      <c r="AB557" s="2">
        <v>0.1</v>
      </c>
      <c r="AC557" s="2"/>
      <c r="AD557" s="2">
        <v>20</v>
      </c>
      <c r="AE557" s="2"/>
      <c r="AF557" s="2"/>
      <c r="AG557" s="2"/>
      <c r="AH557" s="2">
        <v>374.70400000000001</v>
      </c>
      <c r="AI557" s="2"/>
      <c r="AJ557" s="2"/>
      <c r="AK557" s="2"/>
      <c r="AL557" s="2"/>
      <c r="AM557" s="2"/>
      <c r="AN557" s="2"/>
      <c r="AO557" s="2"/>
      <c r="AP557" s="2"/>
      <c r="AQ557" s="3">
        <v>0</v>
      </c>
      <c r="AR557" s="3">
        <v>0</v>
      </c>
      <c r="AS557" s="3">
        <v>0</v>
      </c>
      <c r="AT557" s="3">
        <v>0</v>
      </c>
      <c r="AU557" s="3">
        <v>0</v>
      </c>
      <c r="AV557" s="3">
        <v>0</v>
      </c>
      <c r="AW557" s="3">
        <v>0</v>
      </c>
      <c r="AX557" s="2"/>
      <c r="AY557" s="2"/>
      <c r="AZ557" s="2"/>
      <c r="BA557" s="2"/>
      <c r="BB557" s="2"/>
      <c r="BC557" s="2">
        <v>0</v>
      </c>
      <c r="BD557" s="2"/>
    </row>
    <row r="558" spans="1:56" x14ac:dyDescent="0.3">
      <c r="A558" s="2" t="s">
        <v>76</v>
      </c>
      <c r="B558" s="2"/>
      <c r="C558" s="2" t="s">
        <v>57</v>
      </c>
      <c r="D558" s="2" t="s">
        <v>58</v>
      </c>
      <c r="E558" s="2" t="s">
        <v>95</v>
      </c>
      <c r="F558" s="2" t="s">
        <v>289</v>
      </c>
      <c r="G558" s="2" t="s">
        <v>290</v>
      </c>
      <c r="H558" s="2" t="s">
        <v>291</v>
      </c>
      <c r="I558" s="2" t="s">
        <v>63</v>
      </c>
      <c r="J558" s="2" t="s">
        <v>75</v>
      </c>
      <c r="K558" s="2" t="s">
        <v>71</v>
      </c>
      <c r="L558" s="2" t="s">
        <v>66</v>
      </c>
      <c r="M558" s="2" t="s">
        <v>67</v>
      </c>
      <c r="N558" s="2"/>
      <c r="O558" s="2"/>
      <c r="P558" s="2">
        <v>0</v>
      </c>
      <c r="Q558" s="2" t="s">
        <v>100</v>
      </c>
      <c r="R558" s="2"/>
      <c r="S558" s="2"/>
      <c r="T558" s="2"/>
      <c r="U558" s="2"/>
      <c r="V558" s="2"/>
      <c r="W558" s="2"/>
      <c r="X558" s="2"/>
      <c r="Y558" s="2">
        <v>1815</v>
      </c>
      <c r="Z558" s="2">
        <v>1633.5</v>
      </c>
      <c r="AA558" s="2">
        <v>181.5</v>
      </c>
      <c r="AB558" s="2">
        <v>0.1</v>
      </c>
      <c r="AC558" s="2"/>
      <c r="AD558" s="2">
        <v>20</v>
      </c>
      <c r="AE558" s="2"/>
      <c r="AF558" s="2"/>
      <c r="AG558" s="2"/>
      <c r="AH558" s="2">
        <v>181.5</v>
      </c>
      <c r="AI558" s="2"/>
      <c r="AJ558" s="2"/>
      <c r="AK558" s="2"/>
      <c r="AL558" s="2"/>
      <c r="AM558" s="2"/>
      <c r="AN558" s="2"/>
      <c r="AO558" s="2"/>
      <c r="AP558" s="2"/>
      <c r="AQ558" s="3">
        <v>0</v>
      </c>
      <c r="AR558" s="3">
        <v>0</v>
      </c>
      <c r="AS558" s="3">
        <v>0</v>
      </c>
      <c r="AT558" s="3">
        <v>0</v>
      </c>
      <c r="AU558" s="3">
        <v>0</v>
      </c>
      <c r="AV558" s="3">
        <v>0</v>
      </c>
      <c r="AW558" s="3">
        <v>0</v>
      </c>
      <c r="AX558" s="2"/>
      <c r="AY558" s="2"/>
      <c r="AZ558" s="2"/>
      <c r="BA558" s="2"/>
      <c r="BB558" s="2"/>
      <c r="BC558" s="2">
        <v>0</v>
      </c>
      <c r="BD558" s="2"/>
    </row>
    <row r="559" spans="1:56" x14ac:dyDescent="0.3">
      <c r="A559" s="2" t="s">
        <v>77</v>
      </c>
      <c r="B559" s="2"/>
      <c r="C559" s="2" t="s">
        <v>57</v>
      </c>
      <c r="D559" s="2" t="s">
        <v>58</v>
      </c>
      <c r="E559" s="2" t="s">
        <v>95</v>
      </c>
      <c r="F559" s="2" t="s">
        <v>289</v>
      </c>
      <c r="G559" s="2" t="s">
        <v>290</v>
      </c>
      <c r="H559" s="2" t="s">
        <v>291</v>
      </c>
      <c r="I559" s="2" t="s">
        <v>63</v>
      </c>
      <c r="J559" s="2" t="s">
        <v>75</v>
      </c>
      <c r="K559" s="2" t="s">
        <v>73</v>
      </c>
      <c r="L559" s="2" t="s">
        <v>66</v>
      </c>
      <c r="M559" s="2" t="s">
        <v>67</v>
      </c>
      <c r="N559" s="2"/>
      <c r="O559" s="2"/>
      <c r="P559" s="2">
        <v>0</v>
      </c>
      <c r="Q559" s="2" t="s">
        <v>100</v>
      </c>
      <c r="R559" s="2"/>
      <c r="S559" s="2"/>
      <c r="T559" s="2"/>
      <c r="U559" s="2"/>
      <c r="V559" s="2"/>
      <c r="W559" s="2"/>
      <c r="X559" s="2"/>
      <c r="Y559" s="2">
        <v>2493</v>
      </c>
      <c r="Z559" s="2">
        <v>2243.6999999999998</v>
      </c>
      <c r="AA559" s="2">
        <v>249.3</v>
      </c>
      <c r="AB559" s="2">
        <v>0.1</v>
      </c>
      <c r="AC559" s="2"/>
      <c r="AD559" s="2">
        <v>20</v>
      </c>
      <c r="AE559" s="2"/>
      <c r="AF559" s="2"/>
      <c r="AG559" s="2"/>
      <c r="AH559" s="2">
        <v>249.3</v>
      </c>
      <c r="AI559" s="2"/>
      <c r="AJ559" s="2"/>
      <c r="AK559" s="2"/>
      <c r="AL559" s="2"/>
      <c r="AM559" s="2"/>
      <c r="AN559" s="2"/>
      <c r="AO559" s="2"/>
      <c r="AP559" s="2"/>
      <c r="AQ559" s="3">
        <v>0</v>
      </c>
      <c r="AR559" s="3">
        <v>0</v>
      </c>
      <c r="AS559" s="3">
        <v>0</v>
      </c>
      <c r="AT559" s="3">
        <v>0</v>
      </c>
      <c r="AU559" s="3">
        <v>0</v>
      </c>
      <c r="AV559" s="3">
        <v>0</v>
      </c>
      <c r="AW559" s="3">
        <v>0</v>
      </c>
      <c r="AX559" s="2"/>
      <c r="AY559" s="2"/>
      <c r="AZ559" s="2"/>
      <c r="BA559" s="2"/>
      <c r="BB559" s="2"/>
      <c r="BC559" s="2">
        <v>0</v>
      </c>
      <c r="BD559" s="2"/>
    </row>
    <row r="560" spans="1:56" x14ac:dyDescent="0.3">
      <c r="A560" s="2" t="s">
        <v>94</v>
      </c>
      <c r="B560" s="2"/>
      <c r="C560" s="2" t="s">
        <v>57</v>
      </c>
      <c r="D560" s="2" t="s">
        <v>58</v>
      </c>
      <c r="E560" s="2" t="s">
        <v>95</v>
      </c>
      <c r="F560" s="2" t="s">
        <v>292</v>
      </c>
      <c r="G560" s="2" t="s">
        <v>293</v>
      </c>
      <c r="H560" s="2" t="s">
        <v>294</v>
      </c>
      <c r="I560" s="2" t="s">
        <v>63</v>
      </c>
      <c r="J560" s="2" t="s">
        <v>99</v>
      </c>
      <c r="K560" s="2" t="s">
        <v>65</v>
      </c>
      <c r="L560" s="2" t="s">
        <v>66</v>
      </c>
      <c r="M560" s="2" t="s">
        <v>166</v>
      </c>
      <c r="N560" s="2"/>
      <c r="O560" s="2"/>
      <c r="P560" s="2" t="s">
        <v>199</v>
      </c>
      <c r="Q560" s="2" t="s">
        <v>168</v>
      </c>
      <c r="R560" s="2"/>
      <c r="S560" s="2"/>
      <c r="T560" s="2"/>
      <c r="U560" s="2"/>
      <c r="V560" s="2"/>
      <c r="W560" s="2"/>
      <c r="X560" s="2"/>
      <c r="Y560" s="2">
        <v>1052.5804999999998</v>
      </c>
      <c r="Z560" s="2">
        <v>0</v>
      </c>
      <c r="AA560" s="2">
        <v>1052.5804999999998</v>
      </c>
      <c r="AB560" s="2">
        <v>1</v>
      </c>
      <c r="AC560" s="2"/>
      <c r="AD560" s="2">
        <v>5</v>
      </c>
      <c r="AE560" s="2"/>
      <c r="AF560" s="2"/>
      <c r="AG560" s="2"/>
      <c r="AH560" s="2">
        <v>1052.5804999999998</v>
      </c>
      <c r="AI560" s="2"/>
      <c r="AJ560" s="2"/>
      <c r="AK560" s="2"/>
      <c r="AL560" s="2"/>
      <c r="AM560" s="2"/>
      <c r="AN560" s="2"/>
      <c r="AO560" s="2"/>
      <c r="AP560" s="2"/>
      <c r="AQ560" s="3">
        <v>0</v>
      </c>
      <c r="AR560" s="3">
        <v>0</v>
      </c>
      <c r="AS560" s="3">
        <v>0</v>
      </c>
      <c r="AT560" s="3">
        <v>0</v>
      </c>
      <c r="AU560" s="3">
        <v>0</v>
      </c>
      <c r="AV560" s="3">
        <v>0</v>
      </c>
      <c r="AW560" s="3">
        <v>0</v>
      </c>
      <c r="AX560" s="2"/>
      <c r="AY560" s="2"/>
      <c r="AZ560" s="2"/>
      <c r="BA560" s="2"/>
      <c r="BB560" s="2"/>
      <c r="BC560" s="2">
        <v>0</v>
      </c>
      <c r="BD560" s="2"/>
    </row>
    <row r="561" spans="1:56" x14ac:dyDescent="0.3">
      <c r="A561" s="2" t="s">
        <v>101</v>
      </c>
      <c r="B561" s="2"/>
      <c r="C561" s="2" t="s">
        <v>57</v>
      </c>
      <c r="D561" s="2" t="s">
        <v>58</v>
      </c>
      <c r="E561" s="2" t="s">
        <v>95</v>
      </c>
      <c r="F561" s="2" t="s">
        <v>292</v>
      </c>
      <c r="G561" s="2" t="s">
        <v>293</v>
      </c>
      <c r="H561" s="2" t="s">
        <v>294</v>
      </c>
      <c r="I561" s="2" t="s">
        <v>63</v>
      </c>
      <c r="J561" s="2" t="s">
        <v>99</v>
      </c>
      <c r="K561" s="2" t="s">
        <v>71</v>
      </c>
      <c r="L561" s="2" t="s">
        <v>66</v>
      </c>
      <c r="M561" s="2" t="s">
        <v>166</v>
      </c>
      <c r="N561" s="2"/>
      <c r="O561" s="2"/>
      <c r="P561" s="2" t="s">
        <v>199</v>
      </c>
      <c r="Q561" s="2" t="s">
        <v>168</v>
      </c>
      <c r="R561" s="2"/>
      <c r="S561" s="2"/>
      <c r="T561" s="2"/>
      <c r="U561" s="2"/>
      <c r="V561" s="2"/>
      <c r="W561" s="2"/>
      <c r="X561" s="2"/>
      <c r="Y561" s="2">
        <v>1052.5804999999998</v>
      </c>
      <c r="Z561" s="2">
        <v>0</v>
      </c>
      <c r="AA561" s="2">
        <v>1052.5804999999998</v>
      </c>
      <c r="AB561" s="2">
        <v>1</v>
      </c>
      <c r="AC561" s="2"/>
      <c r="AD561" s="2">
        <v>5</v>
      </c>
      <c r="AE561" s="2"/>
      <c r="AF561" s="2"/>
      <c r="AG561" s="2"/>
      <c r="AH561" s="2">
        <v>1052.5804999999998</v>
      </c>
      <c r="AI561" s="2"/>
      <c r="AJ561" s="2"/>
      <c r="AK561" s="2"/>
      <c r="AL561" s="2"/>
      <c r="AM561" s="2"/>
      <c r="AN561" s="2"/>
      <c r="AO561" s="2"/>
      <c r="AP561" s="2"/>
      <c r="AQ561" s="3">
        <v>0</v>
      </c>
      <c r="AR561" s="3">
        <v>0</v>
      </c>
      <c r="AS561" s="3">
        <v>0</v>
      </c>
      <c r="AT561" s="3">
        <v>0</v>
      </c>
      <c r="AU561" s="3">
        <v>0</v>
      </c>
      <c r="AV561" s="3">
        <v>0</v>
      </c>
      <c r="AW561" s="3">
        <v>0</v>
      </c>
      <c r="AX561" s="2"/>
      <c r="AY561" s="2"/>
      <c r="AZ561" s="2"/>
      <c r="BA561" s="2"/>
      <c r="BB561" s="2"/>
      <c r="BC561" s="2">
        <v>0</v>
      </c>
      <c r="BD561" s="2"/>
    </row>
    <row r="562" spans="1:56" x14ac:dyDescent="0.3">
      <c r="A562" s="2" t="s">
        <v>102</v>
      </c>
      <c r="B562" s="2"/>
      <c r="C562" s="2" t="s">
        <v>57</v>
      </c>
      <c r="D562" s="2" t="s">
        <v>58</v>
      </c>
      <c r="E562" s="2" t="s">
        <v>95</v>
      </c>
      <c r="F562" s="2" t="s">
        <v>292</v>
      </c>
      <c r="G562" s="2" t="s">
        <v>293</v>
      </c>
      <c r="H562" s="2" t="s">
        <v>294</v>
      </c>
      <c r="I562" s="2" t="s">
        <v>63</v>
      </c>
      <c r="J562" s="2" t="s">
        <v>99</v>
      </c>
      <c r="K562" s="2" t="s">
        <v>73</v>
      </c>
      <c r="L562" s="2" t="s">
        <v>66</v>
      </c>
      <c r="M562" s="2" t="s">
        <v>166</v>
      </c>
      <c r="N562" s="2"/>
      <c r="O562" s="2"/>
      <c r="P562" s="2" t="s">
        <v>199</v>
      </c>
      <c r="Q562" s="2" t="s">
        <v>168</v>
      </c>
      <c r="R562" s="2"/>
      <c r="S562" s="2"/>
      <c r="T562" s="2"/>
      <c r="U562" s="2"/>
      <c r="V562" s="2"/>
      <c r="W562" s="2"/>
      <c r="X562" s="2"/>
      <c r="Y562" s="2">
        <v>1052.5804999999998</v>
      </c>
      <c r="Z562" s="2">
        <v>0</v>
      </c>
      <c r="AA562" s="2">
        <v>1052.5804999999998</v>
      </c>
      <c r="AB562" s="2">
        <v>1</v>
      </c>
      <c r="AC562" s="2"/>
      <c r="AD562" s="2">
        <v>5</v>
      </c>
      <c r="AE562" s="2"/>
      <c r="AF562" s="2"/>
      <c r="AG562" s="2"/>
      <c r="AH562" s="2">
        <v>1052.5804999999998</v>
      </c>
      <c r="AI562" s="2"/>
      <c r="AJ562" s="2"/>
      <c r="AK562" s="2"/>
      <c r="AL562" s="2"/>
      <c r="AM562" s="2"/>
      <c r="AN562" s="2"/>
      <c r="AO562" s="2"/>
      <c r="AP562" s="2"/>
      <c r="AQ562" s="3">
        <v>0</v>
      </c>
      <c r="AR562" s="3">
        <v>0</v>
      </c>
      <c r="AS562" s="3">
        <v>0</v>
      </c>
      <c r="AT562" s="3">
        <v>0</v>
      </c>
      <c r="AU562" s="3">
        <v>0</v>
      </c>
      <c r="AV562" s="3">
        <v>0</v>
      </c>
      <c r="AW562" s="3">
        <v>0</v>
      </c>
      <c r="AX562" s="2"/>
      <c r="AY562" s="2"/>
      <c r="AZ562" s="2"/>
      <c r="BA562" s="2"/>
      <c r="BB562" s="2"/>
      <c r="BC562" s="2">
        <v>0</v>
      </c>
      <c r="BD562" s="2"/>
    </row>
    <row r="563" spans="1:56" x14ac:dyDescent="0.3">
      <c r="A563" s="2" t="s">
        <v>74</v>
      </c>
      <c r="B563" s="2"/>
      <c r="C563" s="2" t="s">
        <v>57</v>
      </c>
      <c r="D563" s="2" t="s">
        <v>58</v>
      </c>
      <c r="E563" s="2" t="s">
        <v>95</v>
      </c>
      <c r="F563" s="2" t="s">
        <v>292</v>
      </c>
      <c r="G563" s="2" t="s">
        <v>293</v>
      </c>
      <c r="H563" s="2" t="s">
        <v>294</v>
      </c>
      <c r="I563" s="2" t="s">
        <v>63</v>
      </c>
      <c r="J563" s="2" t="s">
        <v>75</v>
      </c>
      <c r="K563" s="2" t="s">
        <v>65</v>
      </c>
      <c r="L563" s="2" t="s">
        <v>66</v>
      </c>
      <c r="M563" s="2" t="s">
        <v>166</v>
      </c>
      <c r="N563" s="2"/>
      <c r="O563" s="2"/>
      <c r="P563" s="2" t="s">
        <v>199</v>
      </c>
      <c r="Q563" s="2" t="s">
        <v>168</v>
      </c>
      <c r="R563" s="2"/>
      <c r="S563" s="2"/>
      <c r="T563" s="2"/>
      <c r="U563" s="2"/>
      <c r="V563" s="2"/>
      <c r="W563" s="2"/>
      <c r="X563" s="2"/>
      <c r="Y563" s="2">
        <v>1052.5804999999998</v>
      </c>
      <c r="Z563" s="2">
        <v>0</v>
      </c>
      <c r="AA563" s="2">
        <v>1052.5804999999998</v>
      </c>
      <c r="AB563" s="2">
        <v>1</v>
      </c>
      <c r="AC563" s="2"/>
      <c r="AD563" s="2">
        <v>5</v>
      </c>
      <c r="AE563" s="2"/>
      <c r="AF563" s="2"/>
      <c r="AG563" s="2"/>
      <c r="AH563" s="2">
        <v>1052.5804999999998</v>
      </c>
      <c r="AI563" s="2"/>
      <c r="AJ563" s="2"/>
      <c r="AK563" s="2"/>
      <c r="AL563" s="2"/>
      <c r="AM563" s="2"/>
      <c r="AN563" s="2"/>
      <c r="AO563" s="2"/>
      <c r="AP563" s="2"/>
      <c r="AQ563" s="3">
        <v>0</v>
      </c>
      <c r="AR563" s="3">
        <v>0</v>
      </c>
      <c r="AS563" s="3">
        <v>0</v>
      </c>
      <c r="AT563" s="3">
        <v>0</v>
      </c>
      <c r="AU563" s="3">
        <v>0</v>
      </c>
      <c r="AV563" s="3">
        <v>0</v>
      </c>
      <c r="AW563" s="3">
        <v>0</v>
      </c>
      <c r="AX563" s="2"/>
      <c r="AY563" s="2"/>
      <c r="AZ563" s="2"/>
      <c r="BA563" s="2"/>
      <c r="BB563" s="2"/>
      <c r="BC563" s="2">
        <v>0</v>
      </c>
      <c r="BD563" s="2"/>
    </row>
    <row r="564" spans="1:56" x14ac:dyDescent="0.3">
      <c r="A564" s="2" t="s">
        <v>76</v>
      </c>
      <c r="B564" s="2"/>
      <c r="C564" s="2" t="s">
        <v>57</v>
      </c>
      <c r="D564" s="2" t="s">
        <v>58</v>
      </c>
      <c r="E564" s="2" t="s">
        <v>95</v>
      </c>
      <c r="F564" s="2" t="s">
        <v>292</v>
      </c>
      <c r="G564" s="2" t="s">
        <v>293</v>
      </c>
      <c r="H564" s="2" t="s">
        <v>294</v>
      </c>
      <c r="I564" s="2" t="s">
        <v>63</v>
      </c>
      <c r="J564" s="2" t="s">
        <v>75</v>
      </c>
      <c r="K564" s="2" t="s">
        <v>71</v>
      </c>
      <c r="L564" s="2" t="s">
        <v>66</v>
      </c>
      <c r="M564" s="2" t="s">
        <v>166</v>
      </c>
      <c r="N564" s="2"/>
      <c r="O564" s="2"/>
      <c r="P564" s="2" t="s">
        <v>199</v>
      </c>
      <c r="Q564" s="2" t="s">
        <v>168</v>
      </c>
      <c r="R564" s="2"/>
      <c r="S564" s="2"/>
      <c r="T564" s="2"/>
      <c r="U564" s="2"/>
      <c r="V564" s="2"/>
      <c r="W564" s="2"/>
      <c r="X564" s="2"/>
      <c r="Y564" s="2">
        <v>1052.5804999999998</v>
      </c>
      <c r="Z564" s="2">
        <v>0</v>
      </c>
      <c r="AA564" s="2">
        <v>1052.5804999999998</v>
      </c>
      <c r="AB564" s="2">
        <v>1</v>
      </c>
      <c r="AC564" s="2"/>
      <c r="AD564" s="2">
        <v>5</v>
      </c>
      <c r="AE564" s="2"/>
      <c r="AF564" s="2"/>
      <c r="AG564" s="2"/>
      <c r="AH564" s="2">
        <v>1052.5804999999998</v>
      </c>
      <c r="AI564" s="2"/>
      <c r="AJ564" s="2"/>
      <c r="AK564" s="2"/>
      <c r="AL564" s="2"/>
      <c r="AM564" s="2"/>
      <c r="AN564" s="2"/>
      <c r="AO564" s="2"/>
      <c r="AP564" s="2"/>
      <c r="AQ564" s="3">
        <v>0</v>
      </c>
      <c r="AR564" s="3">
        <v>0</v>
      </c>
      <c r="AS564" s="3">
        <v>0</v>
      </c>
      <c r="AT564" s="3">
        <v>0</v>
      </c>
      <c r="AU564" s="3">
        <v>0</v>
      </c>
      <c r="AV564" s="3">
        <v>0</v>
      </c>
      <c r="AW564" s="3">
        <v>0</v>
      </c>
      <c r="AX564" s="2"/>
      <c r="AY564" s="2"/>
      <c r="AZ564" s="2"/>
      <c r="BA564" s="2"/>
      <c r="BB564" s="2"/>
      <c r="BC564" s="2">
        <v>0</v>
      </c>
      <c r="BD564" s="2"/>
    </row>
    <row r="565" spans="1:56" x14ac:dyDescent="0.3">
      <c r="A565" s="2" t="s">
        <v>77</v>
      </c>
      <c r="B565" s="2"/>
      <c r="C565" s="2" t="s">
        <v>57</v>
      </c>
      <c r="D565" s="2" t="s">
        <v>58</v>
      </c>
      <c r="E565" s="2" t="s">
        <v>95</v>
      </c>
      <c r="F565" s="2" t="s">
        <v>292</v>
      </c>
      <c r="G565" s="2" t="s">
        <v>293</v>
      </c>
      <c r="H565" s="2" t="s">
        <v>294</v>
      </c>
      <c r="I565" s="2" t="s">
        <v>63</v>
      </c>
      <c r="J565" s="2" t="s">
        <v>75</v>
      </c>
      <c r="K565" s="2" t="s">
        <v>73</v>
      </c>
      <c r="L565" s="2" t="s">
        <v>66</v>
      </c>
      <c r="M565" s="2" t="s">
        <v>166</v>
      </c>
      <c r="N565" s="2"/>
      <c r="O565" s="2"/>
      <c r="P565" s="2" t="s">
        <v>199</v>
      </c>
      <c r="Q565" s="2" t="s">
        <v>168</v>
      </c>
      <c r="R565" s="2"/>
      <c r="S565" s="2"/>
      <c r="T565" s="2"/>
      <c r="U565" s="2"/>
      <c r="V565" s="2"/>
      <c r="W565" s="2"/>
      <c r="X565" s="2"/>
      <c r="Y565" s="2">
        <v>1052.5804999999998</v>
      </c>
      <c r="Z565" s="2">
        <v>0</v>
      </c>
      <c r="AA565" s="2">
        <v>1052.5804999999998</v>
      </c>
      <c r="AB565" s="2">
        <v>1</v>
      </c>
      <c r="AC565" s="2"/>
      <c r="AD565" s="2">
        <v>5</v>
      </c>
      <c r="AE565" s="2"/>
      <c r="AF565" s="2"/>
      <c r="AG565" s="2"/>
      <c r="AH565" s="2">
        <v>1052.5804999999998</v>
      </c>
      <c r="AI565" s="2"/>
      <c r="AJ565" s="2"/>
      <c r="AK565" s="2"/>
      <c r="AL565" s="2"/>
      <c r="AM565" s="2"/>
      <c r="AN565" s="2"/>
      <c r="AO565" s="2"/>
      <c r="AP565" s="2"/>
      <c r="AQ565" s="3">
        <v>0</v>
      </c>
      <c r="AR565" s="3">
        <v>0</v>
      </c>
      <c r="AS565" s="3">
        <v>0</v>
      </c>
      <c r="AT565" s="3">
        <v>0</v>
      </c>
      <c r="AU565" s="3">
        <v>0</v>
      </c>
      <c r="AV565" s="3">
        <v>0</v>
      </c>
      <c r="AW565" s="3">
        <v>0</v>
      </c>
      <c r="AX565" s="2"/>
      <c r="AY565" s="2"/>
      <c r="AZ565" s="2"/>
      <c r="BA565" s="2"/>
      <c r="BB565" s="2"/>
      <c r="BC565" s="2">
        <v>0</v>
      </c>
      <c r="BD565" s="2"/>
    </row>
    <row r="566" spans="1:56" x14ac:dyDescent="0.3">
      <c r="A566" s="2" t="s">
        <v>94</v>
      </c>
      <c r="B566" s="2"/>
      <c r="C566" s="2" t="s">
        <v>57</v>
      </c>
      <c r="D566" s="2" t="s">
        <v>58</v>
      </c>
      <c r="E566" s="2" t="s">
        <v>95</v>
      </c>
      <c r="F566" s="2" t="s">
        <v>295</v>
      </c>
      <c r="G566" s="2" t="s">
        <v>296</v>
      </c>
      <c r="H566" s="2" t="s">
        <v>297</v>
      </c>
      <c r="I566" s="2" t="s">
        <v>63</v>
      </c>
      <c r="J566" s="2" t="s">
        <v>99</v>
      </c>
      <c r="K566" s="2" t="s">
        <v>65</v>
      </c>
      <c r="L566" s="2" t="s">
        <v>66</v>
      </c>
      <c r="M566" s="2" t="s">
        <v>67</v>
      </c>
      <c r="N566" s="2"/>
      <c r="O566" s="2"/>
      <c r="P566" s="2">
        <v>0</v>
      </c>
      <c r="Q566" s="2" t="s">
        <v>107</v>
      </c>
      <c r="R566" s="2"/>
      <c r="S566" s="2"/>
      <c r="T566" s="2"/>
      <c r="U566" s="2"/>
      <c r="V566" s="2"/>
      <c r="W566" s="2"/>
      <c r="X566" s="2"/>
      <c r="Y566" s="2">
        <v>13883</v>
      </c>
      <c r="Z566" s="2">
        <v>13721.270718232045</v>
      </c>
      <c r="AA566" s="2">
        <v>161.7292817679558</v>
      </c>
      <c r="AB566" s="2">
        <v>1.1649447653097731E-2</v>
      </c>
      <c r="AC566" s="2"/>
      <c r="AD566" s="2">
        <v>11</v>
      </c>
      <c r="AE566" s="2"/>
      <c r="AF566" s="2"/>
      <c r="AG566" s="2"/>
      <c r="AH566" s="2">
        <v>236.35799565505422</v>
      </c>
      <c r="AI566" s="2"/>
      <c r="AJ566" s="2"/>
      <c r="AK566" s="2"/>
      <c r="AL566" s="2"/>
      <c r="AM566" s="2"/>
      <c r="AN566" s="2"/>
      <c r="AO566" s="2"/>
      <c r="AP566" s="2"/>
      <c r="AQ566" s="3">
        <v>0</v>
      </c>
      <c r="AR566" s="3">
        <v>0</v>
      </c>
      <c r="AS566" s="3">
        <v>0</v>
      </c>
      <c r="AT566" s="3">
        <v>0</v>
      </c>
      <c r="AU566" s="3">
        <v>0</v>
      </c>
      <c r="AV566" s="3">
        <v>0</v>
      </c>
      <c r="AW566" s="3">
        <v>0</v>
      </c>
      <c r="AX566" s="2"/>
      <c r="AY566" s="2"/>
      <c r="AZ566" s="2"/>
      <c r="BA566" s="2"/>
      <c r="BB566" s="2"/>
      <c r="BC566" s="2">
        <v>0</v>
      </c>
      <c r="BD566" s="2"/>
    </row>
    <row r="567" spans="1:56" x14ac:dyDescent="0.3">
      <c r="A567" s="2" t="s">
        <v>101</v>
      </c>
      <c r="B567" s="2"/>
      <c r="C567" s="2" t="s">
        <v>57</v>
      </c>
      <c r="D567" s="2" t="s">
        <v>58</v>
      </c>
      <c r="E567" s="2" t="s">
        <v>95</v>
      </c>
      <c r="F567" s="2" t="s">
        <v>295</v>
      </c>
      <c r="G567" s="2" t="s">
        <v>296</v>
      </c>
      <c r="H567" s="2" t="s">
        <v>297</v>
      </c>
      <c r="I567" s="2" t="s">
        <v>63</v>
      </c>
      <c r="J567" s="2" t="s">
        <v>99</v>
      </c>
      <c r="K567" s="2" t="s">
        <v>71</v>
      </c>
      <c r="L567" s="2" t="s">
        <v>66</v>
      </c>
      <c r="M567" s="2" t="s">
        <v>67</v>
      </c>
      <c r="N567" s="2"/>
      <c r="O567" s="2"/>
      <c r="P567" s="2">
        <v>0</v>
      </c>
      <c r="Q567" s="2" t="s">
        <v>107</v>
      </c>
      <c r="R567" s="2"/>
      <c r="S567" s="2"/>
      <c r="T567" s="2"/>
      <c r="U567" s="2"/>
      <c r="V567" s="2"/>
      <c r="W567" s="2"/>
      <c r="X567" s="2"/>
      <c r="Y567" s="2">
        <v>8350</v>
      </c>
      <c r="Z567" s="2">
        <v>8283.53591160221</v>
      </c>
      <c r="AA567" s="2">
        <v>66.46408839779005</v>
      </c>
      <c r="AB567" s="2">
        <v>7.9597710656035981E-3</v>
      </c>
      <c r="AC567" s="2"/>
      <c r="AD567" s="2">
        <v>11</v>
      </c>
      <c r="AE567" s="2"/>
      <c r="AF567" s="2"/>
      <c r="AG567" s="2"/>
      <c r="AH567" s="2">
        <v>215.41352967479131</v>
      </c>
      <c r="AI567" s="2"/>
      <c r="AJ567" s="2"/>
      <c r="AK567" s="2"/>
      <c r="AL567" s="2"/>
      <c r="AM567" s="2"/>
      <c r="AN567" s="2"/>
      <c r="AO567" s="2"/>
      <c r="AP567" s="2"/>
      <c r="AQ567" s="3">
        <v>0</v>
      </c>
      <c r="AR567" s="3">
        <v>0</v>
      </c>
      <c r="AS567" s="3">
        <v>0</v>
      </c>
      <c r="AT567" s="3">
        <v>0</v>
      </c>
      <c r="AU567" s="3">
        <v>0</v>
      </c>
      <c r="AV567" s="3">
        <v>0</v>
      </c>
      <c r="AW567" s="3">
        <v>0</v>
      </c>
      <c r="AX567" s="2"/>
      <c r="AY567" s="2"/>
      <c r="AZ567" s="2"/>
      <c r="BA567" s="2"/>
      <c r="BB567" s="2"/>
      <c r="BC567" s="2">
        <v>0</v>
      </c>
      <c r="BD567" s="2"/>
    </row>
    <row r="568" spans="1:56" x14ac:dyDescent="0.3">
      <c r="A568" s="2" t="s">
        <v>102</v>
      </c>
      <c r="B568" s="2"/>
      <c r="C568" s="2" t="s">
        <v>57</v>
      </c>
      <c r="D568" s="2" t="s">
        <v>58</v>
      </c>
      <c r="E568" s="2" t="s">
        <v>95</v>
      </c>
      <c r="F568" s="2" t="s">
        <v>295</v>
      </c>
      <c r="G568" s="2" t="s">
        <v>296</v>
      </c>
      <c r="H568" s="2" t="s">
        <v>297</v>
      </c>
      <c r="I568" s="2" t="s">
        <v>63</v>
      </c>
      <c r="J568" s="2" t="s">
        <v>99</v>
      </c>
      <c r="K568" s="2" t="s">
        <v>73</v>
      </c>
      <c r="L568" s="2" t="s">
        <v>66</v>
      </c>
      <c r="M568" s="2" t="s">
        <v>67</v>
      </c>
      <c r="N568" s="2"/>
      <c r="O568" s="2"/>
      <c r="P568" s="2">
        <v>0</v>
      </c>
      <c r="Q568" s="2" t="s">
        <v>107</v>
      </c>
      <c r="R568" s="2"/>
      <c r="S568" s="2"/>
      <c r="T568" s="2"/>
      <c r="U568" s="2"/>
      <c r="V568" s="2"/>
      <c r="W568" s="2"/>
      <c r="X568" s="2"/>
      <c r="Y568" s="2">
        <v>10090</v>
      </c>
      <c r="Z568" s="2">
        <v>9959.2872928176803</v>
      </c>
      <c r="AA568" s="2">
        <v>130.71270718232043</v>
      </c>
      <c r="AB568" s="2">
        <v>1.2954678610735425E-2</v>
      </c>
      <c r="AC568" s="2"/>
      <c r="AD568" s="2">
        <v>11</v>
      </c>
      <c r="AE568" s="2"/>
      <c r="AF568" s="2"/>
      <c r="AG568" s="2"/>
      <c r="AH568" s="2">
        <v>221.2139729456259</v>
      </c>
      <c r="AI568" s="2"/>
      <c r="AJ568" s="2"/>
      <c r="AK568" s="2"/>
      <c r="AL568" s="2"/>
      <c r="AM568" s="2"/>
      <c r="AN568" s="2"/>
      <c r="AO568" s="2"/>
      <c r="AP568" s="2"/>
      <c r="AQ568" s="3">
        <v>0</v>
      </c>
      <c r="AR568" s="3">
        <v>0</v>
      </c>
      <c r="AS568" s="3">
        <v>0</v>
      </c>
      <c r="AT568" s="3">
        <v>0</v>
      </c>
      <c r="AU568" s="3">
        <v>0</v>
      </c>
      <c r="AV568" s="3">
        <v>0</v>
      </c>
      <c r="AW568" s="3">
        <v>0</v>
      </c>
      <c r="AX568" s="2"/>
      <c r="AY568" s="2"/>
      <c r="AZ568" s="2"/>
      <c r="BA568" s="2"/>
      <c r="BB568" s="2"/>
      <c r="BC568" s="2">
        <v>0</v>
      </c>
      <c r="BD568" s="2"/>
    </row>
    <row r="569" spans="1:56" x14ac:dyDescent="0.3">
      <c r="A569" s="2" t="s">
        <v>74</v>
      </c>
      <c r="B569" s="2"/>
      <c r="C569" s="2" t="s">
        <v>57</v>
      </c>
      <c r="D569" s="2" t="s">
        <v>58</v>
      </c>
      <c r="E569" s="2" t="s">
        <v>95</v>
      </c>
      <c r="F569" s="2" t="s">
        <v>295</v>
      </c>
      <c r="G569" s="2" t="s">
        <v>296</v>
      </c>
      <c r="H569" s="2" t="s">
        <v>297</v>
      </c>
      <c r="I569" s="2" t="s">
        <v>63</v>
      </c>
      <c r="J569" s="2" t="s">
        <v>75</v>
      </c>
      <c r="K569" s="2" t="s">
        <v>65</v>
      </c>
      <c r="L569" s="2" t="s">
        <v>66</v>
      </c>
      <c r="M569" s="2" t="s">
        <v>67</v>
      </c>
      <c r="N569" s="2"/>
      <c r="O569" s="2"/>
      <c r="P569" s="2">
        <v>0</v>
      </c>
      <c r="Q569" s="2" t="s">
        <v>107</v>
      </c>
      <c r="R569" s="2"/>
      <c r="S569" s="2"/>
      <c r="T569" s="2"/>
      <c r="U569" s="2"/>
      <c r="V569" s="2"/>
      <c r="W569" s="2"/>
      <c r="X569" s="2"/>
      <c r="Y569" s="2">
        <v>13883</v>
      </c>
      <c r="Z569" s="2">
        <v>13883</v>
      </c>
      <c r="AA569" s="2">
        <v>0</v>
      </c>
      <c r="AB569" s="2">
        <v>0</v>
      </c>
      <c r="AC569" s="2"/>
      <c r="AD569" s="2">
        <v>11</v>
      </c>
      <c r="AE569" s="2"/>
      <c r="AF569" s="2"/>
      <c r="AG569" s="2"/>
      <c r="AH569" s="2">
        <v>71.227766356177696</v>
      </c>
      <c r="AI569" s="2"/>
      <c r="AJ569" s="2"/>
      <c r="AK569" s="2"/>
      <c r="AL569" s="2"/>
      <c r="AM569" s="2"/>
      <c r="AN569" s="2"/>
      <c r="AO569" s="2"/>
      <c r="AP569" s="2"/>
      <c r="AQ569" s="3">
        <v>0</v>
      </c>
      <c r="AR569" s="3">
        <v>0</v>
      </c>
      <c r="AS569" s="3">
        <v>0</v>
      </c>
      <c r="AT569" s="3">
        <v>0</v>
      </c>
      <c r="AU569" s="3">
        <v>0</v>
      </c>
      <c r="AV569" s="3">
        <v>0</v>
      </c>
      <c r="AW569" s="3">
        <v>0</v>
      </c>
      <c r="AX569" s="2"/>
      <c r="AY569" s="2"/>
      <c r="AZ569" s="2"/>
      <c r="BA569" s="2"/>
      <c r="BB569" s="2"/>
      <c r="BC569" s="2">
        <v>0</v>
      </c>
      <c r="BD569" s="2"/>
    </row>
    <row r="570" spans="1:56" x14ac:dyDescent="0.3">
      <c r="A570" s="2" t="s">
        <v>76</v>
      </c>
      <c r="B570" s="2"/>
      <c r="C570" s="2" t="s">
        <v>57</v>
      </c>
      <c r="D570" s="2" t="s">
        <v>58</v>
      </c>
      <c r="E570" s="2" t="s">
        <v>95</v>
      </c>
      <c r="F570" s="2" t="s">
        <v>295</v>
      </c>
      <c r="G570" s="2" t="s">
        <v>296</v>
      </c>
      <c r="H570" s="2" t="s">
        <v>297</v>
      </c>
      <c r="I570" s="2" t="s">
        <v>63</v>
      </c>
      <c r="J570" s="2" t="s">
        <v>75</v>
      </c>
      <c r="K570" s="2" t="s">
        <v>71</v>
      </c>
      <c r="L570" s="2" t="s">
        <v>66</v>
      </c>
      <c r="M570" s="2" t="s">
        <v>67</v>
      </c>
      <c r="N570" s="2"/>
      <c r="O570" s="2"/>
      <c r="P570" s="2">
        <v>0</v>
      </c>
      <c r="Q570" s="2" t="s">
        <v>107</v>
      </c>
      <c r="R570" s="2"/>
      <c r="S570" s="2"/>
      <c r="T570" s="2"/>
      <c r="U570" s="2"/>
      <c r="V570" s="2"/>
      <c r="W570" s="2"/>
      <c r="X570" s="2"/>
      <c r="Y570" s="2">
        <v>8350</v>
      </c>
      <c r="Z570" s="2">
        <v>8350</v>
      </c>
      <c r="AA570" s="2">
        <v>0</v>
      </c>
      <c r="AB570" s="2">
        <v>0</v>
      </c>
      <c r="AC570" s="2"/>
      <c r="AD570" s="2">
        <v>11</v>
      </c>
      <c r="AE570" s="2"/>
      <c r="AF570" s="2"/>
      <c r="AG570" s="2"/>
      <c r="AH570" s="2">
        <v>64.916037721135964</v>
      </c>
      <c r="AI570" s="2"/>
      <c r="AJ570" s="2"/>
      <c r="AK570" s="2"/>
      <c r="AL570" s="2"/>
      <c r="AM570" s="2"/>
      <c r="AN570" s="2"/>
      <c r="AO570" s="2"/>
      <c r="AP570" s="2"/>
      <c r="AQ570" s="3">
        <v>0</v>
      </c>
      <c r="AR570" s="3">
        <v>0</v>
      </c>
      <c r="AS570" s="3">
        <v>0</v>
      </c>
      <c r="AT570" s="3">
        <v>0</v>
      </c>
      <c r="AU570" s="3">
        <v>0</v>
      </c>
      <c r="AV570" s="3">
        <v>0</v>
      </c>
      <c r="AW570" s="3">
        <v>0</v>
      </c>
      <c r="AX570" s="2"/>
      <c r="AY570" s="2"/>
      <c r="AZ570" s="2"/>
      <c r="BA570" s="2"/>
      <c r="BB570" s="2"/>
      <c r="BC570" s="2">
        <v>0</v>
      </c>
      <c r="BD570" s="2"/>
    </row>
    <row r="571" spans="1:56" x14ac:dyDescent="0.3">
      <c r="A571" s="2" t="s">
        <v>77</v>
      </c>
      <c r="B571" s="2"/>
      <c r="C571" s="2" t="s">
        <v>57</v>
      </c>
      <c r="D571" s="2" t="s">
        <v>58</v>
      </c>
      <c r="E571" s="2" t="s">
        <v>95</v>
      </c>
      <c r="F571" s="2" t="s">
        <v>295</v>
      </c>
      <c r="G571" s="2" t="s">
        <v>296</v>
      </c>
      <c r="H571" s="2" t="s">
        <v>297</v>
      </c>
      <c r="I571" s="2" t="s">
        <v>63</v>
      </c>
      <c r="J571" s="2" t="s">
        <v>75</v>
      </c>
      <c r="K571" s="2" t="s">
        <v>73</v>
      </c>
      <c r="L571" s="2" t="s">
        <v>66</v>
      </c>
      <c r="M571" s="2" t="s">
        <v>67</v>
      </c>
      <c r="N571" s="2"/>
      <c r="O571" s="2"/>
      <c r="P571" s="2">
        <v>0</v>
      </c>
      <c r="Q571" s="2" t="s">
        <v>107</v>
      </c>
      <c r="R571" s="2"/>
      <c r="S571" s="2"/>
      <c r="T571" s="2"/>
      <c r="U571" s="2"/>
      <c r="V571" s="2"/>
      <c r="W571" s="2"/>
      <c r="X571" s="2"/>
      <c r="Y571" s="2">
        <v>10090</v>
      </c>
      <c r="Z571" s="2">
        <v>10090</v>
      </c>
      <c r="AA571" s="2">
        <v>0</v>
      </c>
      <c r="AB571" s="2">
        <v>0</v>
      </c>
      <c r="AC571" s="2"/>
      <c r="AD571" s="2">
        <v>11</v>
      </c>
      <c r="AE571" s="2"/>
      <c r="AF571" s="2"/>
      <c r="AG571" s="2"/>
      <c r="AH571" s="2">
        <v>66.664032820316933</v>
      </c>
      <c r="AI571" s="2"/>
      <c r="AJ571" s="2"/>
      <c r="AK571" s="2"/>
      <c r="AL571" s="2"/>
      <c r="AM571" s="2"/>
      <c r="AN571" s="2"/>
      <c r="AO571" s="2"/>
      <c r="AP571" s="2"/>
      <c r="AQ571" s="3">
        <v>0</v>
      </c>
      <c r="AR571" s="3">
        <v>0</v>
      </c>
      <c r="AS571" s="3">
        <v>0</v>
      </c>
      <c r="AT571" s="3">
        <v>0</v>
      </c>
      <c r="AU571" s="3">
        <v>0</v>
      </c>
      <c r="AV571" s="3">
        <v>0</v>
      </c>
      <c r="AW571" s="3">
        <v>0</v>
      </c>
      <c r="AX571" s="2"/>
      <c r="AY571" s="2"/>
      <c r="AZ571" s="2"/>
      <c r="BA571" s="2"/>
      <c r="BB571" s="2"/>
      <c r="BC571" s="2">
        <v>0</v>
      </c>
      <c r="BD571" s="2"/>
    </row>
    <row r="572" spans="1:56" x14ac:dyDescent="0.3">
      <c r="A572" s="2" t="s">
        <v>94</v>
      </c>
      <c r="B572" s="2"/>
      <c r="C572" s="2" t="s">
        <v>57</v>
      </c>
      <c r="D572" s="2" t="s">
        <v>58</v>
      </c>
      <c r="E572" s="2" t="s">
        <v>95</v>
      </c>
      <c r="F572" s="2" t="s">
        <v>298</v>
      </c>
      <c r="G572" s="2" t="s">
        <v>299</v>
      </c>
      <c r="H572" s="2" t="s">
        <v>300</v>
      </c>
      <c r="I572" s="2" t="s">
        <v>63</v>
      </c>
      <c r="J572" s="2" t="s">
        <v>99</v>
      </c>
      <c r="K572" s="2" t="s">
        <v>65</v>
      </c>
      <c r="L572" s="2" t="s">
        <v>66</v>
      </c>
      <c r="M572" s="2" t="s">
        <v>144</v>
      </c>
      <c r="N572" s="2"/>
      <c r="O572" s="2"/>
      <c r="P572" s="2">
        <v>0</v>
      </c>
      <c r="Q572" s="2" t="s">
        <v>100</v>
      </c>
      <c r="R572" s="2"/>
      <c r="S572" s="2"/>
      <c r="T572" s="2"/>
      <c r="U572" s="2"/>
      <c r="V572" s="2"/>
      <c r="W572" s="2"/>
      <c r="X572" s="2"/>
      <c r="Y572" s="2">
        <v>2274.1999999999998</v>
      </c>
      <c r="Z572" s="2">
        <v>2220.3989999999999</v>
      </c>
      <c r="AA572" s="2">
        <v>53.801000000000002</v>
      </c>
      <c r="AB572" s="2">
        <v>2.3657110192595202E-2</v>
      </c>
      <c r="AC572" s="2"/>
      <c r="AD572" s="2">
        <v>5</v>
      </c>
      <c r="AE572" s="2"/>
      <c r="AF572" s="2"/>
      <c r="AG572" s="2"/>
      <c r="AH572" s="2">
        <v>53.801000000000002</v>
      </c>
      <c r="AI572" s="2"/>
      <c r="AJ572" s="2"/>
      <c r="AK572" s="2"/>
      <c r="AL572" s="2"/>
      <c r="AM572" s="2"/>
      <c r="AN572" s="2"/>
      <c r="AO572" s="2"/>
      <c r="AP572" s="2"/>
      <c r="AQ572" s="3">
        <v>0</v>
      </c>
      <c r="AR572" s="3">
        <v>0</v>
      </c>
      <c r="AS572" s="3">
        <v>0</v>
      </c>
      <c r="AT572" s="3">
        <v>0</v>
      </c>
      <c r="AU572" s="3">
        <v>0</v>
      </c>
      <c r="AV572" s="3">
        <v>0</v>
      </c>
      <c r="AW572" s="3">
        <v>0</v>
      </c>
      <c r="AX572" s="2"/>
      <c r="AY572" s="2"/>
      <c r="AZ572" s="2"/>
      <c r="BA572" s="2"/>
      <c r="BB572" s="2"/>
      <c r="BC572" s="2">
        <v>0</v>
      </c>
      <c r="BD572" s="2"/>
    </row>
    <row r="573" spans="1:56" x14ac:dyDescent="0.3">
      <c r="A573" s="2" t="s">
        <v>101</v>
      </c>
      <c r="B573" s="2"/>
      <c r="C573" s="2" t="s">
        <v>57</v>
      </c>
      <c r="D573" s="2" t="s">
        <v>58</v>
      </c>
      <c r="E573" s="2" t="s">
        <v>95</v>
      </c>
      <c r="F573" s="2" t="s">
        <v>298</v>
      </c>
      <c r="G573" s="2" t="s">
        <v>299</v>
      </c>
      <c r="H573" s="2" t="s">
        <v>300</v>
      </c>
      <c r="I573" s="2" t="s">
        <v>63</v>
      </c>
      <c r="J573" s="2" t="s">
        <v>99</v>
      </c>
      <c r="K573" s="2" t="s">
        <v>71</v>
      </c>
      <c r="L573" s="2" t="s">
        <v>66</v>
      </c>
      <c r="M573" s="2" t="s">
        <v>144</v>
      </c>
      <c r="N573" s="2"/>
      <c r="O573" s="2"/>
      <c r="P573" s="2">
        <v>0</v>
      </c>
      <c r="Q573" s="2" t="s">
        <v>100</v>
      </c>
      <c r="R573" s="2"/>
      <c r="S573" s="2"/>
      <c r="T573" s="2"/>
      <c r="U573" s="2"/>
      <c r="V573" s="2"/>
      <c r="W573" s="2"/>
      <c r="X573" s="2"/>
      <c r="Y573" s="2">
        <v>1176</v>
      </c>
      <c r="Z573" s="2">
        <v>1122.1990000000001</v>
      </c>
      <c r="AA573" s="2">
        <v>53.801000000000002</v>
      </c>
      <c r="AB573" s="2">
        <v>4.5749149659863944E-2</v>
      </c>
      <c r="AC573" s="2"/>
      <c r="AD573" s="2">
        <v>5</v>
      </c>
      <c r="AE573" s="2"/>
      <c r="AF573" s="2"/>
      <c r="AG573" s="2"/>
      <c r="AH573" s="2">
        <v>53.801000000000002</v>
      </c>
      <c r="AI573" s="2"/>
      <c r="AJ573" s="2"/>
      <c r="AK573" s="2"/>
      <c r="AL573" s="2"/>
      <c r="AM573" s="2"/>
      <c r="AN573" s="2"/>
      <c r="AO573" s="2"/>
      <c r="AP573" s="2"/>
      <c r="AQ573" s="3">
        <v>0</v>
      </c>
      <c r="AR573" s="3">
        <v>0</v>
      </c>
      <c r="AS573" s="3">
        <v>0</v>
      </c>
      <c r="AT573" s="3">
        <v>0</v>
      </c>
      <c r="AU573" s="3">
        <v>0</v>
      </c>
      <c r="AV573" s="3">
        <v>0</v>
      </c>
      <c r="AW573" s="3">
        <v>0</v>
      </c>
      <c r="AX573" s="2"/>
      <c r="AY573" s="2"/>
      <c r="AZ573" s="2"/>
      <c r="BA573" s="2"/>
      <c r="BB573" s="2"/>
      <c r="BC573" s="2">
        <v>0</v>
      </c>
      <c r="BD573" s="2"/>
    </row>
    <row r="574" spans="1:56" x14ac:dyDescent="0.3">
      <c r="A574" s="2" t="s">
        <v>102</v>
      </c>
      <c r="B574" s="2"/>
      <c r="C574" s="2" t="s">
        <v>57</v>
      </c>
      <c r="D574" s="2" t="s">
        <v>58</v>
      </c>
      <c r="E574" s="2" t="s">
        <v>95</v>
      </c>
      <c r="F574" s="2" t="s">
        <v>298</v>
      </c>
      <c r="G574" s="2" t="s">
        <v>299</v>
      </c>
      <c r="H574" s="2" t="s">
        <v>300</v>
      </c>
      <c r="I574" s="2" t="s">
        <v>63</v>
      </c>
      <c r="J574" s="2" t="s">
        <v>99</v>
      </c>
      <c r="K574" s="2" t="s">
        <v>73</v>
      </c>
      <c r="L574" s="2" t="s">
        <v>66</v>
      </c>
      <c r="M574" s="2" t="s">
        <v>144</v>
      </c>
      <c r="N574" s="2"/>
      <c r="O574" s="2"/>
      <c r="P574" s="2">
        <v>0</v>
      </c>
      <c r="Q574" s="2" t="s">
        <v>100</v>
      </c>
      <c r="R574" s="2"/>
      <c r="S574" s="2"/>
      <c r="T574" s="2"/>
      <c r="U574" s="2"/>
      <c r="V574" s="2"/>
      <c r="W574" s="2"/>
      <c r="X574" s="2"/>
      <c r="Y574" s="2">
        <v>1878.0000000000002</v>
      </c>
      <c r="Z574" s="2">
        <v>1824.1990000000003</v>
      </c>
      <c r="AA574" s="2">
        <v>53.801000000000002</v>
      </c>
      <c r="AB574" s="2">
        <v>2.8648029818956335E-2</v>
      </c>
      <c r="AC574" s="2"/>
      <c r="AD574" s="2">
        <v>5</v>
      </c>
      <c r="AE574" s="2"/>
      <c r="AF574" s="2"/>
      <c r="AG574" s="2"/>
      <c r="AH574" s="2">
        <v>53.801000000000002</v>
      </c>
      <c r="AI574" s="2"/>
      <c r="AJ574" s="2"/>
      <c r="AK574" s="2"/>
      <c r="AL574" s="2"/>
      <c r="AM574" s="2"/>
      <c r="AN574" s="2"/>
      <c r="AO574" s="2"/>
      <c r="AP574" s="2"/>
      <c r="AQ574" s="3">
        <v>0</v>
      </c>
      <c r="AR574" s="3">
        <v>0</v>
      </c>
      <c r="AS574" s="3">
        <v>0</v>
      </c>
      <c r="AT574" s="3">
        <v>0</v>
      </c>
      <c r="AU574" s="3">
        <v>0</v>
      </c>
      <c r="AV574" s="3">
        <v>0</v>
      </c>
      <c r="AW574" s="3">
        <v>0</v>
      </c>
      <c r="AX574" s="2"/>
      <c r="AY574" s="2"/>
      <c r="AZ574" s="2"/>
      <c r="BA574" s="2"/>
      <c r="BB574" s="2"/>
      <c r="BC574" s="2">
        <v>0</v>
      </c>
      <c r="BD574" s="2"/>
    </row>
    <row r="575" spans="1:56" x14ac:dyDescent="0.3">
      <c r="A575" s="2" t="s">
        <v>74</v>
      </c>
      <c r="B575" s="2"/>
      <c r="C575" s="2" t="s">
        <v>57</v>
      </c>
      <c r="D575" s="2" t="s">
        <v>58</v>
      </c>
      <c r="E575" s="2" t="s">
        <v>95</v>
      </c>
      <c r="F575" s="2" t="s">
        <v>298</v>
      </c>
      <c r="G575" s="2" t="s">
        <v>299</v>
      </c>
      <c r="H575" s="2" t="s">
        <v>300</v>
      </c>
      <c r="I575" s="2" t="s">
        <v>63</v>
      </c>
      <c r="J575" s="2" t="s">
        <v>75</v>
      </c>
      <c r="K575" s="2" t="s">
        <v>65</v>
      </c>
      <c r="L575" s="2" t="s">
        <v>66</v>
      </c>
      <c r="M575" s="2" t="s">
        <v>144</v>
      </c>
      <c r="N575" s="2"/>
      <c r="O575" s="2"/>
      <c r="P575" s="2">
        <v>0</v>
      </c>
      <c r="Q575" s="2" t="s">
        <v>100</v>
      </c>
      <c r="R575" s="2"/>
      <c r="S575" s="2"/>
      <c r="T575" s="2"/>
      <c r="U575" s="2"/>
      <c r="V575" s="2"/>
      <c r="W575" s="2"/>
      <c r="X575" s="2"/>
      <c r="Y575" s="2">
        <v>2274.1999999999998</v>
      </c>
      <c r="Z575" s="2">
        <v>2220.3989999999999</v>
      </c>
      <c r="AA575" s="2">
        <v>53.801000000000002</v>
      </c>
      <c r="AB575" s="2">
        <v>2.3657110192595202E-2</v>
      </c>
      <c r="AC575" s="2"/>
      <c r="AD575" s="2">
        <v>5</v>
      </c>
      <c r="AE575" s="2"/>
      <c r="AF575" s="2"/>
      <c r="AG575" s="2"/>
      <c r="AH575" s="2">
        <v>53.801000000000002</v>
      </c>
      <c r="AI575" s="2"/>
      <c r="AJ575" s="2"/>
      <c r="AK575" s="2"/>
      <c r="AL575" s="2"/>
      <c r="AM575" s="2"/>
      <c r="AN575" s="2"/>
      <c r="AO575" s="2"/>
      <c r="AP575" s="2"/>
      <c r="AQ575" s="3">
        <v>0</v>
      </c>
      <c r="AR575" s="3">
        <v>0</v>
      </c>
      <c r="AS575" s="3">
        <v>0</v>
      </c>
      <c r="AT575" s="3">
        <v>0</v>
      </c>
      <c r="AU575" s="3">
        <v>0</v>
      </c>
      <c r="AV575" s="3">
        <v>0</v>
      </c>
      <c r="AW575" s="3">
        <v>0</v>
      </c>
      <c r="AX575" s="2"/>
      <c r="AY575" s="2"/>
      <c r="AZ575" s="2"/>
      <c r="BA575" s="2"/>
      <c r="BB575" s="2"/>
      <c r="BC575" s="2">
        <v>0</v>
      </c>
      <c r="BD575" s="2"/>
    </row>
    <row r="576" spans="1:56" x14ac:dyDescent="0.3">
      <c r="A576" s="2" t="s">
        <v>76</v>
      </c>
      <c r="B576" s="2"/>
      <c r="C576" s="2" t="s">
        <v>57</v>
      </c>
      <c r="D576" s="2" t="s">
        <v>58</v>
      </c>
      <c r="E576" s="2" t="s">
        <v>95</v>
      </c>
      <c r="F576" s="2" t="s">
        <v>298</v>
      </c>
      <c r="G576" s="2" t="s">
        <v>299</v>
      </c>
      <c r="H576" s="2" t="s">
        <v>300</v>
      </c>
      <c r="I576" s="2" t="s">
        <v>63</v>
      </c>
      <c r="J576" s="2" t="s">
        <v>75</v>
      </c>
      <c r="K576" s="2" t="s">
        <v>71</v>
      </c>
      <c r="L576" s="2" t="s">
        <v>66</v>
      </c>
      <c r="M576" s="2" t="s">
        <v>144</v>
      </c>
      <c r="N576" s="2"/>
      <c r="O576" s="2"/>
      <c r="P576" s="2">
        <v>0</v>
      </c>
      <c r="Q576" s="2" t="s">
        <v>100</v>
      </c>
      <c r="R576" s="2"/>
      <c r="S576" s="2"/>
      <c r="T576" s="2"/>
      <c r="U576" s="2"/>
      <c r="V576" s="2"/>
      <c r="W576" s="2"/>
      <c r="X576" s="2"/>
      <c r="Y576" s="2">
        <v>1176</v>
      </c>
      <c r="Z576" s="2">
        <v>1122.1990000000001</v>
      </c>
      <c r="AA576" s="2">
        <v>53.801000000000002</v>
      </c>
      <c r="AB576" s="2">
        <v>4.5749149659863944E-2</v>
      </c>
      <c r="AC576" s="2"/>
      <c r="AD576" s="2">
        <v>5</v>
      </c>
      <c r="AE576" s="2"/>
      <c r="AF576" s="2"/>
      <c r="AG576" s="2"/>
      <c r="AH576" s="2">
        <v>53.801000000000002</v>
      </c>
      <c r="AI576" s="2"/>
      <c r="AJ576" s="2"/>
      <c r="AK576" s="2"/>
      <c r="AL576" s="2"/>
      <c r="AM576" s="2"/>
      <c r="AN576" s="2"/>
      <c r="AO576" s="2"/>
      <c r="AP576" s="2"/>
      <c r="AQ576" s="3">
        <v>0</v>
      </c>
      <c r="AR576" s="3">
        <v>0</v>
      </c>
      <c r="AS576" s="3">
        <v>0</v>
      </c>
      <c r="AT576" s="3">
        <v>0</v>
      </c>
      <c r="AU576" s="3">
        <v>0</v>
      </c>
      <c r="AV576" s="3">
        <v>0</v>
      </c>
      <c r="AW576" s="3">
        <v>0</v>
      </c>
      <c r="AX576" s="2"/>
      <c r="AY576" s="2"/>
      <c r="AZ576" s="2"/>
      <c r="BA576" s="2"/>
      <c r="BB576" s="2"/>
      <c r="BC576" s="2">
        <v>0</v>
      </c>
      <c r="BD576" s="2"/>
    </row>
    <row r="577" spans="1:56" x14ac:dyDescent="0.3">
      <c r="A577" s="2" t="s">
        <v>77</v>
      </c>
      <c r="B577" s="2"/>
      <c r="C577" s="2" t="s">
        <v>57</v>
      </c>
      <c r="D577" s="2" t="s">
        <v>58</v>
      </c>
      <c r="E577" s="2" t="s">
        <v>95</v>
      </c>
      <c r="F577" s="2" t="s">
        <v>298</v>
      </c>
      <c r="G577" s="2" t="s">
        <v>299</v>
      </c>
      <c r="H577" s="2" t="s">
        <v>300</v>
      </c>
      <c r="I577" s="2" t="s">
        <v>63</v>
      </c>
      <c r="J577" s="2" t="s">
        <v>75</v>
      </c>
      <c r="K577" s="2" t="s">
        <v>73</v>
      </c>
      <c r="L577" s="2" t="s">
        <v>66</v>
      </c>
      <c r="M577" s="2" t="s">
        <v>144</v>
      </c>
      <c r="N577" s="2"/>
      <c r="O577" s="2"/>
      <c r="P577" s="2">
        <v>0</v>
      </c>
      <c r="Q577" s="2" t="s">
        <v>100</v>
      </c>
      <c r="R577" s="2"/>
      <c r="S577" s="2"/>
      <c r="T577" s="2"/>
      <c r="U577" s="2"/>
      <c r="V577" s="2"/>
      <c r="W577" s="2"/>
      <c r="X577" s="2"/>
      <c r="Y577" s="2">
        <v>1878.0000000000002</v>
      </c>
      <c r="Z577" s="2">
        <v>1824.1990000000003</v>
      </c>
      <c r="AA577" s="2">
        <v>53.801000000000002</v>
      </c>
      <c r="AB577" s="2">
        <v>2.8648029818956335E-2</v>
      </c>
      <c r="AC577" s="2"/>
      <c r="AD577" s="2">
        <v>5</v>
      </c>
      <c r="AE577" s="2"/>
      <c r="AF577" s="2"/>
      <c r="AG577" s="2"/>
      <c r="AH577" s="2">
        <v>53.801000000000002</v>
      </c>
      <c r="AI577" s="2"/>
      <c r="AJ577" s="2"/>
      <c r="AK577" s="2"/>
      <c r="AL577" s="2"/>
      <c r="AM577" s="2"/>
      <c r="AN577" s="2"/>
      <c r="AO577" s="2"/>
      <c r="AP577" s="2"/>
      <c r="AQ577" s="3">
        <v>0</v>
      </c>
      <c r="AR577" s="3">
        <v>0</v>
      </c>
      <c r="AS577" s="3">
        <v>0</v>
      </c>
      <c r="AT577" s="3">
        <v>0</v>
      </c>
      <c r="AU577" s="3">
        <v>0</v>
      </c>
      <c r="AV577" s="3">
        <v>0</v>
      </c>
      <c r="AW577" s="3">
        <v>0</v>
      </c>
      <c r="AX577" s="2"/>
      <c r="AY577" s="2"/>
      <c r="AZ577" s="2"/>
      <c r="BA577" s="2"/>
      <c r="BB577" s="2"/>
      <c r="BC577" s="2">
        <v>0</v>
      </c>
      <c r="BD577" s="2"/>
    </row>
    <row r="578" spans="1:56" x14ac:dyDescent="0.3">
      <c r="A578" s="2" t="s">
        <v>94</v>
      </c>
      <c r="B578" s="2"/>
      <c r="C578" s="2" t="s">
        <v>57</v>
      </c>
      <c r="D578" s="2" t="s">
        <v>58</v>
      </c>
      <c r="E578" s="2" t="s">
        <v>95</v>
      </c>
      <c r="F578" s="2" t="s">
        <v>301</v>
      </c>
      <c r="G578" s="2" t="s">
        <v>302</v>
      </c>
      <c r="H578" s="2" t="s">
        <v>288</v>
      </c>
      <c r="I578" s="2" t="s">
        <v>63</v>
      </c>
      <c r="J578" s="2" t="s">
        <v>99</v>
      </c>
      <c r="K578" s="2" t="s">
        <v>65</v>
      </c>
      <c r="L578" s="2" t="s">
        <v>66</v>
      </c>
      <c r="M578" s="2" t="s">
        <v>67</v>
      </c>
      <c r="N578" s="2"/>
      <c r="O578" s="2"/>
      <c r="P578" s="2">
        <v>0</v>
      </c>
      <c r="Q578" s="2" t="s">
        <v>100</v>
      </c>
      <c r="R578" s="2"/>
      <c r="S578" s="2"/>
      <c r="T578" s="2"/>
      <c r="U578" s="2"/>
      <c r="V578" s="2"/>
      <c r="W578" s="2"/>
      <c r="X578" s="2"/>
      <c r="Y578" s="2">
        <v>3747.04</v>
      </c>
      <c r="Z578" s="2">
        <v>3597.1583999999998</v>
      </c>
      <c r="AA578" s="2">
        <v>149.88159999999999</v>
      </c>
      <c r="AB578" s="2">
        <v>0.04</v>
      </c>
      <c r="AC578" s="2"/>
      <c r="AD578" s="2">
        <v>11</v>
      </c>
      <c r="AE578" s="2"/>
      <c r="AF578" s="2"/>
      <c r="AG578" s="2"/>
      <c r="AH578" s="2">
        <v>149.88159999999999</v>
      </c>
      <c r="AI578" s="2"/>
      <c r="AJ578" s="2"/>
      <c r="AK578" s="2"/>
      <c r="AL578" s="2"/>
      <c r="AM578" s="2"/>
      <c r="AN578" s="2"/>
      <c r="AO578" s="2"/>
      <c r="AP578" s="2"/>
      <c r="AQ578" s="3">
        <v>0</v>
      </c>
      <c r="AR578" s="3">
        <v>0</v>
      </c>
      <c r="AS578" s="3">
        <v>0</v>
      </c>
      <c r="AT578" s="3">
        <v>0</v>
      </c>
      <c r="AU578" s="3">
        <v>0</v>
      </c>
      <c r="AV578" s="3">
        <v>0</v>
      </c>
      <c r="AW578" s="3">
        <v>0</v>
      </c>
      <c r="AX578" s="2"/>
      <c r="AY578" s="2"/>
      <c r="AZ578" s="2"/>
      <c r="BA578" s="2"/>
      <c r="BB578" s="2"/>
      <c r="BC578" s="2">
        <v>0</v>
      </c>
      <c r="BD578" s="2"/>
    </row>
    <row r="579" spans="1:56" x14ac:dyDescent="0.3">
      <c r="A579" s="2" t="s">
        <v>101</v>
      </c>
      <c r="B579" s="2"/>
      <c r="C579" s="2" t="s">
        <v>57</v>
      </c>
      <c r="D579" s="2" t="s">
        <v>58</v>
      </c>
      <c r="E579" s="2" t="s">
        <v>95</v>
      </c>
      <c r="F579" s="2" t="s">
        <v>301</v>
      </c>
      <c r="G579" s="2" t="s">
        <v>302</v>
      </c>
      <c r="H579" s="2" t="s">
        <v>288</v>
      </c>
      <c r="I579" s="2" t="s">
        <v>63</v>
      </c>
      <c r="J579" s="2" t="s">
        <v>99</v>
      </c>
      <c r="K579" s="2" t="s">
        <v>71</v>
      </c>
      <c r="L579" s="2" t="s">
        <v>66</v>
      </c>
      <c r="M579" s="2" t="s">
        <v>67</v>
      </c>
      <c r="N579" s="2"/>
      <c r="O579" s="2"/>
      <c r="P579" s="2">
        <v>0</v>
      </c>
      <c r="Q579" s="2" t="s">
        <v>100</v>
      </c>
      <c r="R579" s="2"/>
      <c r="S579" s="2"/>
      <c r="T579" s="2"/>
      <c r="U579" s="2"/>
      <c r="V579" s="2"/>
      <c r="W579" s="2"/>
      <c r="X579" s="2"/>
      <c r="Y579" s="2">
        <v>1815</v>
      </c>
      <c r="Z579" s="2">
        <v>1742.4</v>
      </c>
      <c r="AA579" s="2">
        <v>72.600000000000009</v>
      </c>
      <c r="AB579" s="2">
        <v>4.0000000000000008E-2</v>
      </c>
      <c r="AC579" s="2"/>
      <c r="AD579" s="2">
        <v>11</v>
      </c>
      <c r="AE579" s="2"/>
      <c r="AF579" s="2"/>
      <c r="AG579" s="2"/>
      <c r="AH579" s="2">
        <v>72.600000000000009</v>
      </c>
      <c r="AI579" s="2"/>
      <c r="AJ579" s="2"/>
      <c r="AK579" s="2"/>
      <c r="AL579" s="2"/>
      <c r="AM579" s="2"/>
      <c r="AN579" s="2"/>
      <c r="AO579" s="2"/>
      <c r="AP579" s="2"/>
      <c r="AQ579" s="3">
        <v>0</v>
      </c>
      <c r="AR579" s="3">
        <v>0</v>
      </c>
      <c r="AS579" s="3">
        <v>0</v>
      </c>
      <c r="AT579" s="3">
        <v>0</v>
      </c>
      <c r="AU579" s="3">
        <v>0</v>
      </c>
      <c r="AV579" s="3">
        <v>0</v>
      </c>
      <c r="AW579" s="3">
        <v>0</v>
      </c>
      <c r="AX579" s="2"/>
      <c r="AY579" s="2"/>
      <c r="AZ579" s="2"/>
      <c r="BA579" s="2"/>
      <c r="BB579" s="2"/>
      <c r="BC579" s="2">
        <v>0</v>
      </c>
      <c r="BD579" s="2"/>
    </row>
    <row r="580" spans="1:56" x14ac:dyDescent="0.3">
      <c r="A580" s="2" t="s">
        <v>102</v>
      </c>
      <c r="B580" s="2"/>
      <c r="C580" s="2" t="s">
        <v>57</v>
      </c>
      <c r="D580" s="2" t="s">
        <v>58</v>
      </c>
      <c r="E580" s="2" t="s">
        <v>95</v>
      </c>
      <c r="F580" s="2" t="s">
        <v>301</v>
      </c>
      <c r="G580" s="2" t="s">
        <v>302</v>
      </c>
      <c r="H580" s="2" t="s">
        <v>288</v>
      </c>
      <c r="I580" s="2" t="s">
        <v>63</v>
      </c>
      <c r="J580" s="2" t="s">
        <v>99</v>
      </c>
      <c r="K580" s="2" t="s">
        <v>73</v>
      </c>
      <c r="L580" s="2" t="s">
        <v>66</v>
      </c>
      <c r="M580" s="2" t="s">
        <v>67</v>
      </c>
      <c r="N580" s="2"/>
      <c r="O580" s="2"/>
      <c r="P580" s="2">
        <v>0</v>
      </c>
      <c r="Q580" s="2" t="s">
        <v>100</v>
      </c>
      <c r="R580" s="2"/>
      <c r="S580" s="2"/>
      <c r="T580" s="2"/>
      <c r="U580" s="2"/>
      <c r="V580" s="2"/>
      <c r="W580" s="2"/>
      <c r="X580" s="2"/>
      <c r="Y580" s="2">
        <v>2493</v>
      </c>
      <c r="Z580" s="2">
        <v>2393.2800000000002</v>
      </c>
      <c r="AA580" s="2">
        <v>99.72</v>
      </c>
      <c r="AB580" s="2">
        <v>0.04</v>
      </c>
      <c r="AC580" s="2"/>
      <c r="AD580" s="2">
        <v>11</v>
      </c>
      <c r="AE580" s="2"/>
      <c r="AF580" s="2"/>
      <c r="AG580" s="2"/>
      <c r="AH580" s="2">
        <v>99.72</v>
      </c>
      <c r="AI580" s="2"/>
      <c r="AJ580" s="2"/>
      <c r="AK580" s="2"/>
      <c r="AL580" s="2"/>
      <c r="AM580" s="2"/>
      <c r="AN580" s="2"/>
      <c r="AO580" s="2"/>
      <c r="AP580" s="2"/>
      <c r="AQ580" s="3">
        <v>0</v>
      </c>
      <c r="AR580" s="3">
        <v>0</v>
      </c>
      <c r="AS580" s="3">
        <v>0</v>
      </c>
      <c r="AT580" s="3">
        <v>0</v>
      </c>
      <c r="AU580" s="3">
        <v>0</v>
      </c>
      <c r="AV580" s="3">
        <v>0</v>
      </c>
      <c r="AW580" s="3">
        <v>0</v>
      </c>
      <c r="AX580" s="2"/>
      <c r="AY580" s="2"/>
      <c r="AZ580" s="2"/>
      <c r="BA580" s="2"/>
      <c r="BB580" s="2"/>
      <c r="BC580" s="2">
        <v>0</v>
      </c>
      <c r="BD580" s="2"/>
    </row>
    <row r="581" spans="1:56" x14ac:dyDescent="0.3">
      <c r="A581" s="2" t="s">
        <v>74</v>
      </c>
      <c r="B581" s="2"/>
      <c r="C581" s="2" t="s">
        <v>57</v>
      </c>
      <c r="D581" s="2" t="s">
        <v>58</v>
      </c>
      <c r="E581" s="2" t="s">
        <v>95</v>
      </c>
      <c r="F581" s="2" t="s">
        <v>301</v>
      </c>
      <c r="G581" s="2" t="s">
        <v>302</v>
      </c>
      <c r="H581" s="2" t="s">
        <v>288</v>
      </c>
      <c r="I581" s="2" t="s">
        <v>63</v>
      </c>
      <c r="J581" s="2" t="s">
        <v>75</v>
      </c>
      <c r="K581" s="2" t="s">
        <v>65</v>
      </c>
      <c r="L581" s="2" t="s">
        <v>66</v>
      </c>
      <c r="M581" s="2" t="s">
        <v>67</v>
      </c>
      <c r="N581" s="2"/>
      <c r="O581" s="2"/>
      <c r="P581" s="2">
        <v>0</v>
      </c>
      <c r="Q581" s="2" t="s">
        <v>100</v>
      </c>
      <c r="R581" s="2"/>
      <c r="S581" s="2"/>
      <c r="T581" s="2"/>
      <c r="U581" s="2"/>
      <c r="V581" s="2"/>
      <c r="W581" s="2"/>
      <c r="X581" s="2"/>
      <c r="Y581" s="2">
        <v>3747.04</v>
      </c>
      <c r="Z581" s="2">
        <v>3597.1583999999998</v>
      </c>
      <c r="AA581" s="2">
        <v>149.88159999999999</v>
      </c>
      <c r="AB581" s="2">
        <v>0.04</v>
      </c>
      <c r="AC581" s="2"/>
      <c r="AD581" s="2">
        <v>11</v>
      </c>
      <c r="AE581" s="2"/>
      <c r="AF581" s="2"/>
      <c r="AG581" s="2"/>
      <c r="AH581" s="2">
        <v>149.88159999999999</v>
      </c>
      <c r="AI581" s="2"/>
      <c r="AJ581" s="2"/>
      <c r="AK581" s="2"/>
      <c r="AL581" s="2"/>
      <c r="AM581" s="2"/>
      <c r="AN581" s="2"/>
      <c r="AO581" s="2"/>
      <c r="AP581" s="2"/>
      <c r="AQ581" s="3">
        <v>0</v>
      </c>
      <c r="AR581" s="3">
        <v>0</v>
      </c>
      <c r="AS581" s="3">
        <v>0</v>
      </c>
      <c r="AT581" s="3">
        <v>0</v>
      </c>
      <c r="AU581" s="3">
        <v>0</v>
      </c>
      <c r="AV581" s="3">
        <v>0</v>
      </c>
      <c r="AW581" s="3">
        <v>0</v>
      </c>
      <c r="AX581" s="2"/>
      <c r="AY581" s="2"/>
      <c r="AZ581" s="2"/>
      <c r="BA581" s="2"/>
      <c r="BB581" s="2"/>
      <c r="BC581" s="2">
        <v>0</v>
      </c>
      <c r="BD581" s="2"/>
    </row>
    <row r="582" spans="1:56" x14ac:dyDescent="0.3">
      <c r="A582" s="2" t="s">
        <v>76</v>
      </c>
      <c r="B582" s="2"/>
      <c r="C582" s="2" t="s">
        <v>57</v>
      </c>
      <c r="D582" s="2" t="s">
        <v>58</v>
      </c>
      <c r="E582" s="2" t="s">
        <v>95</v>
      </c>
      <c r="F582" s="2" t="s">
        <v>301</v>
      </c>
      <c r="G582" s="2" t="s">
        <v>302</v>
      </c>
      <c r="H582" s="2" t="s">
        <v>288</v>
      </c>
      <c r="I582" s="2" t="s">
        <v>63</v>
      </c>
      <c r="J582" s="2" t="s">
        <v>75</v>
      </c>
      <c r="K582" s="2" t="s">
        <v>71</v>
      </c>
      <c r="L582" s="2" t="s">
        <v>66</v>
      </c>
      <c r="M582" s="2" t="s">
        <v>67</v>
      </c>
      <c r="N582" s="2"/>
      <c r="O582" s="2"/>
      <c r="P582" s="2">
        <v>0</v>
      </c>
      <c r="Q582" s="2" t="s">
        <v>100</v>
      </c>
      <c r="R582" s="2"/>
      <c r="S582" s="2"/>
      <c r="T582" s="2"/>
      <c r="U582" s="2"/>
      <c r="V582" s="2"/>
      <c r="W582" s="2"/>
      <c r="X582" s="2"/>
      <c r="Y582" s="2">
        <v>1815</v>
      </c>
      <c r="Z582" s="2">
        <v>1742.4</v>
      </c>
      <c r="AA582" s="2">
        <v>72.600000000000009</v>
      </c>
      <c r="AB582" s="2">
        <v>4.0000000000000008E-2</v>
      </c>
      <c r="AC582" s="2"/>
      <c r="AD582" s="2">
        <v>11</v>
      </c>
      <c r="AE582" s="2"/>
      <c r="AF582" s="2"/>
      <c r="AG582" s="2"/>
      <c r="AH582" s="2">
        <v>72.600000000000009</v>
      </c>
      <c r="AI582" s="2"/>
      <c r="AJ582" s="2"/>
      <c r="AK582" s="2"/>
      <c r="AL582" s="2"/>
      <c r="AM582" s="2"/>
      <c r="AN582" s="2"/>
      <c r="AO582" s="2"/>
      <c r="AP582" s="2"/>
      <c r="AQ582" s="3">
        <v>0</v>
      </c>
      <c r="AR582" s="3">
        <v>0</v>
      </c>
      <c r="AS582" s="3">
        <v>0</v>
      </c>
      <c r="AT582" s="3">
        <v>0</v>
      </c>
      <c r="AU582" s="3">
        <v>0</v>
      </c>
      <c r="AV582" s="3">
        <v>0</v>
      </c>
      <c r="AW582" s="3">
        <v>0</v>
      </c>
      <c r="AX582" s="2"/>
      <c r="AY582" s="2"/>
      <c r="AZ582" s="2"/>
      <c r="BA582" s="2"/>
      <c r="BB582" s="2"/>
      <c r="BC582" s="2">
        <v>0</v>
      </c>
      <c r="BD582" s="2"/>
    </row>
    <row r="583" spans="1:56" x14ac:dyDescent="0.3">
      <c r="A583" s="2" t="s">
        <v>77</v>
      </c>
      <c r="B583" s="2"/>
      <c r="C583" s="2" t="s">
        <v>57</v>
      </c>
      <c r="D583" s="2" t="s">
        <v>58</v>
      </c>
      <c r="E583" s="2" t="s">
        <v>95</v>
      </c>
      <c r="F583" s="2" t="s">
        <v>301</v>
      </c>
      <c r="G583" s="2" t="s">
        <v>302</v>
      </c>
      <c r="H583" s="2" t="s">
        <v>288</v>
      </c>
      <c r="I583" s="2" t="s">
        <v>63</v>
      </c>
      <c r="J583" s="2" t="s">
        <v>75</v>
      </c>
      <c r="K583" s="2" t="s">
        <v>73</v>
      </c>
      <c r="L583" s="2" t="s">
        <v>66</v>
      </c>
      <c r="M583" s="2" t="s">
        <v>67</v>
      </c>
      <c r="N583" s="2"/>
      <c r="O583" s="2"/>
      <c r="P583" s="2">
        <v>0</v>
      </c>
      <c r="Q583" s="2" t="s">
        <v>100</v>
      </c>
      <c r="R583" s="2"/>
      <c r="S583" s="2"/>
      <c r="T583" s="2"/>
      <c r="U583" s="2"/>
      <c r="V583" s="2"/>
      <c r="W583" s="2"/>
      <c r="X583" s="2"/>
      <c r="Y583" s="2">
        <v>2493</v>
      </c>
      <c r="Z583" s="2">
        <v>2393.2800000000002</v>
      </c>
      <c r="AA583" s="2">
        <v>99.72</v>
      </c>
      <c r="AB583" s="2">
        <v>0.04</v>
      </c>
      <c r="AC583" s="2"/>
      <c r="AD583" s="2">
        <v>11</v>
      </c>
      <c r="AE583" s="2"/>
      <c r="AF583" s="2"/>
      <c r="AG583" s="2"/>
      <c r="AH583" s="2">
        <v>99.72</v>
      </c>
      <c r="AI583" s="2"/>
      <c r="AJ583" s="2"/>
      <c r="AK583" s="2"/>
      <c r="AL583" s="2"/>
      <c r="AM583" s="2"/>
      <c r="AN583" s="2"/>
      <c r="AO583" s="2"/>
      <c r="AP583" s="2"/>
      <c r="AQ583" s="3">
        <v>0</v>
      </c>
      <c r="AR583" s="3">
        <v>0</v>
      </c>
      <c r="AS583" s="3">
        <v>0</v>
      </c>
      <c r="AT583" s="3">
        <v>0</v>
      </c>
      <c r="AU583" s="3">
        <v>0</v>
      </c>
      <c r="AV583" s="3">
        <v>0</v>
      </c>
      <c r="AW583" s="3">
        <v>0</v>
      </c>
      <c r="AX583" s="2"/>
      <c r="AY583" s="2"/>
      <c r="AZ583" s="2"/>
      <c r="BA583" s="2"/>
      <c r="BB583" s="2"/>
      <c r="BC583" s="2">
        <v>0</v>
      </c>
      <c r="BD583" s="2"/>
    </row>
    <row r="584" spans="1:56" x14ac:dyDescent="0.3">
      <c r="A584" s="2" t="s">
        <v>94</v>
      </c>
      <c r="B584" s="2"/>
      <c r="C584" s="2" t="s">
        <v>57</v>
      </c>
      <c r="D584" s="2" t="s">
        <v>58</v>
      </c>
      <c r="E584" s="2" t="s">
        <v>95</v>
      </c>
      <c r="F584" s="2" t="s">
        <v>301</v>
      </c>
      <c r="G584" s="2" t="s">
        <v>302</v>
      </c>
      <c r="H584" s="2" t="s">
        <v>288</v>
      </c>
      <c r="I584" s="2" t="s">
        <v>63</v>
      </c>
      <c r="J584" s="2" t="s">
        <v>99</v>
      </c>
      <c r="K584" s="2" t="s">
        <v>65</v>
      </c>
      <c r="L584" s="2" t="s">
        <v>66</v>
      </c>
      <c r="M584" s="2" t="s">
        <v>78</v>
      </c>
      <c r="N584" s="2"/>
      <c r="O584" s="2"/>
      <c r="P584" s="2">
        <v>0</v>
      </c>
      <c r="Q584" s="2" t="s">
        <v>100</v>
      </c>
      <c r="R584" s="2"/>
      <c r="S584" s="2"/>
      <c r="T584" s="2"/>
      <c r="U584" s="2"/>
      <c r="V584" s="2"/>
      <c r="W584" s="2"/>
      <c r="X584" s="2"/>
      <c r="Y584" s="2">
        <v>2870.15</v>
      </c>
      <c r="Z584" s="2">
        <v>2755.3440000000001</v>
      </c>
      <c r="AA584" s="2">
        <v>114.80600000000001</v>
      </c>
      <c r="AB584" s="2">
        <v>0.04</v>
      </c>
      <c r="AC584" s="2"/>
      <c r="AD584" s="2">
        <v>11</v>
      </c>
      <c r="AE584" s="2"/>
      <c r="AF584" s="2"/>
      <c r="AG584" s="2"/>
      <c r="AH584" s="2">
        <v>114.80600000000001</v>
      </c>
      <c r="AI584" s="2"/>
      <c r="AJ584" s="2"/>
      <c r="AK584" s="2"/>
      <c r="AL584" s="2"/>
      <c r="AM584" s="2"/>
      <c r="AN584" s="2"/>
      <c r="AO584" s="2"/>
      <c r="AP584" s="2"/>
      <c r="AQ584" s="3">
        <v>0</v>
      </c>
      <c r="AR584" s="3">
        <v>0</v>
      </c>
      <c r="AS584" s="3">
        <v>0</v>
      </c>
      <c r="AT584" s="3">
        <v>0</v>
      </c>
      <c r="AU584" s="3">
        <v>0</v>
      </c>
      <c r="AV584" s="3">
        <v>0</v>
      </c>
      <c r="AW584" s="3">
        <v>0</v>
      </c>
      <c r="AX584" s="2"/>
      <c r="AY584" s="2"/>
      <c r="AZ584" s="2"/>
      <c r="BA584" s="2"/>
      <c r="BB584" s="2"/>
      <c r="BC584" s="2">
        <v>0</v>
      </c>
      <c r="BD584" s="2"/>
    </row>
    <row r="585" spans="1:56" x14ac:dyDescent="0.3">
      <c r="A585" s="2" t="s">
        <v>101</v>
      </c>
      <c r="B585" s="2"/>
      <c r="C585" s="2" t="s">
        <v>57</v>
      </c>
      <c r="D585" s="2" t="s">
        <v>58</v>
      </c>
      <c r="E585" s="2" t="s">
        <v>95</v>
      </c>
      <c r="F585" s="2" t="s">
        <v>301</v>
      </c>
      <c r="G585" s="2" t="s">
        <v>302</v>
      </c>
      <c r="H585" s="2" t="s">
        <v>288</v>
      </c>
      <c r="I585" s="2" t="s">
        <v>63</v>
      </c>
      <c r="J585" s="2" t="s">
        <v>99</v>
      </c>
      <c r="K585" s="2" t="s">
        <v>71</v>
      </c>
      <c r="L585" s="2" t="s">
        <v>66</v>
      </c>
      <c r="M585" s="2" t="s">
        <v>78</v>
      </c>
      <c r="N585" s="2"/>
      <c r="O585" s="2"/>
      <c r="P585" s="2">
        <v>0</v>
      </c>
      <c r="Q585" s="2" t="s">
        <v>100</v>
      </c>
      <c r="R585" s="2"/>
      <c r="S585" s="2"/>
      <c r="T585" s="2"/>
      <c r="U585" s="2"/>
      <c r="V585" s="2"/>
      <c r="W585" s="2"/>
      <c r="X585" s="2"/>
      <c r="Y585" s="2">
        <v>2488</v>
      </c>
      <c r="Z585" s="2">
        <v>2388.48</v>
      </c>
      <c r="AA585" s="2">
        <v>99.52</v>
      </c>
      <c r="AB585" s="2">
        <v>0.04</v>
      </c>
      <c r="AC585" s="2"/>
      <c r="AD585" s="2">
        <v>11</v>
      </c>
      <c r="AE585" s="2"/>
      <c r="AF585" s="2"/>
      <c r="AG585" s="2"/>
      <c r="AH585" s="2">
        <v>99.52</v>
      </c>
      <c r="AI585" s="2"/>
      <c r="AJ585" s="2"/>
      <c r="AK585" s="2"/>
      <c r="AL585" s="2"/>
      <c r="AM585" s="2"/>
      <c r="AN585" s="2"/>
      <c r="AO585" s="2"/>
      <c r="AP585" s="2"/>
      <c r="AQ585" s="3">
        <v>0</v>
      </c>
      <c r="AR585" s="3">
        <v>0</v>
      </c>
      <c r="AS585" s="3">
        <v>0</v>
      </c>
      <c r="AT585" s="3">
        <v>0</v>
      </c>
      <c r="AU585" s="3">
        <v>0</v>
      </c>
      <c r="AV585" s="3">
        <v>0</v>
      </c>
      <c r="AW585" s="3">
        <v>0</v>
      </c>
      <c r="AX585" s="2"/>
      <c r="AY585" s="2"/>
      <c r="AZ585" s="2"/>
      <c r="BA585" s="2"/>
      <c r="BB585" s="2"/>
      <c r="BC585" s="2">
        <v>0</v>
      </c>
      <c r="BD585" s="2"/>
    </row>
    <row r="586" spans="1:56" x14ac:dyDescent="0.3">
      <c r="A586" s="2" t="s">
        <v>102</v>
      </c>
      <c r="B586" s="2"/>
      <c r="C586" s="2" t="s">
        <v>57</v>
      </c>
      <c r="D586" s="2" t="s">
        <v>58</v>
      </c>
      <c r="E586" s="2" t="s">
        <v>95</v>
      </c>
      <c r="F586" s="2" t="s">
        <v>301</v>
      </c>
      <c r="G586" s="2" t="s">
        <v>302</v>
      </c>
      <c r="H586" s="2" t="s">
        <v>288</v>
      </c>
      <c r="I586" s="2" t="s">
        <v>63</v>
      </c>
      <c r="J586" s="2" t="s">
        <v>99</v>
      </c>
      <c r="K586" s="2" t="s">
        <v>73</v>
      </c>
      <c r="L586" s="2" t="s">
        <v>66</v>
      </c>
      <c r="M586" s="2" t="s">
        <v>78</v>
      </c>
      <c r="N586" s="2"/>
      <c r="O586" s="2"/>
      <c r="P586" s="2">
        <v>0</v>
      </c>
      <c r="Q586" s="2" t="s">
        <v>100</v>
      </c>
      <c r="R586" s="2"/>
      <c r="S586" s="2"/>
      <c r="T586" s="2"/>
      <c r="U586" s="2"/>
      <c r="V586" s="2"/>
      <c r="W586" s="2"/>
      <c r="X586" s="2"/>
      <c r="Y586" s="2">
        <v>3980</v>
      </c>
      <c r="Z586" s="2">
        <v>3820.8</v>
      </c>
      <c r="AA586" s="2">
        <v>159.20000000000002</v>
      </c>
      <c r="AB586" s="2">
        <v>0.04</v>
      </c>
      <c r="AC586" s="2"/>
      <c r="AD586" s="2">
        <v>11</v>
      </c>
      <c r="AE586" s="2"/>
      <c r="AF586" s="2"/>
      <c r="AG586" s="2"/>
      <c r="AH586" s="2">
        <v>159.20000000000002</v>
      </c>
      <c r="AI586" s="2"/>
      <c r="AJ586" s="2"/>
      <c r="AK586" s="2"/>
      <c r="AL586" s="2"/>
      <c r="AM586" s="2"/>
      <c r="AN586" s="2"/>
      <c r="AO586" s="2"/>
      <c r="AP586" s="2"/>
      <c r="AQ586" s="3">
        <v>0</v>
      </c>
      <c r="AR586" s="3">
        <v>0</v>
      </c>
      <c r="AS586" s="3">
        <v>0</v>
      </c>
      <c r="AT586" s="3">
        <v>0</v>
      </c>
      <c r="AU586" s="3">
        <v>0</v>
      </c>
      <c r="AV586" s="3">
        <v>0</v>
      </c>
      <c r="AW586" s="3">
        <v>0</v>
      </c>
      <c r="AX586" s="2"/>
      <c r="AY586" s="2"/>
      <c r="AZ586" s="2"/>
      <c r="BA586" s="2"/>
      <c r="BB586" s="2"/>
      <c r="BC586" s="2">
        <v>0</v>
      </c>
      <c r="BD586" s="2"/>
    </row>
    <row r="587" spans="1:56" x14ac:dyDescent="0.3">
      <c r="A587" s="2" t="s">
        <v>74</v>
      </c>
      <c r="B587" s="2"/>
      <c r="C587" s="2" t="s">
        <v>57</v>
      </c>
      <c r="D587" s="2" t="s">
        <v>58</v>
      </c>
      <c r="E587" s="2" t="s">
        <v>95</v>
      </c>
      <c r="F587" s="2" t="s">
        <v>301</v>
      </c>
      <c r="G587" s="2" t="s">
        <v>302</v>
      </c>
      <c r="H587" s="2" t="s">
        <v>288</v>
      </c>
      <c r="I587" s="2" t="s">
        <v>63</v>
      </c>
      <c r="J587" s="2" t="s">
        <v>75</v>
      </c>
      <c r="K587" s="2" t="s">
        <v>65</v>
      </c>
      <c r="L587" s="2" t="s">
        <v>66</v>
      </c>
      <c r="M587" s="2" t="s">
        <v>78</v>
      </c>
      <c r="N587" s="2"/>
      <c r="O587" s="2"/>
      <c r="P587" s="2">
        <v>0</v>
      </c>
      <c r="Q587" s="2" t="s">
        <v>100</v>
      </c>
      <c r="R587" s="2"/>
      <c r="S587" s="2"/>
      <c r="T587" s="2"/>
      <c r="U587" s="2"/>
      <c r="V587" s="2"/>
      <c r="W587" s="2"/>
      <c r="X587" s="2"/>
      <c r="Y587" s="2">
        <v>2870.15</v>
      </c>
      <c r="Z587" s="2">
        <v>2755.3440000000001</v>
      </c>
      <c r="AA587" s="2">
        <v>114.80600000000001</v>
      </c>
      <c r="AB587" s="2">
        <v>0.04</v>
      </c>
      <c r="AC587" s="2"/>
      <c r="AD587" s="2">
        <v>11</v>
      </c>
      <c r="AE587" s="2"/>
      <c r="AF587" s="2"/>
      <c r="AG587" s="2"/>
      <c r="AH587" s="2">
        <v>114.80600000000001</v>
      </c>
      <c r="AI587" s="2"/>
      <c r="AJ587" s="2"/>
      <c r="AK587" s="2"/>
      <c r="AL587" s="2"/>
      <c r="AM587" s="2"/>
      <c r="AN587" s="2"/>
      <c r="AO587" s="2"/>
      <c r="AP587" s="2"/>
      <c r="AQ587" s="3">
        <v>0</v>
      </c>
      <c r="AR587" s="3">
        <v>0</v>
      </c>
      <c r="AS587" s="3">
        <v>0</v>
      </c>
      <c r="AT587" s="3">
        <v>0</v>
      </c>
      <c r="AU587" s="3">
        <v>0</v>
      </c>
      <c r="AV587" s="3">
        <v>0</v>
      </c>
      <c r="AW587" s="3">
        <v>0</v>
      </c>
      <c r="AX587" s="2"/>
      <c r="AY587" s="2"/>
      <c r="AZ587" s="2"/>
      <c r="BA587" s="2"/>
      <c r="BB587" s="2"/>
      <c r="BC587" s="2">
        <v>0</v>
      </c>
      <c r="BD587" s="2"/>
    </row>
    <row r="588" spans="1:56" x14ac:dyDescent="0.3">
      <c r="A588" s="2" t="s">
        <v>76</v>
      </c>
      <c r="B588" s="2"/>
      <c r="C588" s="2" t="s">
        <v>57</v>
      </c>
      <c r="D588" s="2" t="s">
        <v>58</v>
      </c>
      <c r="E588" s="2" t="s">
        <v>95</v>
      </c>
      <c r="F588" s="2" t="s">
        <v>301</v>
      </c>
      <c r="G588" s="2" t="s">
        <v>302</v>
      </c>
      <c r="H588" s="2" t="s">
        <v>288</v>
      </c>
      <c r="I588" s="2" t="s">
        <v>63</v>
      </c>
      <c r="J588" s="2" t="s">
        <v>75</v>
      </c>
      <c r="K588" s="2" t="s">
        <v>71</v>
      </c>
      <c r="L588" s="2" t="s">
        <v>66</v>
      </c>
      <c r="M588" s="2" t="s">
        <v>78</v>
      </c>
      <c r="N588" s="2"/>
      <c r="O588" s="2"/>
      <c r="P588" s="2">
        <v>0</v>
      </c>
      <c r="Q588" s="2" t="s">
        <v>100</v>
      </c>
      <c r="R588" s="2"/>
      <c r="S588" s="2"/>
      <c r="T588" s="2"/>
      <c r="U588" s="2"/>
      <c r="V588" s="2"/>
      <c r="W588" s="2"/>
      <c r="X588" s="2"/>
      <c r="Y588" s="2">
        <v>2488</v>
      </c>
      <c r="Z588" s="2">
        <v>2388.48</v>
      </c>
      <c r="AA588" s="2">
        <v>99.52</v>
      </c>
      <c r="AB588" s="2">
        <v>0.04</v>
      </c>
      <c r="AC588" s="2"/>
      <c r="AD588" s="2">
        <v>11</v>
      </c>
      <c r="AE588" s="2"/>
      <c r="AF588" s="2"/>
      <c r="AG588" s="2"/>
      <c r="AH588" s="2">
        <v>99.52</v>
      </c>
      <c r="AI588" s="2"/>
      <c r="AJ588" s="2"/>
      <c r="AK588" s="2"/>
      <c r="AL588" s="2"/>
      <c r="AM588" s="2"/>
      <c r="AN588" s="2"/>
      <c r="AO588" s="2"/>
      <c r="AP588" s="2"/>
      <c r="AQ588" s="3">
        <v>0</v>
      </c>
      <c r="AR588" s="3">
        <v>0</v>
      </c>
      <c r="AS588" s="3">
        <v>0</v>
      </c>
      <c r="AT588" s="3">
        <v>0</v>
      </c>
      <c r="AU588" s="3">
        <v>0</v>
      </c>
      <c r="AV588" s="3">
        <v>0</v>
      </c>
      <c r="AW588" s="3">
        <v>0</v>
      </c>
      <c r="AX588" s="2"/>
      <c r="AY588" s="2"/>
      <c r="AZ588" s="2"/>
      <c r="BA588" s="2"/>
      <c r="BB588" s="2"/>
      <c r="BC588" s="2">
        <v>0</v>
      </c>
      <c r="BD588" s="2"/>
    </row>
    <row r="589" spans="1:56" x14ac:dyDescent="0.3">
      <c r="A589" s="2" t="s">
        <v>77</v>
      </c>
      <c r="B589" s="2"/>
      <c r="C589" s="2" t="s">
        <v>57</v>
      </c>
      <c r="D589" s="2" t="s">
        <v>58</v>
      </c>
      <c r="E589" s="2" t="s">
        <v>95</v>
      </c>
      <c r="F589" s="2" t="s">
        <v>301</v>
      </c>
      <c r="G589" s="2" t="s">
        <v>302</v>
      </c>
      <c r="H589" s="2" t="s">
        <v>288</v>
      </c>
      <c r="I589" s="2" t="s">
        <v>63</v>
      </c>
      <c r="J589" s="2" t="s">
        <v>75</v>
      </c>
      <c r="K589" s="2" t="s">
        <v>73</v>
      </c>
      <c r="L589" s="2" t="s">
        <v>66</v>
      </c>
      <c r="M589" s="2" t="s">
        <v>78</v>
      </c>
      <c r="N589" s="2"/>
      <c r="O589" s="2"/>
      <c r="P589" s="2">
        <v>0</v>
      </c>
      <c r="Q589" s="2" t="s">
        <v>100</v>
      </c>
      <c r="R589" s="2"/>
      <c r="S589" s="2"/>
      <c r="T589" s="2"/>
      <c r="U589" s="2"/>
      <c r="V589" s="2"/>
      <c r="W589" s="2"/>
      <c r="X589" s="2"/>
      <c r="Y589" s="2">
        <v>3980</v>
      </c>
      <c r="Z589" s="2">
        <v>3820.8</v>
      </c>
      <c r="AA589" s="2">
        <v>159.20000000000002</v>
      </c>
      <c r="AB589" s="2">
        <v>0.04</v>
      </c>
      <c r="AC589" s="2"/>
      <c r="AD589" s="2">
        <v>11</v>
      </c>
      <c r="AE589" s="2"/>
      <c r="AF589" s="2"/>
      <c r="AG589" s="2"/>
      <c r="AH589" s="2">
        <v>159.20000000000002</v>
      </c>
      <c r="AI589" s="2"/>
      <c r="AJ589" s="2"/>
      <c r="AK589" s="2"/>
      <c r="AL589" s="2"/>
      <c r="AM589" s="2"/>
      <c r="AN589" s="2"/>
      <c r="AO589" s="2"/>
      <c r="AP589" s="2"/>
      <c r="AQ589" s="3">
        <v>0</v>
      </c>
      <c r="AR589" s="3">
        <v>0</v>
      </c>
      <c r="AS589" s="3">
        <v>0</v>
      </c>
      <c r="AT589" s="3">
        <v>0</v>
      </c>
      <c r="AU589" s="3">
        <v>0</v>
      </c>
      <c r="AV589" s="3">
        <v>0</v>
      </c>
      <c r="AW589" s="3">
        <v>0</v>
      </c>
      <c r="AX589" s="2"/>
      <c r="AY589" s="2"/>
      <c r="AZ589" s="2"/>
      <c r="BA589" s="2"/>
      <c r="BB589" s="2"/>
      <c r="BC589" s="2">
        <v>0</v>
      </c>
      <c r="BD589" s="2"/>
    </row>
    <row r="590" spans="1:56" x14ac:dyDescent="0.3">
      <c r="A590" s="2" t="s">
        <v>94</v>
      </c>
      <c r="B590" s="2"/>
      <c r="C590" s="2" t="s">
        <v>57</v>
      </c>
      <c r="D590" s="2" t="s">
        <v>58</v>
      </c>
      <c r="E590" s="2" t="s">
        <v>95</v>
      </c>
      <c r="F590" s="2" t="s">
        <v>303</v>
      </c>
      <c r="G590" s="2" t="s">
        <v>304</v>
      </c>
      <c r="H590" s="2" t="s">
        <v>305</v>
      </c>
      <c r="I590" s="2" t="s">
        <v>63</v>
      </c>
      <c r="J590" s="2" t="s">
        <v>99</v>
      </c>
      <c r="K590" s="2" t="s">
        <v>65</v>
      </c>
      <c r="L590" s="2" t="s">
        <v>66</v>
      </c>
      <c r="M590" s="2" t="s">
        <v>67</v>
      </c>
      <c r="N590" s="2"/>
      <c r="O590" s="2"/>
      <c r="P590" s="2">
        <v>0</v>
      </c>
      <c r="Q590" s="2" t="s">
        <v>100</v>
      </c>
      <c r="R590" s="2"/>
      <c r="S590" s="2"/>
      <c r="T590" s="2"/>
      <c r="U590" s="2"/>
      <c r="V590" s="2"/>
      <c r="W590" s="2"/>
      <c r="X590" s="2"/>
      <c r="Y590" s="2">
        <v>3747.04</v>
      </c>
      <c r="Z590" s="2">
        <v>3522.2175999999999</v>
      </c>
      <c r="AA590" s="2">
        <v>224.82239999999999</v>
      </c>
      <c r="AB590" s="2">
        <v>0.06</v>
      </c>
      <c r="AC590" s="2"/>
      <c r="AD590" s="2">
        <v>15</v>
      </c>
      <c r="AE590" s="2"/>
      <c r="AF590" s="2"/>
      <c r="AG590" s="2"/>
      <c r="AH590" s="2">
        <v>224.82239999999999</v>
      </c>
      <c r="AI590" s="2"/>
      <c r="AJ590" s="2"/>
      <c r="AK590" s="2"/>
      <c r="AL590" s="2"/>
      <c r="AM590" s="2"/>
      <c r="AN590" s="2"/>
      <c r="AO590" s="2"/>
      <c r="AP590" s="2"/>
      <c r="AQ590" s="3">
        <v>0</v>
      </c>
      <c r="AR590" s="3">
        <v>0</v>
      </c>
      <c r="AS590" s="3">
        <v>0</v>
      </c>
      <c r="AT590" s="3">
        <v>0</v>
      </c>
      <c r="AU590" s="3">
        <v>0</v>
      </c>
      <c r="AV590" s="3">
        <v>0</v>
      </c>
      <c r="AW590" s="3">
        <v>0</v>
      </c>
      <c r="AX590" s="2"/>
      <c r="AY590" s="2"/>
      <c r="AZ590" s="2"/>
      <c r="BA590" s="2"/>
      <c r="BB590" s="2"/>
      <c r="BC590" s="2">
        <v>0</v>
      </c>
      <c r="BD590" s="2"/>
    </row>
    <row r="591" spans="1:56" x14ac:dyDescent="0.3">
      <c r="A591" s="2" t="s">
        <v>101</v>
      </c>
      <c r="B591" s="2"/>
      <c r="C591" s="2" t="s">
        <v>57</v>
      </c>
      <c r="D591" s="2" t="s">
        <v>58</v>
      </c>
      <c r="E591" s="2" t="s">
        <v>95</v>
      </c>
      <c r="F591" s="2" t="s">
        <v>303</v>
      </c>
      <c r="G591" s="2" t="s">
        <v>304</v>
      </c>
      <c r="H591" s="2" t="s">
        <v>305</v>
      </c>
      <c r="I591" s="2" t="s">
        <v>63</v>
      </c>
      <c r="J591" s="2" t="s">
        <v>99</v>
      </c>
      <c r="K591" s="2" t="s">
        <v>71</v>
      </c>
      <c r="L591" s="2" t="s">
        <v>66</v>
      </c>
      <c r="M591" s="2" t="s">
        <v>67</v>
      </c>
      <c r="N591" s="2"/>
      <c r="O591" s="2"/>
      <c r="P591" s="2">
        <v>0</v>
      </c>
      <c r="Q591" s="2" t="s">
        <v>100</v>
      </c>
      <c r="R591" s="2"/>
      <c r="S591" s="2"/>
      <c r="T591" s="2"/>
      <c r="U591" s="2"/>
      <c r="V591" s="2"/>
      <c r="W591" s="2"/>
      <c r="X591" s="2"/>
      <c r="Y591" s="2">
        <v>1815</v>
      </c>
      <c r="Z591" s="2">
        <v>1706.1</v>
      </c>
      <c r="AA591" s="2">
        <v>108.89999999999999</v>
      </c>
      <c r="AB591" s="2">
        <v>0.06</v>
      </c>
      <c r="AC591" s="2"/>
      <c r="AD591" s="2">
        <v>15</v>
      </c>
      <c r="AE591" s="2"/>
      <c r="AF591" s="2"/>
      <c r="AG591" s="2"/>
      <c r="AH591" s="2">
        <v>108.89999999999999</v>
      </c>
      <c r="AI591" s="2"/>
      <c r="AJ591" s="2"/>
      <c r="AK591" s="2"/>
      <c r="AL591" s="2"/>
      <c r="AM591" s="2"/>
      <c r="AN591" s="2"/>
      <c r="AO591" s="2"/>
      <c r="AP591" s="2"/>
      <c r="AQ591" s="3">
        <v>0</v>
      </c>
      <c r="AR591" s="3">
        <v>0</v>
      </c>
      <c r="AS591" s="3">
        <v>0</v>
      </c>
      <c r="AT591" s="3">
        <v>0</v>
      </c>
      <c r="AU591" s="3">
        <v>0</v>
      </c>
      <c r="AV591" s="3">
        <v>0</v>
      </c>
      <c r="AW591" s="3">
        <v>0</v>
      </c>
      <c r="AX591" s="2"/>
      <c r="AY591" s="2"/>
      <c r="AZ591" s="2"/>
      <c r="BA591" s="2"/>
      <c r="BB591" s="2"/>
      <c r="BC591" s="2">
        <v>0</v>
      </c>
      <c r="BD591" s="2"/>
    </row>
    <row r="592" spans="1:56" x14ac:dyDescent="0.3">
      <c r="A592" s="2" t="s">
        <v>102</v>
      </c>
      <c r="B592" s="2"/>
      <c r="C592" s="2" t="s">
        <v>57</v>
      </c>
      <c r="D592" s="2" t="s">
        <v>58</v>
      </c>
      <c r="E592" s="2" t="s">
        <v>95</v>
      </c>
      <c r="F592" s="2" t="s">
        <v>303</v>
      </c>
      <c r="G592" s="2" t="s">
        <v>304</v>
      </c>
      <c r="H592" s="2" t="s">
        <v>305</v>
      </c>
      <c r="I592" s="2" t="s">
        <v>63</v>
      </c>
      <c r="J592" s="2" t="s">
        <v>99</v>
      </c>
      <c r="K592" s="2" t="s">
        <v>73</v>
      </c>
      <c r="L592" s="2" t="s">
        <v>66</v>
      </c>
      <c r="M592" s="2" t="s">
        <v>67</v>
      </c>
      <c r="N592" s="2"/>
      <c r="O592" s="2"/>
      <c r="P592" s="2">
        <v>0</v>
      </c>
      <c r="Q592" s="2" t="s">
        <v>100</v>
      </c>
      <c r="R592" s="2"/>
      <c r="S592" s="2"/>
      <c r="T592" s="2"/>
      <c r="U592" s="2"/>
      <c r="V592" s="2"/>
      <c r="W592" s="2"/>
      <c r="X592" s="2"/>
      <c r="Y592" s="2">
        <v>2493</v>
      </c>
      <c r="Z592" s="2">
        <v>2343.42</v>
      </c>
      <c r="AA592" s="2">
        <v>149.57999999999998</v>
      </c>
      <c r="AB592" s="2">
        <v>5.9999999999999991E-2</v>
      </c>
      <c r="AC592" s="2"/>
      <c r="AD592" s="2">
        <v>15</v>
      </c>
      <c r="AE592" s="2"/>
      <c r="AF592" s="2"/>
      <c r="AG592" s="2"/>
      <c r="AH592" s="2">
        <v>149.57999999999998</v>
      </c>
      <c r="AI592" s="2"/>
      <c r="AJ592" s="2"/>
      <c r="AK592" s="2"/>
      <c r="AL592" s="2"/>
      <c r="AM592" s="2"/>
      <c r="AN592" s="2"/>
      <c r="AO592" s="2"/>
      <c r="AP592" s="2"/>
      <c r="AQ592" s="3">
        <v>0</v>
      </c>
      <c r="AR592" s="3">
        <v>0</v>
      </c>
      <c r="AS592" s="3">
        <v>0</v>
      </c>
      <c r="AT592" s="3">
        <v>0</v>
      </c>
      <c r="AU592" s="3">
        <v>0</v>
      </c>
      <c r="AV592" s="3">
        <v>0</v>
      </c>
      <c r="AW592" s="3">
        <v>0</v>
      </c>
      <c r="AX592" s="2"/>
      <c r="AY592" s="2"/>
      <c r="AZ592" s="2"/>
      <c r="BA592" s="2"/>
      <c r="BB592" s="2"/>
      <c r="BC592" s="2">
        <v>0</v>
      </c>
      <c r="BD592" s="2"/>
    </row>
    <row r="593" spans="1:56" x14ac:dyDescent="0.3">
      <c r="A593" s="2" t="s">
        <v>74</v>
      </c>
      <c r="B593" s="2"/>
      <c r="C593" s="2" t="s">
        <v>57</v>
      </c>
      <c r="D593" s="2" t="s">
        <v>58</v>
      </c>
      <c r="E593" s="2" t="s">
        <v>95</v>
      </c>
      <c r="F593" s="2" t="s">
        <v>303</v>
      </c>
      <c r="G593" s="2" t="s">
        <v>304</v>
      </c>
      <c r="H593" s="2" t="s">
        <v>305</v>
      </c>
      <c r="I593" s="2" t="s">
        <v>63</v>
      </c>
      <c r="J593" s="2" t="s">
        <v>75</v>
      </c>
      <c r="K593" s="2" t="s">
        <v>65</v>
      </c>
      <c r="L593" s="2" t="s">
        <v>66</v>
      </c>
      <c r="M593" s="2" t="s">
        <v>67</v>
      </c>
      <c r="N593" s="2"/>
      <c r="O593" s="2"/>
      <c r="P593" s="2">
        <v>0</v>
      </c>
      <c r="Q593" s="2" t="s">
        <v>100</v>
      </c>
      <c r="R593" s="2"/>
      <c r="S593" s="2"/>
      <c r="T593" s="2"/>
      <c r="U593" s="2"/>
      <c r="V593" s="2"/>
      <c r="W593" s="2"/>
      <c r="X593" s="2"/>
      <c r="Y593" s="2">
        <v>3747.04</v>
      </c>
      <c r="Z593" s="2">
        <v>3522.2175999999999</v>
      </c>
      <c r="AA593" s="2">
        <v>224.82239999999999</v>
      </c>
      <c r="AB593" s="2">
        <v>0.06</v>
      </c>
      <c r="AC593" s="2"/>
      <c r="AD593" s="2">
        <v>15</v>
      </c>
      <c r="AE593" s="2"/>
      <c r="AF593" s="2"/>
      <c r="AG593" s="2"/>
      <c r="AH593" s="2">
        <v>224.82239999999999</v>
      </c>
      <c r="AI593" s="2"/>
      <c r="AJ593" s="2"/>
      <c r="AK593" s="2"/>
      <c r="AL593" s="2"/>
      <c r="AM593" s="2"/>
      <c r="AN593" s="2"/>
      <c r="AO593" s="2"/>
      <c r="AP593" s="2"/>
      <c r="AQ593" s="3">
        <v>0</v>
      </c>
      <c r="AR593" s="3">
        <v>0</v>
      </c>
      <c r="AS593" s="3">
        <v>0</v>
      </c>
      <c r="AT593" s="3">
        <v>0</v>
      </c>
      <c r="AU593" s="3">
        <v>0</v>
      </c>
      <c r="AV593" s="3">
        <v>0</v>
      </c>
      <c r="AW593" s="3">
        <v>0</v>
      </c>
      <c r="AX593" s="2"/>
      <c r="AY593" s="2"/>
      <c r="AZ593" s="2"/>
      <c r="BA593" s="2"/>
      <c r="BB593" s="2"/>
      <c r="BC593" s="2">
        <v>0</v>
      </c>
      <c r="BD593" s="2"/>
    </row>
    <row r="594" spans="1:56" x14ac:dyDescent="0.3">
      <c r="A594" s="2" t="s">
        <v>76</v>
      </c>
      <c r="B594" s="2"/>
      <c r="C594" s="2" t="s">
        <v>57</v>
      </c>
      <c r="D594" s="2" t="s">
        <v>58</v>
      </c>
      <c r="E594" s="2" t="s">
        <v>95</v>
      </c>
      <c r="F594" s="2" t="s">
        <v>303</v>
      </c>
      <c r="G594" s="2" t="s">
        <v>304</v>
      </c>
      <c r="H594" s="2" t="s">
        <v>305</v>
      </c>
      <c r="I594" s="2" t="s">
        <v>63</v>
      </c>
      <c r="J594" s="2" t="s">
        <v>75</v>
      </c>
      <c r="K594" s="2" t="s">
        <v>71</v>
      </c>
      <c r="L594" s="2" t="s">
        <v>66</v>
      </c>
      <c r="M594" s="2" t="s">
        <v>67</v>
      </c>
      <c r="N594" s="2"/>
      <c r="O594" s="2"/>
      <c r="P594" s="2">
        <v>0</v>
      </c>
      <c r="Q594" s="2" t="s">
        <v>100</v>
      </c>
      <c r="R594" s="2"/>
      <c r="S594" s="2"/>
      <c r="T594" s="2"/>
      <c r="U594" s="2"/>
      <c r="V594" s="2"/>
      <c r="W594" s="2"/>
      <c r="X594" s="2"/>
      <c r="Y594" s="2">
        <v>1815</v>
      </c>
      <c r="Z594" s="2">
        <v>1706.1</v>
      </c>
      <c r="AA594" s="2">
        <v>108.89999999999999</v>
      </c>
      <c r="AB594" s="2">
        <v>0.06</v>
      </c>
      <c r="AC594" s="2"/>
      <c r="AD594" s="2">
        <v>15</v>
      </c>
      <c r="AE594" s="2"/>
      <c r="AF594" s="2"/>
      <c r="AG594" s="2"/>
      <c r="AH594" s="2">
        <v>108.89999999999999</v>
      </c>
      <c r="AI594" s="2"/>
      <c r="AJ594" s="2"/>
      <c r="AK594" s="2"/>
      <c r="AL594" s="2"/>
      <c r="AM594" s="2"/>
      <c r="AN594" s="2"/>
      <c r="AO594" s="2"/>
      <c r="AP594" s="2"/>
      <c r="AQ594" s="3">
        <v>0</v>
      </c>
      <c r="AR594" s="3">
        <v>0</v>
      </c>
      <c r="AS594" s="3">
        <v>0</v>
      </c>
      <c r="AT594" s="3">
        <v>0</v>
      </c>
      <c r="AU594" s="3">
        <v>0</v>
      </c>
      <c r="AV594" s="3">
        <v>0</v>
      </c>
      <c r="AW594" s="3">
        <v>0</v>
      </c>
      <c r="AX594" s="2"/>
      <c r="AY594" s="2"/>
      <c r="AZ594" s="2"/>
      <c r="BA594" s="2"/>
      <c r="BB594" s="2"/>
      <c r="BC594" s="2">
        <v>0</v>
      </c>
      <c r="BD594" s="2"/>
    </row>
    <row r="595" spans="1:56" x14ac:dyDescent="0.3">
      <c r="A595" s="2" t="s">
        <v>77</v>
      </c>
      <c r="B595" s="2"/>
      <c r="C595" s="2" t="s">
        <v>57</v>
      </c>
      <c r="D595" s="2" t="s">
        <v>58</v>
      </c>
      <c r="E595" s="2" t="s">
        <v>95</v>
      </c>
      <c r="F595" s="2" t="s">
        <v>303</v>
      </c>
      <c r="G595" s="2" t="s">
        <v>304</v>
      </c>
      <c r="H595" s="2" t="s">
        <v>305</v>
      </c>
      <c r="I595" s="2" t="s">
        <v>63</v>
      </c>
      <c r="J595" s="2" t="s">
        <v>75</v>
      </c>
      <c r="K595" s="2" t="s">
        <v>73</v>
      </c>
      <c r="L595" s="2" t="s">
        <v>66</v>
      </c>
      <c r="M595" s="2" t="s">
        <v>67</v>
      </c>
      <c r="N595" s="2"/>
      <c r="O595" s="2"/>
      <c r="P595" s="2">
        <v>0</v>
      </c>
      <c r="Q595" s="2" t="s">
        <v>100</v>
      </c>
      <c r="R595" s="2"/>
      <c r="S595" s="2"/>
      <c r="T595" s="2"/>
      <c r="U595" s="2"/>
      <c r="V595" s="2"/>
      <c r="W595" s="2"/>
      <c r="X595" s="2"/>
      <c r="Y595" s="2">
        <v>2493</v>
      </c>
      <c r="Z595" s="2">
        <v>2343.42</v>
      </c>
      <c r="AA595" s="2">
        <v>149.57999999999998</v>
      </c>
      <c r="AB595" s="2">
        <v>5.9999999999999991E-2</v>
      </c>
      <c r="AC595" s="2"/>
      <c r="AD595" s="2">
        <v>15</v>
      </c>
      <c r="AE595" s="2"/>
      <c r="AF595" s="2"/>
      <c r="AG595" s="2"/>
      <c r="AH595" s="2">
        <v>149.57999999999998</v>
      </c>
      <c r="AI595" s="2"/>
      <c r="AJ595" s="2"/>
      <c r="AK595" s="2"/>
      <c r="AL595" s="2"/>
      <c r="AM595" s="2"/>
      <c r="AN595" s="2"/>
      <c r="AO595" s="2"/>
      <c r="AP595" s="2"/>
      <c r="AQ595" s="3">
        <v>0</v>
      </c>
      <c r="AR595" s="3">
        <v>0</v>
      </c>
      <c r="AS595" s="3">
        <v>0</v>
      </c>
      <c r="AT595" s="3">
        <v>0</v>
      </c>
      <c r="AU595" s="3">
        <v>0</v>
      </c>
      <c r="AV595" s="3">
        <v>0</v>
      </c>
      <c r="AW595" s="3">
        <v>0</v>
      </c>
      <c r="AX595" s="2"/>
      <c r="AY595" s="2"/>
      <c r="AZ595" s="2"/>
      <c r="BA595" s="2"/>
      <c r="BB595" s="2"/>
      <c r="BC595" s="2">
        <v>0</v>
      </c>
      <c r="BD595" s="2"/>
    </row>
    <row r="596" spans="1:56" x14ac:dyDescent="0.3">
      <c r="A596" s="2" t="s">
        <v>56</v>
      </c>
      <c r="B596" s="2"/>
      <c r="C596" s="2" t="s">
        <v>57</v>
      </c>
      <c r="D596" s="2" t="s">
        <v>58</v>
      </c>
      <c r="E596" s="2" t="s">
        <v>59</v>
      </c>
      <c r="F596" s="2" t="s">
        <v>306</v>
      </c>
      <c r="G596" s="2" t="s">
        <v>307</v>
      </c>
      <c r="H596" s="2" t="s">
        <v>230</v>
      </c>
      <c r="I596" s="2" t="s">
        <v>63</v>
      </c>
      <c r="J596" s="2" t="s">
        <v>64</v>
      </c>
      <c r="K596" s="2" t="s">
        <v>65</v>
      </c>
      <c r="L596" s="2" t="s">
        <v>66</v>
      </c>
      <c r="M596" s="2" t="s">
        <v>155</v>
      </c>
      <c r="N596" s="2" t="s">
        <v>231</v>
      </c>
      <c r="O596" s="2"/>
      <c r="P596" s="2">
        <v>0</v>
      </c>
      <c r="Q596" s="2" t="s">
        <v>204</v>
      </c>
      <c r="R596" s="2"/>
      <c r="S596" s="2"/>
      <c r="T596" s="2"/>
      <c r="U596" s="2"/>
      <c r="V596" s="2"/>
      <c r="W596" s="2"/>
      <c r="X596" s="2"/>
      <c r="Y596" s="2">
        <v>11764.705882352941</v>
      </c>
      <c r="Z596" s="2">
        <v>1633.9869281045744</v>
      </c>
      <c r="AA596" s="2">
        <v>10130.718954248367</v>
      </c>
      <c r="AB596" s="2">
        <v>0.86111111111111116</v>
      </c>
      <c r="AC596" s="2"/>
      <c r="AD596" s="2">
        <v>15</v>
      </c>
      <c r="AE596" s="2"/>
      <c r="AF596" s="2"/>
      <c r="AG596" s="2"/>
      <c r="AH596" s="2">
        <v>10130.718954248367</v>
      </c>
      <c r="AI596" s="2"/>
      <c r="AJ596" s="2"/>
      <c r="AK596" s="2"/>
      <c r="AL596" s="2"/>
      <c r="AM596" s="2"/>
      <c r="AN596" s="2"/>
      <c r="AO596" s="2"/>
      <c r="AP596" s="2"/>
      <c r="AQ596" s="3">
        <v>0</v>
      </c>
      <c r="AR596" s="3">
        <v>0</v>
      </c>
      <c r="AS596" s="3">
        <v>0</v>
      </c>
      <c r="AT596" s="3">
        <v>0</v>
      </c>
      <c r="AU596" s="3">
        <v>0</v>
      </c>
      <c r="AV596" s="3">
        <v>0</v>
      </c>
      <c r="AW596" s="3">
        <v>0</v>
      </c>
      <c r="AX596" s="2"/>
      <c r="AY596" s="2"/>
      <c r="AZ596" s="2"/>
      <c r="BA596" s="2"/>
      <c r="BB596" s="2"/>
      <c r="BC596" s="2">
        <v>0</v>
      </c>
      <c r="BD596" s="2"/>
    </row>
    <row r="597" spans="1:56" x14ac:dyDescent="0.3">
      <c r="A597" s="2" t="s">
        <v>70</v>
      </c>
      <c r="B597" s="2"/>
      <c r="C597" s="2" t="s">
        <v>57</v>
      </c>
      <c r="D597" s="2" t="s">
        <v>58</v>
      </c>
      <c r="E597" s="2" t="s">
        <v>59</v>
      </c>
      <c r="F597" s="2" t="s">
        <v>306</v>
      </c>
      <c r="G597" s="2" t="s">
        <v>307</v>
      </c>
      <c r="H597" s="2" t="s">
        <v>230</v>
      </c>
      <c r="I597" s="2" t="s">
        <v>63</v>
      </c>
      <c r="J597" s="2" t="s">
        <v>64</v>
      </c>
      <c r="K597" s="2" t="s">
        <v>71</v>
      </c>
      <c r="L597" s="2" t="s">
        <v>66</v>
      </c>
      <c r="M597" s="2" t="s">
        <v>155</v>
      </c>
      <c r="N597" s="2" t="s">
        <v>231</v>
      </c>
      <c r="O597" s="2"/>
      <c r="P597" s="2">
        <v>0</v>
      </c>
      <c r="Q597" s="2" t="s">
        <v>204</v>
      </c>
      <c r="R597" s="2"/>
      <c r="S597" s="2"/>
      <c r="T597" s="2"/>
      <c r="U597" s="2"/>
      <c r="V597" s="2"/>
      <c r="W597" s="2"/>
      <c r="X597" s="2"/>
      <c r="Y597" s="2">
        <v>11764.705882352941</v>
      </c>
      <c r="Z597" s="2">
        <v>1633.9869281045744</v>
      </c>
      <c r="AA597" s="2">
        <v>10130.718954248367</v>
      </c>
      <c r="AB597" s="2">
        <v>0.86111111111111116</v>
      </c>
      <c r="AC597" s="2"/>
      <c r="AD597" s="2">
        <v>15</v>
      </c>
      <c r="AE597" s="2"/>
      <c r="AF597" s="2"/>
      <c r="AG597" s="2"/>
      <c r="AH597" s="2">
        <v>10130.718954248367</v>
      </c>
      <c r="AI597" s="2"/>
      <c r="AJ597" s="2"/>
      <c r="AK597" s="2"/>
      <c r="AL597" s="2"/>
      <c r="AM597" s="2"/>
      <c r="AN597" s="2"/>
      <c r="AO597" s="2"/>
      <c r="AP597" s="2"/>
      <c r="AQ597" s="3">
        <v>0</v>
      </c>
      <c r="AR597" s="3">
        <v>0</v>
      </c>
      <c r="AS597" s="3">
        <v>0</v>
      </c>
      <c r="AT597" s="3">
        <v>0</v>
      </c>
      <c r="AU597" s="3">
        <v>0</v>
      </c>
      <c r="AV597" s="3">
        <v>0</v>
      </c>
      <c r="AW597" s="3">
        <v>0</v>
      </c>
      <c r="AX597" s="2"/>
      <c r="AY597" s="2"/>
      <c r="AZ597" s="2"/>
      <c r="BA597" s="2"/>
      <c r="BB597" s="2"/>
      <c r="BC597" s="2">
        <v>0</v>
      </c>
      <c r="BD597" s="2"/>
    </row>
    <row r="598" spans="1:56" x14ac:dyDescent="0.3">
      <c r="A598" s="2" t="s">
        <v>72</v>
      </c>
      <c r="B598" s="2"/>
      <c r="C598" s="2" t="s">
        <v>57</v>
      </c>
      <c r="D598" s="2" t="s">
        <v>58</v>
      </c>
      <c r="E598" s="2" t="s">
        <v>59</v>
      </c>
      <c r="F598" s="2" t="s">
        <v>306</v>
      </c>
      <c r="G598" s="2" t="s">
        <v>307</v>
      </c>
      <c r="H598" s="2" t="s">
        <v>230</v>
      </c>
      <c r="I598" s="2" t="s">
        <v>63</v>
      </c>
      <c r="J598" s="2" t="s">
        <v>64</v>
      </c>
      <c r="K598" s="2" t="s">
        <v>73</v>
      </c>
      <c r="L598" s="2" t="s">
        <v>66</v>
      </c>
      <c r="M598" s="2" t="s">
        <v>155</v>
      </c>
      <c r="N598" s="2" t="s">
        <v>231</v>
      </c>
      <c r="O598" s="2"/>
      <c r="P598" s="2">
        <v>0</v>
      </c>
      <c r="Q598" s="2" t="s">
        <v>204</v>
      </c>
      <c r="R598" s="2"/>
      <c r="S598" s="2"/>
      <c r="T598" s="2"/>
      <c r="U598" s="2"/>
      <c r="V598" s="2"/>
      <c r="W598" s="2"/>
      <c r="X598" s="2"/>
      <c r="Y598" s="2">
        <v>11764.705882352941</v>
      </c>
      <c r="Z598" s="2">
        <v>1633.9869281045744</v>
      </c>
      <c r="AA598" s="2">
        <v>10130.718954248367</v>
      </c>
      <c r="AB598" s="2">
        <v>0.86111111111111116</v>
      </c>
      <c r="AC598" s="2"/>
      <c r="AD598" s="2">
        <v>15</v>
      </c>
      <c r="AE598" s="2"/>
      <c r="AF598" s="2"/>
      <c r="AG598" s="2"/>
      <c r="AH598" s="2">
        <v>10130.718954248367</v>
      </c>
      <c r="AI598" s="2"/>
      <c r="AJ598" s="2"/>
      <c r="AK598" s="2"/>
      <c r="AL598" s="2"/>
      <c r="AM598" s="2"/>
      <c r="AN598" s="2"/>
      <c r="AO598" s="2"/>
      <c r="AP598" s="2"/>
      <c r="AQ598" s="3">
        <v>0</v>
      </c>
      <c r="AR598" s="3">
        <v>0</v>
      </c>
      <c r="AS598" s="3">
        <v>0</v>
      </c>
      <c r="AT598" s="3">
        <v>0</v>
      </c>
      <c r="AU598" s="3">
        <v>0</v>
      </c>
      <c r="AV598" s="3">
        <v>0</v>
      </c>
      <c r="AW598" s="3">
        <v>0</v>
      </c>
      <c r="AX598" s="2"/>
      <c r="AY598" s="2"/>
      <c r="AZ598" s="2"/>
      <c r="BA598" s="2"/>
      <c r="BB598" s="2"/>
      <c r="BC598" s="2">
        <v>0</v>
      </c>
      <c r="BD598" s="2"/>
    </row>
    <row r="599" spans="1:56" x14ac:dyDescent="0.3">
      <c r="A599" s="2" t="s">
        <v>74</v>
      </c>
      <c r="B599" s="2"/>
      <c r="C599" s="2" t="s">
        <v>57</v>
      </c>
      <c r="D599" s="2" t="s">
        <v>58</v>
      </c>
      <c r="E599" s="2" t="s">
        <v>59</v>
      </c>
      <c r="F599" s="2" t="s">
        <v>306</v>
      </c>
      <c r="G599" s="2" t="s">
        <v>307</v>
      </c>
      <c r="H599" s="2" t="s">
        <v>230</v>
      </c>
      <c r="I599" s="2" t="s">
        <v>63</v>
      </c>
      <c r="J599" s="2" t="s">
        <v>75</v>
      </c>
      <c r="K599" s="2" t="s">
        <v>65</v>
      </c>
      <c r="L599" s="2" t="s">
        <v>66</v>
      </c>
      <c r="M599" s="2" t="s">
        <v>155</v>
      </c>
      <c r="N599" s="2" t="s">
        <v>231</v>
      </c>
      <c r="O599" s="2"/>
      <c r="P599" s="2">
        <v>0</v>
      </c>
      <c r="Q599" s="2" t="s">
        <v>204</v>
      </c>
      <c r="R599" s="2"/>
      <c r="S599" s="2"/>
      <c r="T599" s="2"/>
      <c r="U599" s="2"/>
      <c r="V599" s="2"/>
      <c r="W599" s="2"/>
      <c r="X599" s="2"/>
      <c r="Y599" s="2">
        <v>11764.705882352941</v>
      </c>
      <c r="Z599" s="2">
        <v>1633.9869281045744</v>
      </c>
      <c r="AA599" s="2">
        <v>10130.718954248367</v>
      </c>
      <c r="AB599" s="2">
        <v>0.86111111111111116</v>
      </c>
      <c r="AC599" s="2"/>
      <c r="AD599" s="2">
        <v>15</v>
      </c>
      <c r="AE599" s="2"/>
      <c r="AF599" s="2"/>
      <c r="AG599" s="2"/>
      <c r="AH599" s="2">
        <v>10130.718954248367</v>
      </c>
      <c r="AI599" s="2"/>
      <c r="AJ599" s="2"/>
      <c r="AK599" s="2"/>
      <c r="AL599" s="2"/>
      <c r="AM599" s="2"/>
      <c r="AN599" s="2"/>
      <c r="AO599" s="2"/>
      <c r="AP599" s="2"/>
      <c r="AQ599" s="3">
        <v>0</v>
      </c>
      <c r="AR599" s="3">
        <v>0</v>
      </c>
      <c r="AS599" s="3">
        <v>0</v>
      </c>
      <c r="AT599" s="3">
        <v>0</v>
      </c>
      <c r="AU599" s="3">
        <v>0</v>
      </c>
      <c r="AV599" s="3">
        <v>0</v>
      </c>
      <c r="AW599" s="3">
        <v>0</v>
      </c>
      <c r="AX599" s="2"/>
      <c r="AY599" s="2"/>
      <c r="AZ599" s="2"/>
      <c r="BA599" s="2"/>
      <c r="BB599" s="2"/>
      <c r="BC599" s="2">
        <v>0</v>
      </c>
      <c r="BD599" s="2"/>
    </row>
    <row r="600" spans="1:56" x14ac:dyDescent="0.3">
      <c r="A600" s="2" t="s">
        <v>76</v>
      </c>
      <c r="B600" s="2"/>
      <c r="C600" s="2" t="s">
        <v>57</v>
      </c>
      <c r="D600" s="2" t="s">
        <v>58</v>
      </c>
      <c r="E600" s="2" t="s">
        <v>59</v>
      </c>
      <c r="F600" s="2" t="s">
        <v>306</v>
      </c>
      <c r="G600" s="2" t="s">
        <v>307</v>
      </c>
      <c r="H600" s="2" t="s">
        <v>230</v>
      </c>
      <c r="I600" s="2" t="s">
        <v>63</v>
      </c>
      <c r="J600" s="2" t="s">
        <v>75</v>
      </c>
      <c r="K600" s="2" t="s">
        <v>71</v>
      </c>
      <c r="L600" s="2" t="s">
        <v>66</v>
      </c>
      <c r="M600" s="2" t="s">
        <v>155</v>
      </c>
      <c r="N600" s="2" t="s">
        <v>231</v>
      </c>
      <c r="O600" s="2"/>
      <c r="P600" s="2">
        <v>0</v>
      </c>
      <c r="Q600" s="2" t="s">
        <v>204</v>
      </c>
      <c r="R600" s="2"/>
      <c r="S600" s="2"/>
      <c r="T600" s="2"/>
      <c r="U600" s="2"/>
      <c r="V600" s="2"/>
      <c r="W600" s="2"/>
      <c r="X600" s="2"/>
      <c r="Y600" s="2">
        <v>11764.705882352941</v>
      </c>
      <c r="Z600" s="2">
        <v>1633.9869281045744</v>
      </c>
      <c r="AA600" s="2">
        <v>10130.718954248367</v>
      </c>
      <c r="AB600" s="2">
        <v>0.86111111111111116</v>
      </c>
      <c r="AC600" s="2"/>
      <c r="AD600" s="2">
        <v>15</v>
      </c>
      <c r="AE600" s="2"/>
      <c r="AF600" s="2"/>
      <c r="AG600" s="2"/>
      <c r="AH600" s="2">
        <v>10130.718954248367</v>
      </c>
      <c r="AI600" s="2"/>
      <c r="AJ600" s="2"/>
      <c r="AK600" s="2"/>
      <c r="AL600" s="2"/>
      <c r="AM600" s="2"/>
      <c r="AN600" s="2"/>
      <c r="AO600" s="2"/>
      <c r="AP600" s="2"/>
      <c r="AQ600" s="3">
        <v>0</v>
      </c>
      <c r="AR600" s="3">
        <v>0</v>
      </c>
      <c r="AS600" s="3">
        <v>0</v>
      </c>
      <c r="AT600" s="3">
        <v>0</v>
      </c>
      <c r="AU600" s="3">
        <v>0</v>
      </c>
      <c r="AV600" s="3">
        <v>0</v>
      </c>
      <c r="AW600" s="3">
        <v>0</v>
      </c>
      <c r="AX600" s="2"/>
      <c r="AY600" s="2"/>
      <c r="AZ600" s="2"/>
      <c r="BA600" s="2"/>
      <c r="BB600" s="2"/>
      <c r="BC600" s="2">
        <v>0</v>
      </c>
      <c r="BD600" s="2"/>
    </row>
    <row r="601" spans="1:56" x14ac:dyDescent="0.3">
      <c r="A601" s="2" t="s">
        <v>77</v>
      </c>
      <c r="B601" s="2"/>
      <c r="C601" s="2" t="s">
        <v>57</v>
      </c>
      <c r="D601" s="2" t="s">
        <v>58</v>
      </c>
      <c r="E601" s="2" t="s">
        <v>59</v>
      </c>
      <c r="F601" s="2" t="s">
        <v>306</v>
      </c>
      <c r="G601" s="2" t="s">
        <v>307</v>
      </c>
      <c r="H601" s="2" t="s">
        <v>230</v>
      </c>
      <c r="I601" s="2" t="s">
        <v>63</v>
      </c>
      <c r="J601" s="2" t="s">
        <v>75</v>
      </c>
      <c r="K601" s="2" t="s">
        <v>73</v>
      </c>
      <c r="L601" s="2" t="s">
        <v>66</v>
      </c>
      <c r="M601" s="2" t="s">
        <v>155</v>
      </c>
      <c r="N601" s="2" t="s">
        <v>231</v>
      </c>
      <c r="O601" s="2"/>
      <c r="P601" s="2">
        <v>0</v>
      </c>
      <c r="Q601" s="2" t="s">
        <v>204</v>
      </c>
      <c r="R601" s="2"/>
      <c r="S601" s="2"/>
      <c r="T601" s="2"/>
      <c r="U601" s="2"/>
      <c r="V601" s="2"/>
      <c r="W601" s="2"/>
      <c r="X601" s="2"/>
      <c r="Y601" s="2">
        <v>11764.705882352941</v>
      </c>
      <c r="Z601" s="2">
        <v>1633.9869281045744</v>
      </c>
      <c r="AA601" s="2">
        <v>10130.718954248367</v>
      </c>
      <c r="AB601" s="2">
        <v>0.86111111111111116</v>
      </c>
      <c r="AC601" s="2"/>
      <c r="AD601" s="2">
        <v>15</v>
      </c>
      <c r="AE601" s="2"/>
      <c r="AF601" s="2"/>
      <c r="AG601" s="2"/>
      <c r="AH601" s="2">
        <v>10130.718954248367</v>
      </c>
      <c r="AI601" s="2"/>
      <c r="AJ601" s="2"/>
      <c r="AK601" s="2"/>
      <c r="AL601" s="2"/>
      <c r="AM601" s="2"/>
      <c r="AN601" s="2"/>
      <c r="AO601" s="2"/>
      <c r="AP601" s="2"/>
      <c r="AQ601" s="3">
        <v>0</v>
      </c>
      <c r="AR601" s="3">
        <v>0</v>
      </c>
      <c r="AS601" s="3">
        <v>0</v>
      </c>
      <c r="AT601" s="3">
        <v>0</v>
      </c>
      <c r="AU601" s="3">
        <v>0</v>
      </c>
      <c r="AV601" s="3">
        <v>0</v>
      </c>
      <c r="AW601" s="3">
        <v>0</v>
      </c>
      <c r="AX601" s="2"/>
      <c r="AY601" s="2"/>
      <c r="AZ601" s="2"/>
      <c r="BA601" s="2"/>
      <c r="BB601" s="2"/>
      <c r="BC601" s="2">
        <v>0</v>
      </c>
      <c r="BD601" s="2"/>
    </row>
    <row r="602" spans="1:56" x14ac:dyDescent="0.3">
      <c r="A602" s="2" t="s">
        <v>56</v>
      </c>
      <c r="B602" s="2"/>
      <c r="C602" s="2" t="s">
        <v>57</v>
      </c>
      <c r="D602" s="2" t="s">
        <v>58</v>
      </c>
      <c r="E602" s="2" t="s">
        <v>59</v>
      </c>
      <c r="F602" s="2" t="s">
        <v>308</v>
      </c>
      <c r="G602" s="2" t="s">
        <v>309</v>
      </c>
      <c r="H602" s="2" t="s">
        <v>310</v>
      </c>
      <c r="I602" s="2" t="s">
        <v>63</v>
      </c>
      <c r="J602" s="2" t="s">
        <v>64</v>
      </c>
      <c r="K602" s="2" t="s">
        <v>65</v>
      </c>
      <c r="L602" s="2" t="s">
        <v>66</v>
      </c>
      <c r="M602" s="2" t="s">
        <v>155</v>
      </c>
      <c r="N602" s="2" t="s">
        <v>311</v>
      </c>
      <c r="O602" s="2"/>
      <c r="P602" s="2">
        <v>0</v>
      </c>
      <c r="Q602" s="2" t="s">
        <v>312</v>
      </c>
      <c r="R602" s="2"/>
      <c r="S602" s="2"/>
      <c r="T602" s="2"/>
      <c r="U602" s="2"/>
      <c r="V602" s="2"/>
      <c r="W602" s="2"/>
      <c r="X602" s="2"/>
      <c r="Y602" s="2">
        <v>2926.0000000000005</v>
      </c>
      <c r="Z602" s="2">
        <v>555.94000000000005</v>
      </c>
      <c r="AA602" s="2">
        <v>2370.0600000000004</v>
      </c>
      <c r="AB602" s="2">
        <v>0.81</v>
      </c>
      <c r="AC602" s="2"/>
      <c r="AD602" s="2">
        <v>10</v>
      </c>
      <c r="AE602" s="2"/>
      <c r="AF602" s="2"/>
      <c r="AG602" s="2"/>
      <c r="AH602" s="2">
        <v>4065.1875000000009</v>
      </c>
      <c r="AI602" s="2"/>
      <c r="AJ602" s="2"/>
      <c r="AK602" s="2"/>
      <c r="AL602" s="2"/>
      <c r="AM602" s="2"/>
      <c r="AN602" s="2"/>
      <c r="AO602" s="2"/>
      <c r="AP602" s="2"/>
      <c r="AQ602" s="3">
        <v>0</v>
      </c>
      <c r="AR602" s="3">
        <v>0</v>
      </c>
      <c r="AS602" s="3">
        <v>0</v>
      </c>
      <c r="AT602" s="3">
        <v>0</v>
      </c>
      <c r="AU602" s="3">
        <v>0</v>
      </c>
      <c r="AV602" s="3">
        <v>0</v>
      </c>
      <c r="AW602" s="3">
        <v>0</v>
      </c>
      <c r="AX602" s="2"/>
      <c r="AY602" s="2"/>
      <c r="AZ602" s="2"/>
      <c r="BA602" s="2"/>
      <c r="BB602" s="2"/>
      <c r="BC602" s="2">
        <v>0</v>
      </c>
      <c r="BD602" s="2"/>
    </row>
    <row r="603" spans="1:56" x14ac:dyDescent="0.3">
      <c r="A603" s="2" t="s">
        <v>70</v>
      </c>
      <c r="B603" s="2"/>
      <c r="C603" s="2" t="s">
        <v>57</v>
      </c>
      <c r="D603" s="2" t="s">
        <v>58</v>
      </c>
      <c r="E603" s="2" t="s">
        <v>59</v>
      </c>
      <c r="F603" s="2" t="s">
        <v>308</v>
      </c>
      <c r="G603" s="2" t="s">
        <v>309</v>
      </c>
      <c r="H603" s="2" t="s">
        <v>310</v>
      </c>
      <c r="I603" s="2" t="s">
        <v>63</v>
      </c>
      <c r="J603" s="2" t="s">
        <v>64</v>
      </c>
      <c r="K603" s="2" t="s">
        <v>71</v>
      </c>
      <c r="L603" s="2" t="s">
        <v>66</v>
      </c>
      <c r="M603" s="2" t="s">
        <v>155</v>
      </c>
      <c r="N603" s="2" t="s">
        <v>311</v>
      </c>
      <c r="O603" s="2"/>
      <c r="P603" s="2">
        <v>0</v>
      </c>
      <c r="Q603" s="2" t="s">
        <v>312</v>
      </c>
      <c r="R603" s="2"/>
      <c r="S603" s="2"/>
      <c r="T603" s="2"/>
      <c r="U603" s="2"/>
      <c r="V603" s="2"/>
      <c r="W603" s="2"/>
      <c r="X603" s="2"/>
      <c r="Y603" s="2">
        <v>2926.0000000000005</v>
      </c>
      <c r="Z603" s="2">
        <v>555.94000000000005</v>
      </c>
      <c r="AA603" s="2">
        <v>2370.0600000000004</v>
      </c>
      <c r="AB603" s="2">
        <v>0.81</v>
      </c>
      <c r="AC603" s="2"/>
      <c r="AD603" s="2">
        <v>10</v>
      </c>
      <c r="AE603" s="2"/>
      <c r="AF603" s="2"/>
      <c r="AG603" s="2"/>
      <c r="AH603" s="2">
        <v>4065.1875000000009</v>
      </c>
      <c r="AI603" s="2"/>
      <c r="AJ603" s="2"/>
      <c r="AK603" s="2"/>
      <c r="AL603" s="2"/>
      <c r="AM603" s="2"/>
      <c r="AN603" s="2"/>
      <c r="AO603" s="2"/>
      <c r="AP603" s="2"/>
      <c r="AQ603" s="3">
        <v>0</v>
      </c>
      <c r="AR603" s="3">
        <v>0</v>
      </c>
      <c r="AS603" s="3">
        <v>0</v>
      </c>
      <c r="AT603" s="3">
        <v>0</v>
      </c>
      <c r="AU603" s="3">
        <v>0</v>
      </c>
      <c r="AV603" s="3">
        <v>0</v>
      </c>
      <c r="AW603" s="3">
        <v>0</v>
      </c>
      <c r="AX603" s="2"/>
      <c r="AY603" s="2"/>
      <c r="AZ603" s="2"/>
      <c r="BA603" s="2"/>
      <c r="BB603" s="2"/>
      <c r="BC603" s="2">
        <v>0</v>
      </c>
      <c r="BD603" s="2"/>
    </row>
    <row r="604" spans="1:56" x14ac:dyDescent="0.3">
      <c r="A604" s="2" t="s">
        <v>72</v>
      </c>
      <c r="B604" s="2"/>
      <c r="C604" s="2" t="s">
        <v>57</v>
      </c>
      <c r="D604" s="2" t="s">
        <v>58</v>
      </c>
      <c r="E604" s="2" t="s">
        <v>59</v>
      </c>
      <c r="F604" s="2" t="s">
        <v>308</v>
      </c>
      <c r="G604" s="2" t="s">
        <v>309</v>
      </c>
      <c r="H604" s="2" t="s">
        <v>310</v>
      </c>
      <c r="I604" s="2" t="s">
        <v>63</v>
      </c>
      <c r="J604" s="2" t="s">
        <v>64</v>
      </c>
      <c r="K604" s="2" t="s">
        <v>73</v>
      </c>
      <c r="L604" s="2" t="s">
        <v>66</v>
      </c>
      <c r="M604" s="2" t="s">
        <v>155</v>
      </c>
      <c r="N604" s="2" t="s">
        <v>311</v>
      </c>
      <c r="O604" s="2"/>
      <c r="P604" s="2">
        <v>0</v>
      </c>
      <c r="Q604" s="2" t="s">
        <v>312</v>
      </c>
      <c r="R604" s="2"/>
      <c r="S604" s="2"/>
      <c r="T604" s="2"/>
      <c r="U604" s="2"/>
      <c r="V604" s="2"/>
      <c r="W604" s="2"/>
      <c r="X604" s="2"/>
      <c r="Y604" s="2">
        <v>2926.0000000000005</v>
      </c>
      <c r="Z604" s="2">
        <v>555.94000000000005</v>
      </c>
      <c r="AA604" s="2">
        <v>2370.0600000000004</v>
      </c>
      <c r="AB604" s="2">
        <v>0.81</v>
      </c>
      <c r="AC604" s="2"/>
      <c r="AD604" s="2">
        <v>10</v>
      </c>
      <c r="AE604" s="2"/>
      <c r="AF604" s="2"/>
      <c r="AG604" s="2"/>
      <c r="AH604" s="2">
        <v>4065.1875000000009</v>
      </c>
      <c r="AI604" s="2"/>
      <c r="AJ604" s="2"/>
      <c r="AK604" s="2"/>
      <c r="AL604" s="2"/>
      <c r="AM604" s="2"/>
      <c r="AN604" s="2"/>
      <c r="AO604" s="2"/>
      <c r="AP604" s="2"/>
      <c r="AQ604" s="3">
        <v>0</v>
      </c>
      <c r="AR604" s="3">
        <v>0</v>
      </c>
      <c r="AS604" s="3">
        <v>0</v>
      </c>
      <c r="AT604" s="3">
        <v>0</v>
      </c>
      <c r="AU604" s="3">
        <v>0</v>
      </c>
      <c r="AV604" s="3">
        <v>0</v>
      </c>
      <c r="AW604" s="3">
        <v>0</v>
      </c>
      <c r="AX604" s="2"/>
      <c r="AY604" s="2"/>
      <c r="AZ604" s="2"/>
      <c r="BA604" s="2"/>
      <c r="BB604" s="2"/>
      <c r="BC604" s="2">
        <v>0</v>
      </c>
      <c r="BD604" s="2"/>
    </row>
    <row r="605" spans="1:56" x14ac:dyDescent="0.3">
      <c r="A605" s="2" t="s">
        <v>74</v>
      </c>
      <c r="B605" s="2"/>
      <c r="C605" s="2" t="s">
        <v>57</v>
      </c>
      <c r="D605" s="2" t="s">
        <v>58</v>
      </c>
      <c r="E605" s="2" t="s">
        <v>59</v>
      </c>
      <c r="F605" s="2" t="s">
        <v>308</v>
      </c>
      <c r="G605" s="2" t="s">
        <v>309</v>
      </c>
      <c r="H605" s="2" t="s">
        <v>310</v>
      </c>
      <c r="I605" s="2" t="s">
        <v>63</v>
      </c>
      <c r="J605" s="2" t="s">
        <v>75</v>
      </c>
      <c r="K605" s="2" t="s">
        <v>65</v>
      </c>
      <c r="L605" s="2" t="s">
        <v>66</v>
      </c>
      <c r="M605" s="2" t="s">
        <v>155</v>
      </c>
      <c r="N605" s="2" t="s">
        <v>311</v>
      </c>
      <c r="O605" s="2"/>
      <c r="P605" s="2">
        <v>0</v>
      </c>
      <c r="Q605" s="2" t="s">
        <v>312</v>
      </c>
      <c r="R605" s="2"/>
      <c r="S605" s="2"/>
      <c r="T605" s="2"/>
      <c r="U605" s="2"/>
      <c r="V605" s="2"/>
      <c r="W605" s="2"/>
      <c r="X605" s="2"/>
      <c r="Y605" s="2">
        <v>2926.0000000000005</v>
      </c>
      <c r="Z605" s="2">
        <v>555.94000000000005</v>
      </c>
      <c r="AA605" s="2">
        <v>2370.0600000000004</v>
      </c>
      <c r="AB605" s="2">
        <v>0.81</v>
      </c>
      <c r="AC605" s="2"/>
      <c r="AD605" s="2">
        <v>10</v>
      </c>
      <c r="AE605" s="2"/>
      <c r="AF605" s="2"/>
      <c r="AG605" s="2"/>
      <c r="AH605" s="2">
        <v>4065.1875000000009</v>
      </c>
      <c r="AI605" s="2"/>
      <c r="AJ605" s="2"/>
      <c r="AK605" s="2"/>
      <c r="AL605" s="2"/>
      <c r="AM605" s="2"/>
      <c r="AN605" s="2"/>
      <c r="AO605" s="2"/>
      <c r="AP605" s="2"/>
      <c r="AQ605" s="3">
        <v>0</v>
      </c>
      <c r="AR605" s="3">
        <v>0</v>
      </c>
      <c r="AS605" s="3">
        <v>0</v>
      </c>
      <c r="AT605" s="3">
        <v>0</v>
      </c>
      <c r="AU605" s="3">
        <v>0</v>
      </c>
      <c r="AV605" s="3">
        <v>0</v>
      </c>
      <c r="AW605" s="3">
        <v>0</v>
      </c>
      <c r="AX605" s="2"/>
      <c r="AY605" s="2"/>
      <c r="AZ605" s="2"/>
      <c r="BA605" s="2"/>
      <c r="BB605" s="2"/>
      <c r="BC605" s="2">
        <v>0</v>
      </c>
      <c r="BD605" s="2"/>
    </row>
    <row r="606" spans="1:56" x14ac:dyDescent="0.3">
      <c r="A606" s="2" t="s">
        <v>76</v>
      </c>
      <c r="B606" s="2"/>
      <c r="C606" s="2" t="s">
        <v>57</v>
      </c>
      <c r="D606" s="2" t="s">
        <v>58</v>
      </c>
      <c r="E606" s="2" t="s">
        <v>59</v>
      </c>
      <c r="F606" s="2" t="s">
        <v>308</v>
      </c>
      <c r="G606" s="2" t="s">
        <v>309</v>
      </c>
      <c r="H606" s="2" t="s">
        <v>310</v>
      </c>
      <c r="I606" s="2" t="s">
        <v>63</v>
      </c>
      <c r="J606" s="2" t="s">
        <v>75</v>
      </c>
      <c r="K606" s="2" t="s">
        <v>71</v>
      </c>
      <c r="L606" s="2" t="s">
        <v>66</v>
      </c>
      <c r="M606" s="2" t="s">
        <v>155</v>
      </c>
      <c r="N606" s="2" t="s">
        <v>311</v>
      </c>
      <c r="O606" s="2"/>
      <c r="P606" s="2">
        <v>0</v>
      </c>
      <c r="Q606" s="2" t="s">
        <v>312</v>
      </c>
      <c r="R606" s="2"/>
      <c r="S606" s="2"/>
      <c r="T606" s="2"/>
      <c r="U606" s="2"/>
      <c r="V606" s="2"/>
      <c r="W606" s="2"/>
      <c r="X606" s="2"/>
      <c r="Y606" s="2">
        <v>2926.0000000000005</v>
      </c>
      <c r="Z606" s="2">
        <v>555.94000000000005</v>
      </c>
      <c r="AA606" s="2">
        <v>2370.0600000000004</v>
      </c>
      <c r="AB606" s="2">
        <v>0.81</v>
      </c>
      <c r="AC606" s="2"/>
      <c r="AD606" s="2">
        <v>10</v>
      </c>
      <c r="AE606" s="2"/>
      <c r="AF606" s="2"/>
      <c r="AG606" s="2"/>
      <c r="AH606" s="2">
        <v>4065.1875000000009</v>
      </c>
      <c r="AI606" s="2"/>
      <c r="AJ606" s="2"/>
      <c r="AK606" s="2"/>
      <c r="AL606" s="2"/>
      <c r="AM606" s="2"/>
      <c r="AN606" s="2"/>
      <c r="AO606" s="2"/>
      <c r="AP606" s="2"/>
      <c r="AQ606" s="3">
        <v>0</v>
      </c>
      <c r="AR606" s="3">
        <v>0</v>
      </c>
      <c r="AS606" s="3">
        <v>0</v>
      </c>
      <c r="AT606" s="3">
        <v>0</v>
      </c>
      <c r="AU606" s="3">
        <v>0</v>
      </c>
      <c r="AV606" s="3">
        <v>0</v>
      </c>
      <c r="AW606" s="3">
        <v>0</v>
      </c>
      <c r="AX606" s="2"/>
      <c r="AY606" s="2"/>
      <c r="AZ606" s="2"/>
      <c r="BA606" s="2"/>
      <c r="BB606" s="2"/>
      <c r="BC606" s="2">
        <v>0</v>
      </c>
      <c r="BD606" s="2"/>
    </row>
    <row r="607" spans="1:56" x14ac:dyDescent="0.3">
      <c r="A607" s="2" t="s">
        <v>77</v>
      </c>
      <c r="B607" s="2"/>
      <c r="C607" s="2" t="s">
        <v>57</v>
      </c>
      <c r="D607" s="2" t="s">
        <v>58</v>
      </c>
      <c r="E607" s="2" t="s">
        <v>59</v>
      </c>
      <c r="F607" s="2" t="s">
        <v>308</v>
      </c>
      <c r="G607" s="2" t="s">
        <v>309</v>
      </c>
      <c r="H607" s="2" t="s">
        <v>310</v>
      </c>
      <c r="I607" s="2" t="s">
        <v>63</v>
      </c>
      <c r="J607" s="2" t="s">
        <v>75</v>
      </c>
      <c r="K607" s="2" t="s">
        <v>73</v>
      </c>
      <c r="L607" s="2" t="s">
        <v>66</v>
      </c>
      <c r="M607" s="2" t="s">
        <v>155</v>
      </c>
      <c r="N607" s="2" t="s">
        <v>311</v>
      </c>
      <c r="O607" s="2"/>
      <c r="P607" s="2">
        <v>0</v>
      </c>
      <c r="Q607" s="2" t="s">
        <v>312</v>
      </c>
      <c r="R607" s="2"/>
      <c r="S607" s="2"/>
      <c r="T607" s="2"/>
      <c r="U607" s="2"/>
      <c r="V607" s="2"/>
      <c r="W607" s="2"/>
      <c r="X607" s="2"/>
      <c r="Y607" s="2">
        <v>2926.0000000000005</v>
      </c>
      <c r="Z607" s="2">
        <v>555.94000000000005</v>
      </c>
      <c r="AA607" s="2">
        <v>2370.0600000000004</v>
      </c>
      <c r="AB607" s="2">
        <v>0.81</v>
      </c>
      <c r="AC607" s="2"/>
      <c r="AD607" s="2">
        <v>10</v>
      </c>
      <c r="AE607" s="2"/>
      <c r="AF607" s="2"/>
      <c r="AG607" s="2"/>
      <c r="AH607" s="2">
        <v>4065.1875000000009</v>
      </c>
      <c r="AI607" s="2"/>
      <c r="AJ607" s="2"/>
      <c r="AK607" s="2"/>
      <c r="AL607" s="2"/>
      <c r="AM607" s="2"/>
      <c r="AN607" s="2"/>
      <c r="AO607" s="2"/>
      <c r="AP607" s="2"/>
      <c r="AQ607" s="3">
        <v>0</v>
      </c>
      <c r="AR607" s="3">
        <v>0</v>
      </c>
      <c r="AS607" s="3">
        <v>0</v>
      </c>
      <c r="AT607" s="3">
        <v>0</v>
      </c>
      <c r="AU607" s="3">
        <v>0</v>
      </c>
      <c r="AV607" s="3">
        <v>0</v>
      </c>
      <c r="AW607" s="3">
        <v>0</v>
      </c>
      <c r="AX607" s="2"/>
      <c r="AY607" s="2"/>
      <c r="AZ607" s="2"/>
      <c r="BA607" s="2"/>
      <c r="BB607" s="2"/>
      <c r="BC607" s="2">
        <v>0</v>
      </c>
      <c r="BD607" s="2"/>
    </row>
    <row r="608" spans="1:56" x14ac:dyDescent="0.3">
      <c r="A608" s="2" t="s">
        <v>56</v>
      </c>
      <c r="B608" s="2"/>
      <c r="C608" s="2" t="s">
        <v>57</v>
      </c>
      <c r="D608" s="2" t="s">
        <v>58</v>
      </c>
      <c r="E608" s="2" t="s">
        <v>59</v>
      </c>
      <c r="F608" s="2" t="s">
        <v>313</v>
      </c>
      <c r="G608" s="2" t="s">
        <v>314</v>
      </c>
      <c r="H608" s="2" t="s">
        <v>236</v>
      </c>
      <c r="I608" s="2" t="s">
        <v>63</v>
      </c>
      <c r="J608" s="2" t="s">
        <v>64</v>
      </c>
      <c r="K608" s="2" t="s">
        <v>65</v>
      </c>
      <c r="L608" s="2" t="s">
        <v>66</v>
      </c>
      <c r="M608" s="2" t="s">
        <v>134</v>
      </c>
      <c r="N608" s="2" t="s">
        <v>315</v>
      </c>
      <c r="O608" s="2"/>
      <c r="P608" s="2">
        <v>0</v>
      </c>
      <c r="Q608" s="2" t="s">
        <v>238</v>
      </c>
      <c r="R608" s="2"/>
      <c r="S608" s="2"/>
      <c r="T608" s="2"/>
      <c r="U608" s="2"/>
      <c r="V608" s="2"/>
      <c r="W608" s="2"/>
      <c r="X608" s="2"/>
      <c r="Y608" s="2">
        <v>2495.4175219106755</v>
      </c>
      <c r="Z608" s="2">
        <v>582.26408844582409</v>
      </c>
      <c r="AA608" s="2">
        <v>1913.1534334648513</v>
      </c>
      <c r="AB608" s="2">
        <v>0.76666666666666672</v>
      </c>
      <c r="AC608" s="2"/>
      <c r="AD608" s="2">
        <v>15</v>
      </c>
      <c r="AE608" s="2"/>
      <c r="AF608" s="2"/>
      <c r="AG608" s="2"/>
      <c r="AH608" s="2">
        <v>1913.1534334648513</v>
      </c>
      <c r="AI608" s="2"/>
      <c r="AJ608" s="2"/>
      <c r="AK608" s="2"/>
      <c r="AL608" s="2"/>
      <c r="AM608" s="2"/>
      <c r="AN608" s="2"/>
      <c r="AO608" s="2"/>
      <c r="AP608" s="2"/>
      <c r="AQ608" s="3">
        <v>0</v>
      </c>
      <c r="AR608" s="3">
        <v>0</v>
      </c>
      <c r="AS608" s="3">
        <v>0</v>
      </c>
      <c r="AT608" s="3">
        <v>0</v>
      </c>
      <c r="AU608" s="3">
        <v>0</v>
      </c>
      <c r="AV608" s="3">
        <v>0</v>
      </c>
      <c r="AW608" s="3">
        <v>0</v>
      </c>
      <c r="AX608" s="2"/>
      <c r="AY608" s="2"/>
      <c r="AZ608" s="2"/>
      <c r="BA608" s="2"/>
      <c r="BB608" s="2"/>
      <c r="BC608" s="2">
        <v>0</v>
      </c>
      <c r="BD608" s="2"/>
    </row>
    <row r="609" spans="1:56" x14ac:dyDescent="0.3">
      <c r="A609" s="2" t="s">
        <v>70</v>
      </c>
      <c r="B609" s="2"/>
      <c r="C609" s="2" t="s">
        <v>57</v>
      </c>
      <c r="D609" s="2" t="s">
        <v>58</v>
      </c>
      <c r="E609" s="2" t="s">
        <v>59</v>
      </c>
      <c r="F609" s="2" t="s">
        <v>313</v>
      </c>
      <c r="G609" s="2" t="s">
        <v>314</v>
      </c>
      <c r="H609" s="2" t="s">
        <v>236</v>
      </c>
      <c r="I609" s="2" t="s">
        <v>63</v>
      </c>
      <c r="J609" s="2" t="s">
        <v>64</v>
      </c>
      <c r="K609" s="2" t="s">
        <v>71</v>
      </c>
      <c r="L609" s="2" t="s">
        <v>66</v>
      </c>
      <c r="M609" s="2" t="s">
        <v>134</v>
      </c>
      <c r="N609" s="2" t="s">
        <v>315</v>
      </c>
      <c r="O609" s="2"/>
      <c r="P609" s="2">
        <v>0</v>
      </c>
      <c r="Q609" s="2" t="s">
        <v>238</v>
      </c>
      <c r="R609" s="2"/>
      <c r="S609" s="2"/>
      <c r="T609" s="2"/>
      <c r="U609" s="2"/>
      <c r="V609" s="2"/>
      <c r="W609" s="2"/>
      <c r="X609" s="2"/>
      <c r="Y609" s="2">
        <v>1961.563082939525</v>
      </c>
      <c r="Z609" s="2">
        <v>457.69805268588919</v>
      </c>
      <c r="AA609" s="2">
        <v>1503.865030253636</v>
      </c>
      <c r="AB609" s="2">
        <v>0.76666666666666672</v>
      </c>
      <c r="AC609" s="2"/>
      <c r="AD609" s="2">
        <v>15</v>
      </c>
      <c r="AE609" s="2"/>
      <c r="AF609" s="2"/>
      <c r="AG609" s="2"/>
      <c r="AH609" s="2">
        <v>1503.865030253636</v>
      </c>
      <c r="AI609" s="2"/>
      <c r="AJ609" s="2"/>
      <c r="AK609" s="2"/>
      <c r="AL609" s="2"/>
      <c r="AM609" s="2"/>
      <c r="AN609" s="2"/>
      <c r="AO609" s="2"/>
      <c r="AP609" s="2"/>
      <c r="AQ609" s="3">
        <v>0</v>
      </c>
      <c r="AR609" s="3">
        <v>0</v>
      </c>
      <c r="AS609" s="3">
        <v>0</v>
      </c>
      <c r="AT609" s="3">
        <v>0</v>
      </c>
      <c r="AU609" s="3">
        <v>0</v>
      </c>
      <c r="AV609" s="3">
        <v>0</v>
      </c>
      <c r="AW609" s="3">
        <v>0</v>
      </c>
      <c r="AX609" s="2"/>
      <c r="AY609" s="2"/>
      <c r="AZ609" s="2"/>
      <c r="BA609" s="2"/>
      <c r="BB609" s="2"/>
      <c r="BC609" s="2">
        <v>0</v>
      </c>
      <c r="BD609" s="2"/>
    </row>
    <row r="610" spans="1:56" x14ac:dyDescent="0.3">
      <c r="A610" s="2" t="s">
        <v>72</v>
      </c>
      <c r="B610" s="2"/>
      <c r="C610" s="2" t="s">
        <v>57</v>
      </c>
      <c r="D610" s="2" t="s">
        <v>58</v>
      </c>
      <c r="E610" s="2" t="s">
        <v>59</v>
      </c>
      <c r="F610" s="2" t="s">
        <v>313</v>
      </c>
      <c r="G610" s="2" t="s">
        <v>314</v>
      </c>
      <c r="H610" s="2" t="s">
        <v>236</v>
      </c>
      <c r="I610" s="2" t="s">
        <v>63</v>
      </c>
      <c r="J610" s="2" t="s">
        <v>64</v>
      </c>
      <c r="K610" s="2" t="s">
        <v>73</v>
      </c>
      <c r="L610" s="2" t="s">
        <v>66</v>
      </c>
      <c r="M610" s="2" t="s">
        <v>134</v>
      </c>
      <c r="N610" s="2" t="s">
        <v>315</v>
      </c>
      <c r="O610" s="2"/>
      <c r="P610" s="2">
        <v>0</v>
      </c>
      <c r="Q610" s="2" t="s">
        <v>238</v>
      </c>
      <c r="R610" s="2"/>
      <c r="S610" s="2"/>
      <c r="T610" s="2"/>
      <c r="U610" s="2"/>
      <c r="V610" s="2"/>
      <c r="W610" s="2"/>
      <c r="X610" s="2"/>
      <c r="Y610" s="2">
        <v>1945.9255655042241</v>
      </c>
      <c r="Z610" s="2">
        <v>454.0492986176522</v>
      </c>
      <c r="AA610" s="2">
        <v>1491.8762668865718</v>
      </c>
      <c r="AB610" s="2">
        <v>0.76666666666666661</v>
      </c>
      <c r="AC610" s="2"/>
      <c r="AD610" s="2">
        <v>15</v>
      </c>
      <c r="AE610" s="2"/>
      <c r="AF610" s="2"/>
      <c r="AG610" s="2"/>
      <c r="AH610" s="2">
        <v>1491.8762668865718</v>
      </c>
      <c r="AI610" s="2"/>
      <c r="AJ610" s="2"/>
      <c r="AK610" s="2"/>
      <c r="AL610" s="2"/>
      <c r="AM610" s="2"/>
      <c r="AN610" s="2"/>
      <c r="AO610" s="2"/>
      <c r="AP610" s="2"/>
      <c r="AQ610" s="3">
        <v>0</v>
      </c>
      <c r="AR610" s="3">
        <v>0</v>
      </c>
      <c r="AS610" s="3">
        <v>0</v>
      </c>
      <c r="AT610" s="3">
        <v>0</v>
      </c>
      <c r="AU610" s="3">
        <v>0</v>
      </c>
      <c r="AV610" s="3">
        <v>0</v>
      </c>
      <c r="AW610" s="3">
        <v>0</v>
      </c>
      <c r="AX610" s="2"/>
      <c r="AY610" s="2"/>
      <c r="AZ610" s="2"/>
      <c r="BA610" s="2"/>
      <c r="BB610" s="2"/>
      <c r="BC610" s="2">
        <v>0</v>
      </c>
      <c r="BD610" s="2"/>
    </row>
    <row r="611" spans="1:56" x14ac:dyDescent="0.3">
      <c r="A611" s="2" t="s">
        <v>74</v>
      </c>
      <c r="B611" s="2"/>
      <c r="C611" s="2" t="s">
        <v>57</v>
      </c>
      <c r="D611" s="2" t="s">
        <v>58</v>
      </c>
      <c r="E611" s="2" t="s">
        <v>59</v>
      </c>
      <c r="F611" s="2" t="s">
        <v>313</v>
      </c>
      <c r="G611" s="2" t="s">
        <v>314</v>
      </c>
      <c r="H611" s="2" t="s">
        <v>236</v>
      </c>
      <c r="I611" s="2" t="s">
        <v>63</v>
      </c>
      <c r="J611" s="2" t="s">
        <v>75</v>
      </c>
      <c r="K611" s="2" t="s">
        <v>65</v>
      </c>
      <c r="L611" s="2" t="s">
        <v>66</v>
      </c>
      <c r="M611" s="2" t="s">
        <v>134</v>
      </c>
      <c r="N611" s="2" t="s">
        <v>315</v>
      </c>
      <c r="O611" s="2"/>
      <c r="P611" s="2">
        <v>0</v>
      </c>
      <c r="Q611" s="2" t="s">
        <v>238</v>
      </c>
      <c r="R611" s="2"/>
      <c r="S611" s="2"/>
      <c r="T611" s="2"/>
      <c r="U611" s="2"/>
      <c r="V611" s="2"/>
      <c r="W611" s="2"/>
      <c r="X611" s="2"/>
      <c r="Y611" s="2">
        <v>2495.4175219106755</v>
      </c>
      <c r="Z611" s="2">
        <v>582.26408844582409</v>
      </c>
      <c r="AA611" s="2">
        <v>1913.1534334648513</v>
      </c>
      <c r="AB611" s="2">
        <v>0.76666666666666672</v>
      </c>
      <c r="AC611" s="2"/>
      <c r="AD611" s="2">
        <v>15</v>
      </c>
      <c r="AE611" s="2"/>
      <c r="AF611" s="2"/>
      <c r="AG611" s="2"/>
      <c r="AH611" s="2">
        <v>1913.1534334648513</v>
      </c>
      <c r="AI611" s="2"/>
      <c r="AJ611" s="2"/>
      <c r="AK611" s="2"/>
      <c r="AL611" s="2"/>
      <c r="AM611" s="2"/>
      <c r="AN611" s="2"/>
      <c r="AO611" s="2"/>
      <c r="AP611" s="2"/>
      <c r="AQ611" s="3">
        <v>0</v>
      </c>
      <c r="AR611" s="3">
        <v>0</v>
      </c>
      <c r="AS611" s="3">
        <v>0</v>
      </c>
      <c r="AT611" s="3">
        <v>0</v>
      </c>
      <c r="AU611" s="3">
        <v>0</v>
      </c>
      <c r="AV611" s="3">
        <v>0</v>
      </c>
      <c r="AW611" s="3">
        <v>0</v>
      </c>
      <c r="AX611" s="2"/>
      <c r="AY611" s="2"/>
      <c r="AZ611" s="2"/>
      <c r="BA611" s="2"/>
      <c r="BB611" s="2"/>
      <c r="BC611" s="2">
        <v>0</v>
      </c>
      <c r="BD611" s="2"/>
    </row>
    <row r="612" spans="1:56" x14ac:dyDescent="0.3">
      <c r="A612" s="2" t="s">
        <v>76</v>
      </c>
      <c r="B612" s="2"/>
      <c r="C612" s="2" t="s">
        <v>57</v>
      </c>
      <c r="D612" s="2" t="s">
        <v>58</v>
      </c>
      <c r="E612" s="2" t="s">
        <v>59</v>
      </c>
      <c r="F612" s="2" t="s">
        <v>313</v>
      </c>
      <c r="G612" s="2" t="s">
        <v>314</v>
      </c>
      <c r="H612" s="2" t="s">
        <v>236</v>
      </c>
      <c r="I612" s="2" t="s">
        <v>63</v>
      </c>
      <c r="J612" s="2" t="s">
        <v>75</v>
      </c>
      <c r="K612" s="2" t="s">
        <v>71</v>
      </c>
      <c r="L612" s="2" t="s">
        <v>66</v>
      </c>
      <c r="M612" s="2" t="s">
        <v>134</v>
      </c>
      <c r="N612" s="2" t="s">
        <v>315</v>
      </c>
      <c r="O612" s="2"/>
      <c r="P612" s="2">
        <v>0</v>
      </c>
      <c r="Q612" s="2" t="s">
        <v>238</v>
      </c>
      <c r="R612" s="2"/>
      <c r="S612" s="2"/>
      <c r="T612" s="2"/>
      <c r="U612" s="2"/>
      <c r="V612" s="2"/>
      <c r="W612" s="2"/>
      <c r="X612" s="2"/>
      <c r="Y612" s="2">
        <v>1961.563082939525</v>
      </c>
      <c r="Z612" s="2">
        <v>457.69805268588919</v>
      </c>
      <c r="AA612" s="2">
        <v>1503.865030253636</v>
      </c>
      <c r="AB612" s="2">
        <v>0.76666666666666672</v>
      </c>
      <c r="AC612" s="2"/>
      <c r="AD612" s="2">
        <v>15</v>
      </c>
      <c r="AE612" s="2"/>
      <c r="AF612" s="2"/>
      <c r="AG612" s="2"/>
      <c r="AH612" s="2">
        <v>1503.865030253636</v>
      </c>
      <c r="AI612" s="2"/>
      <c r="AJ612" s="2"/>
      <c r="AK612" s="2"/>
      <c r="AL612" s="2"/>
      <c r="AM612" s="2"/>
      <c r="AN612" s="2"/>
      <c r="AO612" s="2"/>
      <c r="AP612" s="2"/>
      <c r="AQ612" s="3">
        <v>0</v>
      </c>
      <c r="AR612" s="3">
        <v>0</v>
      </c>
      <c r="AS612" s="3">
        <v>0</v>
      </c>
      <c r="AT612" s="3">
        <v>0</v>
      </c>
      <c r="AU612" s="3">
        <v>0</v>
      </c>
      <c r="AV612" s="3">
        <v>0</v>
      </c>
      <c r="AW612" s="3">
        <v>0</v>
      </c>
      <c r="AX612" s="2"/>
      <c r="AY612" s="2"/>
      <c r="AZ612" s="2"/>
      <c r="BA612" s="2"/>
      <c r="BB612" s="2"/>
      <c r="BC612" s="2">
        <v>0</v>
      </c>
      <c r="BD612" s="2"/>
    </row>
    <row r="613" spans="1:56" x14ac:dyDescent="0.3">
      <c r="A613" s="2" t="s">
        <v>77</v>
      </c>
      <c r="B613" s="2"/>
      <c r="C613" s="2" t="s">
        <v>57</v>
      </c>
      <c r="D613" s="2" t="s">
        <v>58</v>
      </c>
      <c r="E613" s="2" t="s">
        <v>59</v>
      </c>
      <c r="F613" s="2" t="s">
        <v>313</v>
      </c>
      <c r="G613" s="2" t="s">
        <v>314</v>
      </c>
      <c r="H613" s="2" t="s">
        <v>236</v>
      </c>
      <c r="I613" s="2" t="s">
        <v>63</v>
      </c>
      <c r="J613" s="2" t="s">
        <v>75</v>
      </c>
      <c r="K613" s="2" t="s">
        <v>73</v>
      </c>
      <c r="L613" s="2" t="s">
        <v>66</v>
      </c>
      <c r="M613" s="2" t="s">
        <v>134</v>
      </c>
      <c r="N613" s="2" t="s">
        <v>315</v>
      </c>
      <c r="O613" s="2"/>
      <c r="P613" s="2">
        <v>0</v>
      </c>
      <c r="Q613" s="2" t="s">
        <v>238</v>
      </c>
      <c r="R613" s="2"/>
      <c r="S613" s="2"/>
      <c r="T613" s="2"/>
      <c r="U613" s="2"/>
      <c r="V613" s="2"/>
      <c r="W613" s="2"/>
      <c r="X613" s="2"/>
      <c r="Y613" s="2">
        <v>1945.9255655042241</v>
      </c>
      <c r="Z613" s="2">
        <v>454.0492986176522</v>
      </c>
      <c r="AA613" s="2">
        <v>1491.8762668865718</v>
      </c>
      <c r="AB613" s="2">
        <v>0.76666666666666661</v>
      </c>
      <c r="AC613" s="2"/>
      <c r="AD613" s="2">
        <v>15</v>
      </c>
      <c r="AE613" s="2"/>
      <c r="AF613" s="2"/>
      <c r="AG613" s="2"/>
      <c r="AH613" s="2">
        <v>1491.8762668865718</v>
      </c>
      <c r="AI613" s="2"/>
      <c r="AJ613" s="2"/>
      <c r="AK613" s="2"/>
      <c r="AL613" s="2"/>
      <c r="AM613" s="2"/>
      <c r="AN613" s="2"/>
      <c r="AO613" s="2"/>
      <c r="AP613" s="2"/>
      <c r="AQ613" s="3">
        <v>0</v>
      </c>
      <c r="AR613" s="3">
        <v>0</v>
      </c>
      <c r="AS613" s="3">
        <v>0</v>
      </c>
      <c r="AT613" s="3">
        <v>0</v>
      </c>
      <c r="AU613" s="3">
        <v>0</v>
      </c>
      <c r="AV613" s="3">
        <v>0</v>
      </c>
      <c r="AW613" s="3">
        <v>0</v>
      </c>
      <c r="AX613" s="2"/>
      <c r="AY613" s="2"/>
      <c r="AZ613" s="2"/>
      <c r="BA613" s="2"/>
      <c r="BB613" s="2"/>
      <c r="BC613" s="2">
        <v>0</v>
      </c>
      <c r="BD613" s="2"/>
    </row>
    <row r="614" spans="1:56" x14ac:dyDescent="0.3">
      <c r="A614" s="2" t="s">
        <v>94</v>
      </c>
      <c r="B614" s="2"/>
      <c r="C614" s="2" t="s">
        <v>57</v>
      </c>
      <c r="D614" s="2" t="s">
        <v>58</v>
      </c>
      <c r="E614" s="2" t="s">
        <v>95</v>
      </c>
      <c r="F614" s="2" t="s">
        <v>316</v>
      </c>
      <c r="G614" s="2" t="s">
        <v>317</v>
      </c>
      <c r="H614" s="2" t="s">
        <v>106</v>
      </c>
      <c r="I614" s="2" t="s">
        <v>63</v>
      </c>
      <c r="J614" s="2" t="s">
        <v>99</v>
      </c>
      <c r="K614" s="2" t="s">
        <v>65</v>
      </c>
      <c r="L614" s="2" t="s">
        <v>66</v>
      </c>
      <c r="M614" s="2" t="s">
        <v>78</v>
      </c>
      <c r="N614" s="2"/>
      <c r="O614" s="2"/>
      <c r="P614" s="2">
        <v>0</v>
      </c>
      <c r="Q614" s="2" t="s">
        <v>107</v>
      </c>
      <c r="R614" s="2"/>
      <c r="S614" s="2"/>
      <c r="T614" s="2"/>
      <c r="U614" s="2"/>
      <c r="V614" s="2"/>
      <c r="W614" s="2"/>
      <c r="X614" s="2"/>
      <c r="Y614" s="2">
        <v>3373</v>
      </c>
      <c r="Z614" s="2">
        <v>2955</v>
      </c>
      <c r="AA614" s="2">
        <v>418</v>
      </c>
      <c r="AB614" s="2">
        <v>0.12392528906018381</v>
      </c>
      <c r="AC614" s="2"/>
      <c r="AD614" s="2">
        <v>20</v>
      </c>
      <c r="AE614" s="2"/>
      <c r="AF614" s="2"/>
      <c r="AG614" s="2"/>
      <c r="AH614" s="2">
        <v>418</v>
      </c>
      <c r="AI614" s="2"/>
      <c r="AJ614" s="2"/>
      <c r="AK614" s="2"/>
      <c r="AL614" s="2"/>
      <c r="AM614" s="2"/>
      <c r="AN614" s="2"/>
      <c r="AO614" s="2"/>
      <c r="AP614" s="2"/>
      <c r="AQ614" s="3">
        <v>0</v>
      </c>
      <c r="AR614" s="3">
        <v>0</v>
      </c>
      <c r="AS614" s="3">
        <v>0</v>
      </c>
      <c r="AT614" s="3">
        <v>0</v>
      </c>
      <c r="AU614" s="3">
        <v>0</v>
      </c>
      <c r="AV614" s="3">
        <v>0</v>
      </c>
      <c r="AW614" s="3">
        <v>0</v>
      </c>
      <c r="AX614" s="2"/>
      <c r="AY614" s="2"/>
      <c r="AZ614" s="2"/>
      <c r="BA614" s="2"/>
      <c r="BB614" s="2"/>
      <c r="BC614" s="2">
        <v>0</v>
      </c>
      <c r="BD614" s="2"/>
    </row>
    <row r="615" spans="1:56" x14ac:dyDescent="0.3">
      <c r="A615" s="2" t="s">
        <v>101</v>
      </c>
      <c r="B615" s="2"/>
      <c r="C615" s="2" t="s">
        <v>57</v>
      </c>
      <c r="D615" s="2" t="s">
        <v>58</v>
      </c>
      <c r="E615" s="2" t="s">
        <v>95</v>
      </c>
      <c r="F615" s="2" t="s">
        <v>316</v>
      </c>
      <c r="G615" s="2" t="s">
        <v>317</v>
      </c>
      <c r="H615" s="2" t="s">
        <v>106</v>
      </c>
      <c r="I615" s="2" t="s">
        <v>63</v>
      </c>
      <c r="J615" s="2" t="s">
        <v>99</v>
      </c>
      <c r="K615" s="2" t="s">
        <v>71</v>
      </c>
      <c r="L615" s="2" t="s">
        <v>66</v>
      </c>
      <c r="M615" s="2" t="s">
        <v>78</v>
      </c>
      <c r="N615" s="2"/>
      <c r="O615" s="2"/>
      <c r="P615" s="2">
        <v>0</v>
      </c>
      <c r="Q615" s="2" t="s">
        <v>107</v>
      </c>
      <c r="R615" s="2"/>
      <c r="S615" s="2"/>
      <c r="T615" s="2"/>
      <c r="U615" s="2"/>
      <c r="V615" s="2"/>
      <c r="W615" s="2"/>
      <c r="X615" s="2"/>
      <c r="Y615" s="2">
        <v>1210</v>
      </c>
      <c r="Z615" s="2">
        <v>865</v>
      </c>
      <c r="AA615" s="2">
        <v>345</v>
      </c>
      <c r="AB615" s="2">
        <v>0.28512396694214875</v>
      </c>
      <c r="AC615" s="2"/>
      <c r="AD615" s="2">
        <v>20</v>
      </c>
      <c r="AE615" s="2"/>
      <c r="AF615" s="2"/>
      <c r="AG615" s="2"/>
      <c r="AH615" s="2">
        <v>345</v>
      </c>
      <c r="AI615" s="2"/>
      <c r="AJ615" s="2"/>
      <c r="AK615" s="2"/>
      <c r="AL615" s="2"/>
      <c r="AM615" s="2"/>
      <c r="AN615" s="2"/>
      <c r="AO615" s="2"/>
      <c r="AP615" s="2"/>
      <c r="AQ615" s="3">
        <v>0</v>
      </c>
      <c r="AR615" s="3">
        <v>0</v>
      </c>
      <c r="AS615" s="3">
        <v>0</v>
      </c>
      <c r="AT615" s="3">
        <v>0</v>
      </c>
      <c r="AU615" s="3">
        <v>0</v>
      </c>
      <c r="AV615" s="3">
        <v>0</v>
      </c>
      <c r="AW615" s="3">
        <v>0</v>
      </c>
      <c r="AX615" s="2"/>
      <c r="AY615" s="2"/>
      <c r="AZ615" s="2"/>
      <c r="BA615" s="2"/>
      <c r="BB615" s="2"/>
      <c r="BC615" s="2">
        <v>0</v>
      </c>
      <c r="BD615" s="2"/>
    </row>
    <row r="616" spans="1:56" x14ac:dyDescent="0.3">
      <c r="A616" s="2" t="s">
        <v>102</v>
      </c>
      <c r="B616" s="2"/>
      <c r="C616" s="2" t="s">
        <v>57</v>
      </c>
      <c r="D616" s="2" t="s">
        <v>58</v>
      </c>
      <c r="E616" s="2" t="s">
        <v>95</v>
      </c>
      <c r="F616" s="2" t="s">
        <v>316</v>
      </c>
      <c r="G616" s="2" t="s">
        <v>317</v>
      </c>
      <c r="H616" s="2" t="s">
        <v>106</v>
      </c>
      <c r="I616" s="2" t="s">
        <v>63</v>
      </c>
      <c r="J616" s="2" t="s">
        <v>99</v>
      </c>
      <c r="K616" s="2" t="s">
        <v>73</v>
      </c>
      <c r="L616" s="2" t="s">
        <v>66</v>
      </c>
      <c r="M616" s="2" t="s">
        <v>78</v>
      </c>
      <c r="N616" s="2"/>
      <c r="O616" s="2"/>
      <c r="P616" s="2">
        <v>0</v>
      </c>
      <c r="Q616" s="2" t="s">
        <v>107</v>
      </c>
      <c r="R616" s="2"/>
      <c r="S616" s="2"/>
      <c r="T616" s="2"/>
      <c r="U616" s="2"/>
      <c r="V616" s="2"/>
      <c r="W616" s="2"/>
      <c r="X616" s="2"/>
      <c r="Y616" s="2">
        <v>1284.8699999999999</v>
      </c>
      <c r="Z616" s="2">
        <v>912.08</v>
      </c>
      <c r="AA616" s="2">
        <v>372.78999999999985</v>
      </c>
      <c r="AB616" s="2">
        <v>0.29013830192937795</v>
      </c>
      <c r="AC616" s="2"/>
      <c r="AD616" s="2">
        <v>20</v>
      </c>
      <c r="AE616" s="2"/>
      <c r="AF616" s="2"/>
      <c r="AG616" s="2"/>
      <c r="AH616" s="2">
        <v>372.78999999999985</v>
      </c>
      <c r="AI616" s="2"/>
      <c r="AJ616" s="2"/>
      <c r="AK616" s="2"/>
      <c r="AL616" s="2"/>
      <c r="AM616" s="2"/>
      <c r="AN616" s="2"/>
      <c r="AO616" s="2"/>
      <c r="AP616" s="2"/>
      <c r="AQ616" s="3">
        <v>0</v>
      </c>
      <c r="AR616" s="3">
        <v>0</v>
      </c>
      <c r="AS616" s="3">
        <v>0</v>
      </c>
      <c r="AT616" s="3">
        <v>0</v>
      </c>
      <c r="AU616" s="3">
        <v>0</v>
      </c>
      <c r="AV616" s="3">
        <v>0</v>
      </c>
      <c r="AW616" s="3">
        <v>0</v>
      </c>
      <c r="AX616" s="2"/>
      <c r="AY616" s="2"/>
      <c r="AZ616" s="2"/>
      <c r="BA616" s="2"/>
      <c r="BB616" s="2"/>
      <c r="BC616" s="2">
        <v>0</v>
      </c>
      <c r="BD616" s="2"/>
    </row>
    <row r="617" spans="1:56" x14ac:dyDescent="0.3">
      <c r="A617" s="2" t="s">
        <v>74</v>
      </c>
      <c r="B617" s="2"/>
      <c r="C617" s="2" t="s">
        <v>57</v>
      </c>
      <c r="D617" s="2" t="s">
        <v>58</v>
      </c>
      <c r="E617" s="2" t="s">
        <v>95</v>
      </c>
      <c r="F617" s="2" t="s">
        <v>316</v>
      </c>
      <c r="G617" s="2" t="s">
        <v>317</v>
      </c>
      <c r="H617" s="2" t="s">
        <v>106</v>
      </c>
      <c r="I617" s="2" t="s">
        <v>63</v>
      </c>
      <c r="J617" s="2" t="s">
        <v>75</v>
      </c>
      <c r="K617" s="2" t="s">
        <v>65</v>
      </c>
      <c r="L617" s="2" t="s">
        <v>66</v>
      </c>
      <c r="M617" s="2" t="s">
        <v>78</v>
      </c>
      <c r="N617" s="2"/>
      <c r="O617" s="2"/>
      <c r="P617" s="2">
        <v>0</v>
      </c>
      <c r="Q617" s="2" t="s">
        <v>107</v>
      </c>
      <c r="R617" s="2"/>
      <c r="S617" s="2"/>
      <c r="T617" s="2"/>
      <c r="U617" s="2"/>
      <c r="V617" s="2"/>
      <c r="W617" s="2"/>
      <c r="X617" s="2"/>
      <c r="Y617" s="2">
        <v>3373</v>
      </c>
      <c r="Z617" s="2">
        <v>2955</v>
      </c>
      <c r="AA617" s="2">
        <v>418</v>
      </c>
      <c r="AB617" s="2">
        <v>0.12392528906018381</v>
      </c>
      <c r="AC617" s="2"/>
      <c r="AD617" s="2">
        <v>20</v>
      </c>
      <c r="AE617" s="2"/>
      <c r="AF617" s="2"/>
      <c r="AG617" s="2"/>
      <c r="AH617" s="2">
        <v>418</v>
      </c>
      <c r="AI617" s="2"/>
      <c r="AJ617" s="2"/>
      <c r="AK617" s="2"/>
      <c r="AL617" s="2"/>
      <c r="AM617" s="2"/>
      <c r="AN617" s="2"/>
      <c r="AO617" s="2"/>
      <c r="AP617" s="2"/>
      <c r="AQ617" s="3">
        <v>0</v>
      </c>
      <c r="AR617" s="3">
        <v>0</v>
      </c>
      <c r="AS617" s="3">
        <v>0</v>
      </c>
      <c r="AT617" s="3">
        <v>0</v>
      </c>
      <c r="AU617" s="3">
        <v>0</v>
      </c>
      <c r="AV617" s="3">
        <v>0</v>
      </c>
      <c r="AW617" s="3">
        <v>0</v>
      </c>
      <c r="AX617" s="2"/>
      <c r="AY617" s="2"/>
      <c r="AZ617" s="2"/>
      <c r="BA617" s="2"/>
      <c r="BB617" s="2"/>
      <c r="BC617" s="2">
        <v>0</v>
      </c>
      <c r="BD617" s="2"/>
    </row>
    <row r="618" spans="1:56" x14ac:dyDescent="0.3">
      <c r="A618" s="2" t="s">
        <v>76</v>
      </c>
      <c r="B618" s="2"/>
      <c r="C618" s="2" t="s">
        <v>57</v>
      </c>
      <c r="D618" s="2" t="s">
        <v>58</v>
      </c>
      <c r="E618" s="2" t="s">
        <v>95</v>
      </c>
      <c r="F618" s="2" t="s">
        <v>316</v>
      </c>
      <c r="G618" s="2" t="s">
        <v>317</v>
      </c>
      <c r="H618" s="2" t="s">
        <v>106</v>
      </c>
      <c r="I618" s="2" t="s">
        <v>63</v>
      </c>
      <c r="J618" s="2" t="s">
        <v>75</v>
      </c>
      <c r="K618" s="2" t="s">
        <v>71</v>
      </c>
      <c r="L618" s="2" t="s">
        <v>66</v>
      </c>
      <c r="M618" s="2" t="s">
        <v>78</v>
      </c>
      <c r="N618" s="2"/>
      <c r="O618" s="2"/>
      <c r="P618" s="2">
        <v>0</v>
      </c>
      <c r="Q618" s="2" t="s">
        <v>107</v>
      </c>
      <c r="R618" s="2"/>
      <c r="S618" s="2"/>
      <c r="T618" s="2"/>
      <c r="U618" s="2"/>
      <c r="V618" s="2"/>
      <c r="W618" s="2"/>
      <c r="X618" s="2"/>
      <c r="Y618" s="2">
        <v>1210</v>
      </c>
      <c r="Z618" s="2">
        <v>865</v>
      </c>
      <c r="AA618" s="2">
        <v>345</v>
      </c>
      <c r="AB618" s="2">
        <v>0.28512396694214875</v>
      </c>
      <c r="AC618" s="2"/>
      <c r="AD618" s="2">
        <v>20</v>
      </c>
      <c r="AE618" s="2"/>
      <c r="AF618" s="2"/>
      <c r="AG618" s="2"/>
      <c r="AH618" s="2">
        <v>345</v>
      </c>
      <c r="AI618" s="2"/>
      <c r="AJ618" s="2"/>
      <c r="AK618" s="2"/>
      <c r="AL618" s="2"/>
      <c r="AM618" s="2"/>
      <c r="AN618" s="2"/>
      <c r="AO618" s="2"/>
      <c r="AP618" s="2"/>
      <c r="AQ618" s="3">
        <v>0</v>
      </c>
      <c r="AR618" s="3">
        <v>0</v>
      </c>
      <c r="AS618" s="3">
        <v>0</v>
      </c>
      <c r="AT618" s="3">
        <v>0</v>
      </c>
      <c r="AU618" s="3">
        <v>0</v>
      </c>
      <c r="AV618" s="3">
        <v>0</v>
      </c>
      <c r="AW618" s="3">
        <v>0</v>
      </c>
      <c r="AX618" s="2"/>
      <c r="AY618" s="2"/>
      <c r="AZ618" s="2"/>
      <c r="BA618" s="2"/>
      <c r="BB618" s="2"/>
      <c r="BC618" s="2">
        <v>0</v>
      </c>
      <c r="BD618" s="2"/>
    </row>
    <row r="619" spans="1:56" x14ac:dyDescent="0.3">
      <c r="A619" s="2" t="s">
        <v>77</v>
      </c>
      <c r="B619" s="2"/>
      <c r="C619" s="2" t="s">
        <v>57</v>
      </c>
      <c r="D619" s="2" t="s">
        <v>58</v>
      </c>
      <c r="E619" s="2" t="s">
        <v>95</v>
      </c>
      <c r="F619" s="2" t="s">
        <v>316</v>
      </c>
      <c r="G619" s="2" t="s">
        <v>317</v>
      </c>
      <c r="H619" s="2" t="s">
        <v>106</v>
      </c>
      <c r="I619" s="2" t="s">
        <v>63</v>
      </c>
      <c r="J619" s="2" t="s">
        <v>75</v>
      </c>
      <c r="K619" s="2" t="s">
        <v>73</v>
      </c>
      <c r="L619" s="2" t="s">
        <v>66</v>
      </c>
      <c r="M619" s="2" t="s">
        <v>78</v>
      </c>
      <c r="N619" s="2"/>
      <c r="O619" s="2"/>
      <c r="P619" s="2">
        <v>0</v>
      </c>
      <c r="Q619" s="2" t="s">
        <v>107</v>
      </c>
      <c r="R619" s="2"/>
      <c r="S619" s="2"/>
      <c r="T619" s="2"/>
      <c r="U619" s="2"/>
      <c r="V619" s="2"/>
      <c r="W619" s="2"/>
      <c r="X619" s="2"/>
      <c r="Y619" s="2">
        <v>1284.8699999999999</v>
      </c>
      <c r="Z619" s="2">
        <v>912.08</v>
      </c>
      <c r="AA619" s="2">
        <v>372.78999999999985</v>
      </c>
      <c r="AB619" s="2">
        <v>0.29013830192937795</v>
      </c>
      <c r="AC619" s="2"/>
      <c r="AD619" s="2">
        <v>20</v>
      </c>
      <c r="AE619" s="2"/>
      <c r="AF619" s="2"/>
      <c r="AG619" s="2"/>
      <c r="AH619" s="2">
        <v>372.78999999999985</v>
      </c>
      <c r="AI619" s="2"/>
      <c r="AJ619" s="2"/>
      <c r="AK619" s="2"/>
      <c r="AL619" s="2"/>
      <c r="AM619" s="2"/>
      <c r="AN619" s="2"/>
      <c r="AO619" s="2"/>
      <c r="AP619" s="2"/>
      <c r="AQ619" s="3">
        <v>0</v>
      </c>
      <c r="AR619" s="3">
        <v>0</v>
      </c>
      <c r="AS619" s="3">
        <v>0</v>
      </c>
      <c r="AT619" s="3">
        <v>0</v>
      </c>
      <c r="AU619" s="3">
        <v>0</v>
      </c>
      <c r="AV619" s="3">
        <v>0</v>
      </c>
      <c r="AW619" s="3">
        <v>0</v>
      </c>
      <c r="AX619" s="2"/>
      <c r="AY619" s="2"/>
      <c r="AZ619" s="2"/>
      <c r="BA619" s="2"/>
      <c r="BB619" s="2"/>
      <c r="BC619" s="2">
        <v>0</v>
      </c>
      <c r="BD619" s="2"/>
    </row>
    <row r="620" spans="1:56" x14ac:dyDescent="0.3">
      <c r="A620" s="2" t="s">
        <v>94</v>
      </c>
      <c r="B620" s="2"/>
      <c r="C620" s="2" t="s">
        <v>57</v>
      </c>
      <c r="D620" s="2" t="s">
        <v>58</v>
      </c>
      <c r="E620" s="2" t="s">
        <v>95</v>
      </c>
      <c r="F620" s="2" t="s">
        <v>316</v>
      </c>
      <c r="G620" s="2" t="s">
        <v>317</v>
      </c>
      <c r="H620" s="2" t="s">
        <v>106</v>
      </c>
      <c r="I620" s="2" t="s">
        <v>63</v>
      </c>
      <c r="J620" s="2" t="s">
        <v>99</v>
      </c>
      <c r="K620" s="2" t="s">
        <v>65</v>
      </c>
      <c r="L620" s="2" t="s">
        <v>66</v>
      </c>
      <c r="M620" s="2" t="s">
        <v>67</v>
      </c>
      <c r="N620" s="2"/>
      <c r="O620" s="2"/>
      <c r="P620" s="2">
        <v>0</v>
      </c>
      <c r="Q620" s="2" t="s">
        <v>107</v>
      </c>
      <c r="R620" s="2"/>
      <c r="S620" s="2"/>
      <c r="T620" s="2"/>
      <c r="U620" s="2"/>
      <c r="V620" s="2"/>
      <c r="W620" s="2"/>
      <c r="X620" s="2"/>
      <c r="Y620" s="2">
        <v>4592</v>
      </c>
      <c r="Z620" s="2">
        <v>3760</v>
      </c>
      <c r="AA620" s="2">
        <v>832</v>
      </c>
      <c r="AB620" s="2">
        <v>0.18118466898954705</v>
      </c>
      <c r="AC620" s="2"/>
      <c r="AD620" s="2">
        <v>20</v>
      </c>
      <c r="AE620" s="2"/>
      <c r="AF620" s="2"/>
      <c r="AG620" s="2"/>
      <c r="AH620" s="2">
        <v>832</v>
      </c>
      <c r="AI620" s="2"/>
      <c r="AJ620" s="2"/>
      <c r="AK620" s="2"/>
      <c r="AL620" s="2"/>
      <c r="AM620" s="2"/>
      <c r="AN620" s="2"/>
      <c r="AO620" s="2"/>
      <c r="AP620" s="2"/>
      <c r="AQ620" s="3">
        <v>0</v>
      </c>
      <c r="AR620" s="3">
        <v>0</v>
      </c>
      <c r="AS620" s="3">
        <v>0</v>
      </c>
      <c r="AT620" s="3">
        <v>0</v>
      </c>
      <c r="AU620" s="3">
        <v>0</v>
      </c>
      <c r="AV620" s="3">
        <v>0</v>
      </c>
      <c r="AW620" s="3">
        <v>0</v>
      </c>
      <c r="AX620" s="2"/>
      <c r="AY620" s="2"/>
      <c r="AZ620" s="2"/>
      <c r="BA620" s="2"/>
      <c r="BB620" s="2"/>
      <c r="BC620" s="2">
        <v>0</v>
      </c>
      <c r="BD620" s="2"/>
    </row>
    <row r="621" spans="1:56" x14ac:dyDescent="0.3">
      <c r="A621" s="2" t="s">
        <v>101</v>
      </c>
      <c r="B621" s="2"/>
      <c r="C621" s="2" t="s">
        <v>57</v>
      </c>
      <c r="D621" s="2" t="s">
        <v>58</v>
      </c>
      <c r="E621" s="2" t="s">
        <v>95</v>
      </c>
      <c r="F621" s="2" t="s">
        <v>316</v>
      </c>
      <c r="G621" s="2" t="s">
        <v>317</v>
      </c>
      <c r="H621" s="2" t="s">
        <v>106</v>
      </c>
      <c r="I621" s="2" t="s">
        <v>63</v>
      </c>
      <c r="J621" s="2" t="s">
        <v>99</v>
      </c>
      <c r="K621" s="2" t="s">
        <v>71</v>
      </c>
      <c r="L621" s="2" t="s">
        <v>66</v>
      </c>
      <c r="M621" s="2" t="s">
        <v>67</v>
      </c>
      <c r="N621" s="2"/>
      <c r="O621" s="2"/>
      <c r="P621" s="2">
        <v>0</v>
      </c>
      <c r="Q621" s="2" t="s">
        <v>107</v>
      </c>
      <c r="R621" s="2"/>
      <c r="S621" s="2"/>
      <c r="T621" s="2"/>
      <c r="U621" s="2"/>
      <c r="V621" s="2"/>
      <c r="W621" s="2"/>
      <c r="X621" s="2"/>
      <c r="Y621" s="2">
        <v>2248</v>
      </c>
      <c r="Z621" s="2">
        <v>1759</v>
      </c>
      <c r="AA621" s="2">
        <v>489</v>
      </c>
      <c r="AB621" s="2">
        <v>0.21752669039145908</v>
      </c>
      <c r="AC621" s="2"/>
      <c r="AD621" s="2">
        <v>20</v>
      </c>
      <c r="AE621" s="2"/>
      <c r="AF621" s="2"/>
      <c r="AG621" s="2"/>
      <c r="AH621" s="2">
        <v>489</v>
      </c>
      <c r="AI621" s="2"/>
      <c r="AJ621" s="2"/>
      <c r="AK621" s="2"/>
      <c r="AL621" s="2"/>
      <c r="AM621" s="2"/>
      <c r="AN621" s="2"/>
      <c r="AO621" s="2"/>
      <c r="AP621" s="2"/>
      <c r="AQ621" s="3">
        <v>0</v>
      </c>
      <c r="AR621" s="3">
        <v>0</v>
      </c>
      <c r="AS621" s="3">
        <v>0</v>
      </c>
      <c r="AT621" s="3">
        <v>0</v>
      </c>
      <c r="AU621" s="3">
        <v>0</v>
      </c>
      <c r="AV621" s="3">
        <v>0</v>
      </c>
      <c r="AW621" s="3">
        <v>0</v>
      </c>
      <c r="AX621" s="2"/>
      <c r="AY621" s="2"/>
      <c r="AZ621" s="2"/>
      <c r="BA621" s="2"/>
      <c r="BB621" s="2"/>
      <c r="BC621" s="2">
        <v>0</v>
      </c>
      <c r="BD621" s="2"/>
    </row>
    <row r="622" spans="1:56" x14ac:dyDescent="0.3">
      <c r="A622" s="2" t="s">
        <v>102</v>
      </c>
      <c r="B622" s="2"/>
      <c r="C622" s="2" t="s">
        <v>57</v>
      </c>
      <c r="D622" s="2" t="s">
        <v>58</v>
      </c>
      <c r="E622" s="2" t="s">
        <v>95</v>
      </c>
      <c r="F622" s="2" t="s">
        <v>316</v>
      </c>
      <c r="G622" s="2" t="s">
        <v>317</v>
      </c>
      <c r="H622" s="2" t="s">
        <v>106</v>
      </c>
      <c r="I622" s="2" t="s">
        <v>63</v>
      </c>
      <c r="J622" s="2" t="s">
        <v>99</v>
      </c>
      <c r="K622" s="2" t="s">
        <v>73</v>
      </c>
      <c r="L622" s="2" t="s">
        <v>66</v>
      </c>
      <c r="M622" s="2" t="s">
        <v>67</v>
      </c>
      <c r="N622" s="2"/>
      <c r="O622" s="2"/>
      <c r="P622" s="2">
        <v>0</v>
      </c>
      <c r="Q622" s="2" t="s">
        <v>107</v>
      </c>
      <c r="R622" s="2"/>
      <c r="S622" s="2"/>
      <c r="T622" s="2"/>
      <c r="U622" s="2"/>
      <c r="V622" s="2"/>
      <c r="W622" s="2"/>
      <c r="X622" s="2"/>
      <c r="Y622" s="2">
        <v>3433.1800000000003</v>
      </c>
      <c r="Z622" s="2">
        <v>2770.42</v>
      </c>
      <c r="AA622" s="2">
        <v>662.76000000000022</v>
      </c>
      <c r="AB622" s="2">
        <v>0.19304551465405256</v>
      </c>
      <c r="AC622" s="2"/>
      <c r="AD622" s="2">
        <v>20</v>
      </c>
      <c r="AE622" s="2"/>
      <c r="AF622" s="2"/>
      <c r="AG622" s="2"/>
      <c r="AH622" s="2">
        <v>662.76000000000022</v>
      </c>
      <c r="AI622" s="2"/>
      <c r="AJ622" s="2"/>
      <c r="AK622" s="2"/>
      <c r="AL622" s="2"/>
      <c r="AM622" s="2"/>
      <c r="AN622" s="2"/>
      <c r="AO622" s="2"/>
      <c r="AP622" s="2"/>
      <c r="AQ622" s="3">
        <v>0</v>
      </c>
      <c r="AR622" s="3">
        <v>0</v>
      </c>
      <c r="AS622" s="3">
        <v>0</v>
      </c>
      <c r="AT622" s="3">
        <v>0</v>
      </c>
      <c r="AU622" s="3">
        <v>0</v>
      </c>
      <c r="AV622" s="3">
        <v>0</v>
      </c>
      <c r="AW622" s="3">
        <v>0</v>
      </c>
      <c r="AX622" s="2"/>
      <c r="AY622" s="2"/>
      <c r="AZ622" s="2"/>
      <c r="BA622" s="2"/>
      <c r="BB622" s="2"/>
      <c r="BC622" s="2">
        <v>0</v>
      </c>
      <c r="BD622" s="2"/>
    </row>
    <row r="623" spans="1:56" x14ac:dyDescent="0.3">
      <c r="A623" s="2" t="s">
        <v>74</v>
      </c>
      <c r="B623" s="2"/>
      <c r="C623" s="2" t="s">
        <v>57</v>
      </c>
      <c r="D623" s="2" t="s">
        <v>58</v>
      </c>
      <c r="E623" s="2" t="s">
        <v>95</v>
      </c>
      <c r="F623" s="2" t="s">
        <v>316</v>
      </c>
      <c r="G623" s="2" t="s">
        <v>317</v>
      </c>
      <c r="H623" s="2" t="s">
        <v>106</v>
      </c>
      <c r="I623" s="2" t="s">
        <v>63</v>
      </c>
      <c r="J623" s="2" t="s">
        <v>75</v>
      </c>
      <c r="K623" s="2" t="s">
        <v>65</v>
      </c>
      <c r="L623" s="2" t="s">
        <v>66</v>
      </c>
      <c r="M623" s="2" t="s">
        <v>67</v>
      </c>
      <c r="N623" s="2"/>
      <c r="O623" s="2"/>
      <c r="P623" s="2">
        <v>0</v>
      </c>
      <c r="Q623" s="2" t="s">
        <v>107</v>
      </c>
      <c r="R623" s="2"/>
      <c r="S623" s="2"/>
      <c r="T623" s="2"/>
      <c r="U623" s="2"/>
      <c r="V623" s="2"/>
      <c r="W623" s="2"/>
      <c r="X623" s="2"/>
      <c r="Y623" s="2">
        <v>4592</v>
      </c>
      <c r="Z623" s="2">
        <v>3760</v>
      </c>
      <c r="AA623" s="2">
        <v>832</v>
      </c>
      <c r="AB623" s="2">
        <v>0.18118466898954705</v>
      </c>
      <c r="AC623" s="2"/>
      <c r="AD623" s="2">
        <v>20</v>
      </c>
      <c r="AE623" s="2"/>
      <c r="AF623" s="2"/>
      <c r="AG623" s="2"/>
      <c r="AH623" s="2">
        <v>832</v>
      </c>
      <c r="AI623" s="2"/>
      <c r="AJ623" s="2"/>
      <c r="AK623" s="2"/>
      <c r="AL623" s="2"/>
      <c r="AM623" s="2"/>
      <c r="AN623" s="2"/>
      <c r="AO623" s="2"/>
      <c r="AP623" s="2"/>
      <c r="AQ623" s="3">
        <v>0</v>
      </c>
      <c r="AR623" s="3">
        <v>0</v>
      </c>
      <c r="AS623" s="3">
        <v>0</v>
      </c>
      <c r="AT623" s="3">
        <v>0</v>
      </c>
      <c r="AU623" s="3">
        <v>0</v>
      </c>
      <c r="AV623" s="3">
        <v>0</v>
      </c>
      <c r="AW623" s="3">
        <v>0</v>
      </c>
      <c r="AX623" s="2"/>
      <c r="AY623" s="2"/>
      <c r="AZ623" s="2"/>
      <c r="BA623" s="2"/>
      <c r="BB623" s="2"/>
      <c r="BC623" s="2">
        <v>0</v>
      </c>
      <c r="BD623" s="2"/>
    </row>
    <row r="624" spans="1:56" x14ac:dyDescent="0.3">
      <c r="A624" s="2" t="s">
        <v>76</v>
      </c>
      <c r="B624" s="2"/>
      <c r="C624" s="2" t="s">
        <v>57</v>
      </c>
      <c r="D624" s="2" t="s">
        <v>58</v>
      </c>
      <c r="E624" s="2" t="s">
        <v>95</v>
      </c>
      <c r="F624" s="2" t="s">
        <v>316</v>
      </c>
      <c r="G624" s="2" t="s">
        <v>317</v>
      </c>
      <c r="H624" s="2" t="s">
        <v>106</v>
      </c>
      <c r="I624" s="2" t="s">
        <v>63</v>
      </c>
      <c r="J624" s="2" t="s">
        <v>75</v>
      </c>
      <c r="K624" s="2" t="s">
        <v>71</v>
      </c>
      <c r="L624" s="2" t="s">
        <v>66</v>
      </c>
      <c r="M624" s="2" t="s">
        <v>67</v>
      </c>
      <c r="N624" s="2"/>
      <c r="O624" s="2"/>
      <c r="P624" s="2">
        <v>0</v>
      </c>
      <c r="Q624" s="2" t="s">
        <v>107</v>
      </c>
      <c r="R624" s="2"/>
      <c r="S624" s="2"/>
      <c r="T624" s="2"/>
      <c r="U624" s="2"/>
      <c r="V624" s="2"/>
      <c r="W624" s="2"/>
      <c r="X624" s="2"/>
      <c r="Y624" s="2">
        <v>2248</v>
      </c>
      <c r="Z624" s="2">
        <v>1759</v>
      </c>
      <c r="AA624" s="2">
        <v>489</v>
      </c>
      <c r="AB624" s="2">
        <v>0.21752669039145908</v>
      </c>
      <c r="AC624" s="2"/>
      <c r="AD624" s="2">
        <v>20</v>
      </c>
      <c r="AE624" s="2"/>
      <c r="AF624" s="2"/>
      <c r="AG624" s="2"/>
      <c r="AH624" s="2">
        <v>489</v>
      </c>
      <c r="AI624" s="2"/>
      <c r="AJ624" s="2"/>
      <c r="AK624" s="2"/>
      <c r="AL624" s="2"/>
      <c r="AM624" s="2"/>
      <c r="AN624" s="2"/>
      <c r="AO624" s="2"/>
      <c r="AP624" s="2"/>
      <c r="AQ624" s="3">
        <v>0</v>
      </c>
      <c r="AR624" s="3">
        <v>0</v>
      </c>
      <c r="AS624" s="3">
        <v>0</v>
      </c>
      <c r="AT624" s="3">
        <v>0</v>
      </c>
      <c r="AU624" s="3">
        <v>0</v>
      </c>
      <c r="AV624" s="3">
        <v>0</v>
      </c>
      <c r="AW624" s="3">
        <v>0</v>
      </c>
      <c r="AX624" s="2"/>
      <c r="AY624" s="2"/>
      <c r="AZ624" s="2"/>
      <c r="BA624" s="2"/>
      <c r="BB624" s="2"/>
      <c r="BC624" s="2">
        <v>0</v>
      </c>
      <c r="BD624" s="2"/>
    </row>
    <row r="625" spans="1:56" x14ac:dyDescent="0.3">
      <c r="A625" s="2" t="s">
        <v>77</v>
      </c>
      <c r="B625" s="2"/>
      <c r="C625" s="2" t="s">
        <v>57</v>
      </c>
      <c r="D625" s="2" t="s">
        <v>58</v>
      </c>
      <c r="E625" s="2" t="s">
        <v>95</v>
      </c>
      <c r="F625" s="2" t="s">
        <v>316</v>
      </c>
      <c r="G625" s="2" t="s">
        <v>317</v>
      </c>
      <c r="H625" s="2" t="s">
        <v>106</v>
      </c>
      <c r="I625" s="2" t="s">
        <v>63</v>
      </c>
      <c r="J625" s="2" t="s">
        <v>75</v>
      </c>
      <c r="K625" s="2" t="s">
        <v>73</v>
      </c>
      <c r="L625" s="2" t="s">
        <v>66</v>
      </c>
      <c r="M625" s="2" t="s">
        <v>67</v>
      </c>
      <c r="N625" s="2"/>
      <c r="O625" s="2"/>
      <c r="P625" s="2">
        <v>0</v>
      </c>
      <c r="Q625" s="2" t="s">
        <v>107</v>
      </c>
      <c r="R625" s="2"/>
      <c r="S625" s="2"/>
      <c r="T625" s="2"/>
      <c r="U625" s="2"/>
      <c r="V625" s="2"/>
      <c r="W625" s="2"/>
      <c r="X625" s="2"/>
      <c r="Y625" s="2">
        <v>3433.1800000000003</v>
      </c>
      <c r="Z625" s="2">
        <v>2770.42</v>
      </c>
      <c r="AA625" s="2">
        <v>662.76000000000022</v>
      </c>
      <c r="AB625" s="2">
        <v>0.19304551465405256</v>
      </c>
      <c r="AC625" s="2"/>
      <c r="AD625" s="2">
        <v>20</v>
      </c>
      <c r="AE625" s="2"/>
      <c r="AF625" s="2"/>
      <c r="AG625" s="2"/>
      <c r="AH625" s="2">
        <v>662.76000000000022</v>
      </c>
      <c r="AI625" s="2"/>
      <c r="AJ625" s="2"/>
      <c r="AK625" s="2"/>
      <c r="AL625" s="2"/>
      <c r="AM625" s="2"/>
      <c r="AN625" s="2"/>
      <c r="AO625" s="2"/>
      <c r="AP625" s="2"/>
      <c r="AQ625" s="3">
        <v>0</v>
      </c>
      <c r="AR625" s="3">
        <v>0</v>
      </c>
      <c r="AS625" s="3">
        <v>0</v>
      </c>
      <c r="AT625" s="3">
        <v>0</v>
      </c>
      <c r="AU625" s="3">
        <v>0</v>
      </c>
      <c r="AV625" s="3">
        <v>0</v>
      </c>
      <c r="AW625" s="3">
        <v>0</v>
      </c>
      <c r="AX625" s="2"/>
      <c r="AY625" s="2"/>
      <c r="AZ625" s="2"/>
      <c r="BA625" s="2"/>
      <c r="BB625" s="2"/>
      <c r="BC625" s="2">
        <v>0</v>
      </c>
      <c r="BD625" s="2"/>
    </row>
    <row r="626" spans="1:56" x14ac:dyDescent="0.3">
      <c r="A626" s="2" t="s">
        <v>94</v>
      </c>
      <c r="B626" s="2"/>
      <c r="C626" s="2" t="s">
        <v>57</v>
      </c>
      <c r="D626" s="2" t="s">
        <v>58</v>
      </c>
      <c r="E626" s="2" t="s">
        <v>95</v>
      </c>
      <c r="F626" s="2" t="s">
        <v>318</v>
      </c>
      <c r="G626" s="2" t="s">
        <v>319</v>
      </c>
      <c r="H626" s="2" t="s">
        <v>106</v>
      </c>
      <c r="I626" s="2" t="s">
        <v>63</v>
      </c>
      <c r="J626" s="2" t="s">
        <v>99</v>
      </c>
      <c r="K626" s="2" t="s">
        <v>65</v>
      </c>
      <c r="L626" s="2" t="s">
        <v>66</v>
      </c>
      <c r="M626" s="2" t="s">
        <v>78</v>
      </c>
      <c r="N626" s="2"/>
      <c r="O626" s="2"/>
      <c r="P626" s="2">
        <v>0</v>
      </c>
      <c r="Q626" s="2" t="s">
        <v>107</v>
      </c>
      <c r="R626" s="2"/>
      <c r="S626" s="2"/>
      <c r="T626" s="2"/>
      <c r="U626" s="2"/>
      <c r="V626" s="2"/>
      <c r="W626" s="2"/>
      <c r="X626" s="2"/>
      <c r="Y626" s="2">
        <v>3204</v>
      </c>
      <c r="Z626" s="2">
        <v>2957</v>
      </c>
      <c r="AA626" s="2">
        <v>247</v>
      </c>
      <c r="AB626" s="2">
        <v>7.7091136079900119E-2</v>
      </c>
      <c r="AC626" s="2"/>
      <c r="AD626" s="2">
        <v>20</v>
      </c>
      <c r="AE626" s="2"/>
      <c r="AF626" s="2"/>
      <c r="AG626" s="2"/>
      <c r="AH626" s="2">
        <v>247</v>
      </c>
      <c r="AI626" s="2"/>
      <c r="AJ626" s="2"/>
      <c r="AK626" s="2"/>
      <c r="AL626" s="2"/>
      <c r="AM626" s="2"/>
      <c r="AN626" s="2"/>
      <c r="AO626" s="2"/>
      <c r="AP626" s="2"/>
      <c r="AQ626" s="3">
        <v>0</v>
      </c>
      <c r="AR626" s="3">
        <v>0</v>
      </c>
      <c r="AS626" s="3">
        <v>0</v>
      </c>
      <c r="AT626" s="3">
        <v>0</v>
      </c>
      <c r="AU626" s="3">
        <v>0</v>
      </c>
      <c r="AV626" s="3">
        <v>0</v>
      </c>
      <c r="AW626" s="3">
        <v>0</v>
      </c>
      <c r="AX626" s="2"/>
      <c r="AY626" s="2"/>
      <c r="AZ626" s="2"/>
      <c r="BA626" s="2"/>
      <c r="BB626" s="2"/>
      <c r="BC626" s="2">
        <v>0</v>
      </c>
      <c r="BD626" s="2"/>
    </row>
    <row r="627" spans="1:56" x14ac:dyDescent="0.3">
      <c r="A627" s="2" t="s">
        <v>101</v>
      </c>
      <c r="B627" s="2"/>
      <c r="C627" s="2" t="s">
        <v>57</v>
      </c>
      <c r="D627" s="2" t="s">
        <v>58</v>
      </c>
      <c r="E627" s="2" t="s">
        <v>95</v>
      </c>
      <c r="F627" s="2" t="s">
        <v>318</v>
      </c>
      <c r="G627" s="2" t="s">
        <v>319</v>
      </c>
      <c r="H627" s="2" t="s">
        <v>106</v>
      </c>
      <c r="I627" s="2" t="s">
        <v>63</v>
      </c>
      <c r="J627" s="2" t="s">
        <v>99</v>
      </c>
      <c r="K627" s="2" t="s">
        <v>71</v>
      </c>
      <c r="L627" s="2" t="s">
        <v>66</v>
      </c>
      <c r="M627" s="2" t="s">
        <v>78</v>
      </c>
      <c r="N627" s="2"/>
      <c r="O627" s="2"/>
      <c r="P627" s="2">
        <v>0</v>
      </c>
      <c r="Q627" s="2" t="s">
        <v>107</v>
      </c>
      <c r="R627" s="2"/>
      <c r="S627" s="2"/>
      <c r="T627" s="2"/>
      <c r="U627" s="2"/>
      <c r="V627" s="2"/>
      <c r="W627" s="2"/>
      <c r="X627" s="2"/>
      <c r="Y627" s="2">
        <v>1106</v>
      </c>
      <c r="Z627" s="2">
        <v>866</v>
      </c>
      <c r="AA627" s="2">
        <v>240</v>
      </c>
      <c r="AB627" s="2">
        <v>0.21699819168173598</v>
      </c>
      <c r="AC627" s="2"/>
      <c r="AD627" s="2">
        <v>20</v>
      </c>
      <c r="AE627" s="2"/>
      <c r="AF627" s="2"/>
      <c r="AG627" s="2"/>
      <c r="AH627" s="2">
        <v>240</v>
      </c>
      <c r="AI627" s="2"/>
      <c r="AJ627" s="2"/>
      <c r="AK627" s="2"/>
      <c r="AL627" s="2"/>
      <c r="AM627" s="2"/>
      <c r="AN627" s="2"/>
      <c r="AO627" s="2"/>
      <c r="AP627" s="2"/>
      <c r="AQ627" s="3">
        <v>0</v>
      </c>
      <c r="AR627" s="3">
        <v>0</v>
      </c>
      <c r="AS627" s="3">
        <v>0</v>
      </c>
      <c r="AT627" s="3">
        <v>0</v>
      </c>
      <c r="AU627" s="3">
        <v>0</v>
      </c>
      <c r="AV627" s="3">
        <v>0</v>
      </c>
      <c r="AW627" s="3">
        <v>0</v>
      </c>
      <c r="AX627" s="2"/>
      <c r="AY627" s="2"/>
      <c r="AZ627" s="2"/>
      <c r="BA627" s="2"/>
      <c r="BB627" s="2"/>
      <c r="BC627" s="2">
        <v>0</v>
      </c>
      <c r="BD627" s="2"/>
    </row>
    <row r="628" spans="1:56" x14ac:dyDescent="0.3">
      <c r="A628" s="2" t="s">
        <v>102</v>
      </c>
      <c r="B628" s="2"/>
      <c r="C628" s="2" t="s">
        <v>57</v>
      </c>
      <c r="D628" s="2" t="s">
        <v>58</v>
      </c>
      <c r="E628" s="2" t="s">
        <v>95</v>
      </c>
      <c r="F628" s="2" t="s">
        <v>318</v>
      </c>
      <c r="G628" s="2" t="s">
        <v>319</v>
      </c>
      <c r="H628" s="2" t="s">
        <v>106</v>
      </c>
      <c r="I628" s="2" t="s">
        <v>63</v>
      </c>
      <c r="J628" s="2" t="s">
        <v>99</v>
      </c>
      <c r="K628" s="2" t="s">
        <v>73</v>
      </c>
      <c r="L628" s="2" t="s">
        <v>66</v>
      </c>
      <c r="M628" s="2" t="s">
        <v>78</v>
      </c>
      <c r="N628" s="2"/>
      <c r="O628" s="2"/>
      <c r="P628" s="2">
        <v>0</v>
      </c>
      <c r="Q628" s="2" t="s">
        <v>107</v>
      </c>
      <c r="R628" s="2"/>
      <c r="S628" s="2"/>
      <c r="T628" s="2"/>
      <c r="U628" s="2"/>
      <c r="V628" s="2"/>
      <c r="W628" s="2"/>
      <c r="X628" s="2"/>
      <c r="Y628" s="2">
        <v>1166.67</v>
      </c>
      <c r="Z628" s="2">
        <v>912.08</v>
      </c>
      <c r="AA628" s="2">
        <v>254.59000000000003</v>
      </c>
      <c r="AB628" s="2">
        <v>0.2182193765160671</v>
      </c>
      <c r="AC628" s="2"/>
      <c r="AD628" s="2">
        <v>20</v>
      </c>
      <c r="AE628" s="2"/>
      <c r="AF628" s="2"/>
      <c r="AG628" s="2"/>
      <c r="AH628" s="2">
        <v>254.59000000000003</v>
      </c>
      <c r="AI628" s="2"/>
      <c r="AJ628" s="2"/>
      <c r="AK628" s="2"/>
      <c r="AL628" s="2"/>
      <c r="AM628" s="2"/>
      <c r="AN628" s="2"/>
      <c r="AO628" s="2"/>
      <c r="AP628" s="2"/>
      <c r="AQ628" s="3">
        <v>0</v>
      </c>
      <c r="AR628" s="3">
        <v>0</v>
      </c>
      <c r="AS628" s="3">
        <v>0</v>
      </c>
      <c r="AT628" s="3">
        <v>0</v>
      </c>
      <c r="AU628" s="3">
        <v>0</v>
      </c>
      <c r="AV628" s="3">
        <v>0</v>
      </c>
      <c r="AW628" s="3">
        <v>0</v>
      </c>
      <c r="AX628" s="2"/>
      <c r="AY628" s="2"/>
      <c r="AZ628" s="2"/>
      <c r="BA628" s="2"/>
      <c r="BB628" s="2"/>
      <c r="BC628" s="2">
        <v>0</v>
      </c>
      <c r="BD628" s="2"/>
    </row>
    <row r="629" spans="1:56" x14ac:dyDescent="0.3">
      <c r="A629" s="2" t="s">
        <v>74</v>
      </c>
      <c r="B629" s="2"/>
      <c r="C629" s="2" t="s">
        <v>57</v>
      </c>
      <c r="D629" s="2" t="s">
        <v>58</v>
      </c>
      <c r="E629" s="2" t="s">
        <v>95</v>
      </c>
      <c r="F629" s="2" t="s">
        <v>318</v>
      </c>
      <c r="G629" s="2" t="s">
        <v>319</v>
      </c>
      <c r="H629" s="2" t="s">
        <v>106</v>
      </c>
      <c r="I629" s="2" t="s">
        <v>63</v>
      </c>
      <c r="J629" s="2" t="s">
        <v>75</v>
      </c>
      <c r="K629" s="2" t="s">
        <v>65</v>
      </c>
      <c r="L629" s="2" t="s">
        <v>66</v>
      </c>
      <c r="M629" s="2" t="s">
        <v>78</v>
      </c>
      <c r="N629" s="2"/>
      <c r="O629" s="2"/>
      <c r="P629" s="2">
        <v>0</v>
      </c>
      <c r="Q629" s="2" t="s">
        <v>107</v>
      </c>
      <c r="R629" s="2"/>
      <c r="S629" s="2"/>
      <c r="T629" s="2"/>
      <c r="U629" s="2"/>
      <c r="V629" s="2"/>
      <c r="W629" s="2"/>
      <c r="X629" s="2"/>
      <c r="Y629" s="2">
        <v>3204</v>
      </c>
      <c r="Z629" s="2">
        <v>2957</v>
      </c>
      <c r="AA629" s="2">
        <v>247</v>
      </c>
      <c r="AB629" s="2">
        <v>7.7091136079900119E-2</v>
      </c>
      <c r="AC629" s="2"/>
      <c r="AD629" s="2">
        <v>20</v>
      </c>
      <c r="AE629" s="2"/>
      <c r="AF629" s="2"/>
      <c r="AG629" s="2"/>
      <c r="AH629" s="2">
        <v>247</v>
      </c>
      <c r="AI629" s="2"/>
      <c r="AJ629" s="2"/>
      <c r="AK629" s="2"/>
      <c r="AL629" s="2"/>
      <c r="AM629" s="2"/>
      <c r="AN629" s="2"/>
      <c r="AO629" s="2"/>
      <c r="AP629" s="2"/>
      <c r="AQ629" s="3">
        <v>0</v>
      </c>
      <c r="AR629" s="3">
        <v>0</v>
      </c>
      <c r="AS629" s="3">
        <v>0</v>
      </c>
      <c r="AT629" s="3">
        <v>0</v>
      </c>
      <c r="AU629" s="3">
        <v>0</v>
      </c>
      <c r="AV629" s="3">
        <v>0</v>
      </c>
      <c r="AW629" s="3">
        <v>0</v>
      </c>
      <c r="AX629" s="2"/>
      <c r="AY629" s="2"/>
      <c r="AZ629" s="2"/>
      <c r="BA629" s="2"/>
      <c r="BB629" s="2"/>
      <c r="BC629" s="2">
        <v>0</v>
      </c>
      <c r="BD629" s="2"/>
    </row>
    <row r="630" spans="1:56" x14ac:dyDescent="0.3">
      <c r="A630" s="2" t="s">
        <v>76</v>
      </c>
      <c r="B630" s="2"/>
      <c r="C630" s="2" t="s">
        <v>57</v>
      </c>
      <c r="D630" s="2" t="s">
        <v>58</v>
      </c>
      <c r="E630" s="2" t="s">
        <v>95</v>
      </c>
      <c r="F630" s="2" t="s">
        <v>318</v>
      </c>
      <c r="G630" s="2" t="s">
        <v>319</v>
      </c>
      <c r="H630" s="2" t="s">
        <v>106</v>
      </c>
      <c r="I630" s="2" t="s">
        <v>63</v>
      </c>
      <c r="J630" s="2" t="s">
        <v>75</v>
      </c>
      <c r="K630" s="2" t="s">
        <v>71</v>
      </c>
      <c r="L630" s="2" t="s">
        <v>66</v>
      </c>
      <c r="M630" s="2" t="s">
        <v>78</v>
      </c>
      <c r="N630" s="2"/>
      <c r="O630" s="2"/>
      <c r="P630" s="2">
        <v>0</v>
      </c>
      <c r="Q630" s="2" t="s">
        <v>107</v>
      </c>
      <c r="R630" s="2"/>
      <c r="S630" s="2"/>
      <c r="T630" s="2"/>
      <c r="U630" s="2"/>
      <c r="V630" s="2"/>
      <c r="W630" s="2"/>
      <c r="X630" s="2"/>
      <c r="Y630" s="2">
        <v>1106</v>
      </c>
      <c r="Z630" s="2">
        <v>866</v>
      </c>
      <c r="AA630" s="2">
        <v>240</v>
      </c>
      <c r="AB630" s="2">
        <v>0.21699819168173598</v>
      </c>
      <c r="AC630" s="2"/>
      <c r="AD630" s="2">
        <v>20</v>
      </c>
      <c r="AE630" s="2"/>
      <c r="AF630" s="2"/>
      <c r="AG630" s="2"/>
      <c r="AH630" s="2">
        <v>240</v>
      </c>
      <c r="AI630" s="2"/>
      <c r="AJ630" s="2"/>
      <c r="AK630" s="2"/>
      <c r="AL630" s="2"/>
      <c r="AM630" s="2"/>
      <c r="AN630" s="2"/>
      <c r="AO630" s="2"/>
      <c r="AP630" s="2"/>
      <c r="AQ630" s="3">
        <v>0</v>
      </c>
      <c r="AR630" s="3">
        <v>0</v>
      </c>
      <c r="AS630" s="3">
        <v>0</v>
      </c>
      <c r="AT630" s="3">
        <v>0</v>
      </c>
      <c r="AU630" s="3">
        <v>0</v>
      </c>
      <c r="AV630" s="3">
        <v>0</v>
      </c>
      <c r="AW630" s="3">
        <v>0</v>
      </c>
      <c r="AX630" s="2"/>
      <c r="AY630" s="2"/>
      <c r="AZ630" s="2"/>
      <c r="BA630" s="2"/>
      <c r="BB630" s="2"/>
      <c r="BC630" s="2">
        <v>0</v>
      </c>
      <c r="BD630" s="2"/>
    </row>
    <row r="631" spans="1:56" x14ac:dyDescent="0.3">
      <c r="A631" s="2" t="s">
        <v>77</v>
      </c>
      <c r="B631" s="2"/>
      <c r="C631" s="2" t="s">
        <v>57</v>
      </c>
      <c r="D631" s="2" t="s">
        <v>58</v>
      </c>
      <c r="E631" s="2" t="s">
        <v>95</v>
      </c>
      <c r="F631" s="2" t="s">
        <v>318</v>
      </c>
      <c r="G631" s="2" t="s">
        <v>319</v>
      </c>
      <c r="H631" s="2" t="s">
        <v>106</v>
      </c>
      <c r="I631" s="2" t="s">
        <v>63</v>
      </c>
      <c r="J631" s="2" t="s">
        <v>75</v>
      </c>
      <c r="K631" s="2" t="s">
        <v>73</v>
      </c>
      <c r="L631" s="2" t="s">
        <v>66</v>
      </c>
      <c r="M631" s="2" t="s">
        <v>78</v>
      </c>
      <c r="N631" s="2"/>
      <c r="O631" s="2"/>
      <c r="P631" s="2">
        <v>0</v>
      </c>
      <c r="Q631" s="2" t="s">
        <v>107</v>
      </c>
      <c r="R631" s="2"/>
      <c r="S631" s="2"/>
      <c r="T631" s="2"/>
      <c r="U631" s="2"/>
      <c r="V631" s="2"/>
      <c r="W631" s="2"/>
      <c r="X631" s="2"/>
      <c r="Y631" s="2">
        <v>1166.67</v>
      </c>
      <c r="Z631" s="2">
        <v>912.08</v>
      </c>
      <c r="AA631" s="2">
        <v>254.59000000000003</v>
      </c>
      <c r="AB631" s="2">
        <v>0.2182193765160671</v>
      </c>
      <c r="AC631" s="2"/>
      <c r="AD631" s="2">
        <v>20</v>
      </c>
      <c r="AE631" s="2"/>
      <c r="AF631" s="2"/>
      <c r="AG631" s="2"/>
      <c r="AH631" s="2">
        <v>254.59000000000003</v>
      </c>
      <c r="AI631" s="2"/>
      <c r="AJ631" s="2"/>
      <c r="AK631" s="2"/>
      <c r="AL631" s="2"/>
      <c r="AM631" s="2"/>
      <c r="AN631" s="2"/>
      <c r="AO631" s="2"/>
      <c r="AP631" s="2"/>
      <c r="AQ631" s="3">
        <v>0</v>
      </c>
      <c r="AR631" s="3">
        <v>0</v>
      </c>
      <c r="AS631" s="3">
        <v>0</v>
      </c>
      <c r="AT631" s="3">
        <v>0</v>
      </c>
      <c r="AU631" s="3">
        <v>0</v>
      </c>
      <c r="AV631" s="3">
        <v>0</v>
      </c>
      <c r="AW631" s="3">
        <v>0</v>
      </c>
      <c r="AX631" s="2"/>
      <c r="AY631" s="2"/>
      <c r="AZ631" s="2"/>
      <c r="BA631" s="2"/>
      <c r="BB631" s="2"/>
      <c r="BC631" s="2">
        <v>0</v>
      </c>
      <c r="BD631" s="2"/>
    </row>
    <row r="632" spans="1:56" x14ac:dyDescent="0.3">
      <c r="A632" s="2" t="s">
        <v>94</v>
      </c>
      <c r="B632" s="2"/>
      <c r="C632" s="2" t="s">
        <v>57</v>
      </c>
      <c r="D632" s="2" t="s">
        <v>58</v>
      </c>
      <c r="E632" s="2" t="s">
        <v>95</v>
      </c>
      <c r="F632" s="2" t="s">
        <v>318</v>
      </c>
      <c r="G632" s="2" t="s">
        <v>319</v>
      </c>
      <c r="H632" s="2" t="s">
        <v>106</v>
      </c>
      <c r="I632" s="2" t="s">
        <v>63</v>
      </c>
      <c r="J632" s="2" t="s">
        <v>99</v>
      </c>
      <c r="K632" s="2" t="s">
        <v>65</v>
      </c>
      <c r="L632" s="2" t="s">
        <v>66</v>
      </c>
      <c r="M632" s="2" t="s">
        <v>67</v>
      </c>
      <c r="N632" s="2"/>
      <c r="O632" s="2"/>
      <c r="P632" s="2">
        <v>0</v>
      </c>
      <c r="Q632" s="2" t="s">
        <v>107</v>
      </c>
      <c r="R632" s="2"/>
      <c r="S632" s="2"/>
      <c r="T632" s="2"/>
      <c r="U632" s="2"/>
      <c r="V632" s="2"/>
      <c r="W632" s="2"/>
      <c r="X632" s="2"/>
      <c r="Y632" s="2">
        <v>4396</v>
      </c>
      <c r="Z632" s="2">
        <v>3763</v>
      </c>
      <c r="AA632" s="2">
        <v>633</v>
      </c>
      <c r="AB632" s="2">
        <v>0.14399454049135577</v>
      </c>
      <c r="AC632" s="2"/>
      <c r="AD632" s="2">
        <v>20</v>
      </c>
      <c r="AE632" s="2"/>
      <c r="AF632" s="2"/>
      <c r="AG632" s="2"/>
      <c r="AH632" s="2">
        <v>633</v>
      </c>
      <c r="AI632" s="2"/>
      <c r="AJ632" s="2"/>
      <c r="AK632" s="2"/>
      <c r="AL632" s="2"/>
      <c r="AM632" s="2"/>
      <c r="AN632" s="2"/>
      <c r="AO632" s="2"/>
      <c r="AP632" s="2"/>
      <c r="AQ632" s="3">
        <v>0</v>
      </c>
      <c r="AR632" s="3">
        <v>0</v>
      </c>
      <c r="AS632" s="3">
        <v>0</v>
      </c>
      <c r="AT632" s="3">
        <v>0</v>
      </c>
      <c r="AU632" s="3">
        <v>0</v>
      </c>
      <c r="AV632" s="3">
        <v>0</v>
      </c>
      <c r="AW632" s="3">
        <v>0</v>
      </c>
      <c r="AX632" s="2"/>
      <c r="AY632" s="2"/>
      <c r="AZ632" s="2"/>
      <c r="BA632" s="2"/>
      <c r="BB632" s="2"/>
      <c r="BC632" s="2">
        <v>0</v>
      </c>
      <c r="BD632" s="2"/>
    </row>
    <row r="633" spans="1:56" x14ac:dyDescent="0.3">
      <c r="A633" s="2" t="s">
        <v>101</v>
      </c>
      <c r="B633" s="2"/>
      <c r="C633" s="2" t="s">
        <v>57</v>
      </c>
      <c r="D633" s="2" t="s">
        <v>58</v>
      </c>
      <c r="E633" s="2" t="s">
        <v>95</v>
      </c>
      <c r="F633" s="2" t="s">
        <v>318</v>
      </c>
      <c r="G633" s="2" t="s">
        <v>319</v>
      </c>
      <c r="H633" s="2" t="s">
        <v>106</v>
      </c>
      <c r="I633" s="2" t="s">
        <v>63</v>
      </c>
      <c r="J633" s="2" t="s">
        <v>99</v>
      </c>
      <c r="K633" s="2" t="s">
        <v>71</v>
      </c>
      <c r="L633" s="2" t="s">
        <v>66</v>
      </c>
      <c r="M633" s="2" t="s">
        <v>67</v>
      </c>
      <c r="N633" s="2"/>
      <c r="O633" s="2"/>
      <c r="P633" s="2">
        <v>0</v>
      </c>
      <c r="Q633" s="2" t="s">
        <v>107</v>
      </c>
      <c r="R633" s="2"/>
      <c r="S633" s="2"/>
      <c r="T633" s="2"/>
      <c r="U633" s="2"/>
      <c r="V633" s="2"/>
      <c r="W633" s="2"/>
      <c r="X633" s="2"/>
      <c r="Y633" s="2">
        <v>2129</v>
      </c>
      <c r="Z633" s="2">
        <v>1766</v>
      </c>
      <c r="AA633" s="2">
        <v>363</v>
      </c>
      <c r="AB633" s="2">
        <v>0.17050258337247534</v>
      </c>
      <c r="AC633" s="2"/>
      <c r="AD633" s="2">
        <v>20</v>
      </c>
      <c r="AE633" s="2"/>
      <c r="AF633" s="2"/>
      <c r="AG633" s="2"/>
      <c r="AH633" s="2">
        <v>363</v>
      </c>
      <c r="AI633" s="2"/>
      <c r="AJ633" s="2"/>
      <c r="AK633" s="2"/>
      <c r="AL633" s="2"/>
      <c r="AM633" s="2"/>
      <c r="AN633" s="2"/>
      <c r="AO633" s="2"/>
      <c r="AP633" s="2"/>
      <c r="AQ633" s="3">
        <v>0</v>
      </c>
      <c r="AR633" s="3">
        <v>0</v>
      </c>
      <c r="AS633" s="3">
        <v>0</v>
      </c>
      <c r="AT633" s="3">
        <v>0</v>
      </c>
      <c r="AU633" s="3">
        <v>0</v>
      </c>
      <c r="AV633" s="3">
        <v>0</v>
      </c>
      <c r="AW633" s="3">
        <v>0</v>
      </c>
      <c r="AX633" s="2"/>
      <c r="AY633" s="2"/>
      <c r="AZ633" s="2"/>
      <c r="BA633" s="2"/>
      <c r="BB633" s="2"/>
      <c r="BC633" s="2">
        <v>0</v>
      </c>
      <c r="BD633" s="2"/>
    </row>
    <row r="634" spans="1:56" x14ac:dyDescent="0.3">
      <c r="A634" s="2" t="s">
        <v>102</v>
      </c>
      <c r="B634" s="2"/>
      <c r="C634" s="2" t="s">
        <v>57</v>
      </c>
      <c r="D634" s="2" t="s">
        <v>58</v>
      </c>
      <c r="E634" s="2" t="s">
        <v>95</v>
      </c>
      <c r="F634" s="2" t="s">
        <v>318</v>
      </c>
      <c r="G634" s="2" t="s">
        <v>319</v>
      </c>
      <c r="H634" s="2" t="s">
        <v>106</v>
      </c>
      <c r="I634" s="2" t="s">
        <v>63</v>
      </c>
      <c r="J634" s="2" t="s">
        <v>99</v>
      </c>
      <c r="K634" s="2" t="s">
        <v>73</v>
      </c>
      <c r="L634" s="2" t="s">
        <v>66</v>
      </c>
      <c r="M634" s="2" t="s">
        <v>67</v>
      </c>
      <c r="N634" s="2"/>
      <c r="O634" s="2"/>
      <c r="P634" s="2">
        <v>0</v>
      </c>
      <c r="Q634" s="2" t="s">
        <v>107</v>
      </c>
      <c r="R634" s="2"/>
      <c r="S634" s="2"/>
      <c r="T634" s="2"/>
      <c r="U634" s="2"/>
      <c r="V634" s="2"/>
      <c r="W634" s="2"/>
      <c r="X634" s="2"/>
      <c r="Y634" s="2">
        <v>3312.24</v>
      </c>
      <c r="Z634" s="2">
        <v>2770.42</v>
      </c>
      <c r="AA634" s="2">
        <v>541.81999999999971</v>
      </c>
      <c r="AB634" s="2">
        <v>0.16358114146317893</v>
      </c>
      <c r="AC634" s="2"/>
      <c r="AD634" s="2">
        <v>20</v>
      </c>
      <c r="AE634" s="2"/>
      <c r="AF634" s="2"/>
      <c r="AG634" s="2"/>
      <c r="AH634" s="2">
        <v>541.81999999999971</v>
      </c>
      <c r="AI634" s="2"/>
      <c r="AJ634" s="2"/>
      <c r="AK634" s="2"/>
      <c r="AL634" s="2"/>
      <c r="AM634" s="2"/>
      <c r="AN634" s="2"/>
      <c r="AO634" s="2"/>
      <c r="AP634" s="2"/>
      <c r="AQ634" s="3">
        <v>0</v>
      </c>
      <c r="AR634" s="3">
        <v>0</v>
      </c>
      <c r="AS634" s="3">
        <v>0</v>
      </c>
      <c r="AT634" s="3">
        <v>0</v>
      </c>
      <c r="AU634" s="3">
        <v>0</v>
      </c>
      <c r="AV634" s="3">
        <v>0</v>
      </c>
      <c r="AW634" s="3">
        <v>0</v>
      </c>
      <c r="AX634" s="2"/>
      <c r="AY634" s="2"/>
      <c r="AZ634" s="2"/>
      <c r="BA634" s="2"/>
      <c r="BB634" s="2"/>
      <c r="BC634" s="2">
        <v>0</v>
      </c>
      <c r="BD634" s="2"/>
    </row>
    <row r="635" spans="1:56" x14ac:dyDescent="0.3">
      <c r="A635" s="2" t="s">
        <v>74</v>
      </c>
      <c r="B635" s="2"/>
      <c r="C635" s="2" t="s">
        <v>57</v>
      </c>
      <c r="D635" s="2" t="s">
        <v>58</v>
      </c>
      <c r="E635" s="2" t="s">
        <v>95</v>
      </c>
      <c r="F635" s="2" t="s">
        <v>318</v>
      </c>
      <c r="G635" s="2" t="s">
        <v>319</v>
      </c>
      <c r="H635" s="2" t="s">
        <v>106</v>
      </c>
      <c r="I635" s="2" t="s">
        <v>63</v>
      </c>
      <c r="J635" s="2" t="s">
        <v>75</v>
      </c>
      <c r="K635" s="2" t="s">
        <v>65</v>
      </c>
      <c r="L635" s="2" t="s">
        <v>66</v>
      </c>
      <c r="M635" s="2" t="s">
        <v>67</v>
      </c>
      <c r="N635" s="2"/>
      <c r="O635" s="2"/>
      <c r="P635" s="2">
        <v>0</v>
      </c>
      <c r="Q635" s="2" t="s">
        <v>107</v>
      </c>
      <c r="R635" s="2"/>
      <c r="S635" s="2"/>
      <c r="T635" s="2"/>
      <c r="U635" s="2"/>
      <c r="V635" s="2"/>
      <c r="W635" s="2"/>
      <c r="X635" s="2"/>
      <c r="Y635" s="2">
        <v>4396</v>
      </c>
      <c r="Z635" s="2">
        <v>3763</v>
      </c>
      <c r="AA635" s="2">
        <v>633</v>
      </c>
      <c r="AB635" s="2">
        <v>0.14399454049135577</v>
      </c>
      <c r="AC635" s="2"/>
      <c r="AD635" s="2">
        <v>20</v>
      </c>
      <c r="AE635" s="2"/>
      <c r="AF635" s="2"/>
      <c r="AG635" s="2"/>
      <c r="AH635" s="2">
        <v>633</v>
      </c>
      <c r="AI635" s="2"/>
      <c r="AJ635" s="2"/>
      <c r="AK635" s="2"/>
      <c r="AL635" s="2"/>
      <c r="AM635" s="2"/>
      <c r="AN635" s="2"/>
      <c r="AO635" s="2"/>
      <c r="AP635" s="2"/>
      <c r="AQ635" s="3">
        <v>0</v>
      </c>
      <c r="AR635" s="3">
        <v>0</v>
      </c>
      <c r="AS635" s="3">
        <v>0</v>
      </c>
      <c r="AT635" s="3">
        <v>0</v>
      </c>
      <c r="AU635" s="3">
        <v>0</v>
      </c>
      <c r="AV635" s="3">
        <v>0</v>
      </c>
      <c r="AW635" s="3">
        <v>0</v>
      </c>
      <c r="AX635" s="2"/>
      <c r="AY635" s="2"/>
      <c r="AZ635" s="2"/>
      <c r="BA635" s="2"/>
      <c r="BB635" s="2"/>
      <c r="BC635" s="2">
        <v>0</v>
      </c>
      <c r="BD635" s="2"/>
    </row>
    <row r="636" spans="1:56" x14ac:dyDescent="0.3">
      <c r="A636" s="2" t="s">
        <v>76</v>
      </c>
      <c r="B636" s="2"/>
      <c r="C636" s="2" t="s">
        <v>57</v>
      </c>
      <c r="D636" s="2" t="s">
        <v>58</v>
      </c>
      <c r="E636" s="2" t="s">
        <v>95</v>
      </c>
      <c r="F636" s="2" t="s">
        <v>318</v>
      </c>
      <c r="G636" s="2" t="s">
        <v>319</v>
      </c>
      <c r="H636" s="2" t="s">
        <v>106</v>
      </c>
      <c r="I636" s="2" t="s">
        <v>63</v>
      </c>
      <c r="J636" s="2" t="s">
        <v>75</v>
      </c>
      <c r="K636" s="2" t="s">
        <v>71</v>
      </c>
      <c r="L636" s="2" t="s">
        <v>66</v>
      </c>
      <c r="M636" s="2" t="s">
        <v>67</v>
      </c>
      <c r="N636" s="2"/>
      <c r="O636" s="2"/>
      <c r="P636" s="2">
        <v>0</v>
      </c>
      <c r="Q636" s="2" t="s">
        <v>107</v>
      </c>
      <c r="R636" s="2"/>
      <c r="S636" s="2"/>
      <c r="T636" s="2"/>
      <c r="U636" s="2"/>
      <c r="V636" s="2"/>
      <c r="W636" s="2"/>
      <c r="X636" s="2"/>
      <c r="Y636" s="2">
        <v>2129</v>
      </c>
      <c r="Z636" s="2">
        <v>1766</v>
      </c>
      <c r="AA636" s="2">
        <v>363</v>
      </c>
      <c r="AB636" s="2">
        <v>0.17050258337247534</v>
      </c>
      <c r="AC636" s="2"/>
      <c r="AD636" s="2">
        <v>20</v>
      </c>
      <c r="AE636" s="2"/>
      <c r="AF636" s="2"/>
      <c r="AG636" s="2"/>
      <c r="AH636" s="2">
        <v>363</v>
      </c>
      <c r="AI636" s="2"/>
      <c r="AJ636" s="2"/>
      <c r="AK636" s="2"/>
      <c r="AL636" s="2"/>
      <c r="AM636" s="2"/>
      <c r="AN636" s="2"/>
      <c r="AO636" s="2"/>
      <c r="AP636" s="2"/>
      <c r="AQ636" s="3">
        <v>0</v>
      </c>
      <c r="AR636" s="3">
        <v>0</v>
      </c>
      <c r="AS636" s="3">
        <v>0</v>
      </c>
      <c r="AT636" s="3">
        <v>0</v>
      </c>
      <c r="AU636" s="3">
        <v>0</v>
      </c>
      <c r="AV636" s="3">
        <v>0</v>
      </c>
      <c r="AW636" s="3">
        <v>0</v>
      </c>
      <c r="AX636" s="2"/>
      <c r="AY636" s="2"/>
      <c r="AZ636" s="2"/>
      <c r="BA636" s="2"/>
      <c r="BB636" s="2"/>
      <c r="BC636" s="2">
        <v>0</v>
      </c>
      <c r="BD636" s="2"/>
    </row>
    <row r="637" spans="1:56" x14ac:dyDescent="0.3">
      <c r="A637" s="2" t="s">
        <v>77</v>
      </c>
      <c r="B637" s="2"/>
      <c r="C637" s="2" t="s">
        <v>57</v>
      </c>
      <c r="D637" s="2" t="s">
        <v>58</v>
      </c>
      <c r="E637" s="2" t="s">
        <v>95</v>
      </c>
      <c r="F637" s="2" t="s">
        <v>318</v>
      </c>
      <c r="G637" s="2" t="s">
        <v>319</v>
      </c>
      <c r="H637" s="2" t="s">
        <v>106</v>
      </c>
      <c r="I637" s="2" t="s">
        <v>63</v>
      </c>
      <c r="J637" s="2" t="s">
        <v>75</v>
      </c>
      <c r="K637" s="2" t="s">
        <v>73</v>
      </c>
      <c r="L637" s="2" t="s">
        <v>66</v>
      </c>
      <c r="M637" s="2" t="s">
        <v>67</v>
      </c>
      <c r="N637" s="2"/>
      <c r="O637" s="2"/>
      <c r="P637" s="2">
        <v>0</v>
      </c>
      <c r="Q637" s="2" t="s">
        <v>107</v>
      </c>
      <c r="R637" s="2"/>
      <c r="S637" s="2"/>
      <c r="T637" s="2"/>
      <c r="U637" s="2"/>
      <c r="V637" s="2"/>
      <c r="W637" s="2"/>
      <c r="X637" s="2"/>
      <c r="Y637" s="2">
        <v>3312.24</v>
      </c>
      <c r="Z637" s="2">
        <v>2770.42</v>
      </c>
      <c r="AA637" s="2">
        <v>541.81999999999971</v>
      </c>
      <c r="AB637" s="2">
        <v>0.16358114146317893</v>
      </c>
      <c r="AC637" s="2"/>
      <c r="AD637" s="2">
        <v>20</v>
      </c>
      <c r="AE637" s="2"/>
      <c r="AF637" s="2"/>
      <c r="AG637" s="2"/>
      <c r="AH637" s="2">
        <v>541.81999999999971</v>
      </c>
      <c r="AI637" s="2"/>
      <c r="AJ637" s="2"/>
      <c r="AK637" s="2"/>
      <c r="AL637" s="2"/>
      <c r="AM637" s="2"/>
      <c r="AN637" s="2"/>
      <c r="AO637" s="2"/>
      <c r="AP637" s="2"/>
      <c r="AQ637" s="3">
        <v>0</v>
      </c>
      <c r="AR637" s="3">
        <v>0</v>
      </c>
      <c r="AS637" s="3">
        <v>0</v>
      </c>
      <c r="AT637" s="3">
        <v>0</v>
      </c>
      <c r="AU637" s="3">
        <v>0</v>
      </c>
      <c r="AV637" s="3">
        <v>0</v>
      </c>
      <c r="AW637" s="3">
        <v>0</v>
      </c>
      <c r="AX637" s="2"/>
      <c r="AY637" s="2"/>
      <c r="AZ637" s="2"/>
      <c r="BA637" s="2"/>
      <c r="BB637" s="2"/>
      <c r="BC637" s="2">
        <v>0</v>
      </c>
      <c r="BD637" s="2"/>
    </row>
    <row r="638" spans="1:56" x14ac:dyDescent="0.3">
      <c r="A638" s="2" t="s">
        <v>94</v>
      </c>
      <c r="B638" s="2"/>
      <c r="C638" s="2" t="s">
        <v>57</v>
      </c>
      <c r="D638" s="2" t="s">
        <v>58</v>
      </c>
      <c r="E638" s="2" t="s">
        <v>95</v>
      </c>
      <c r="F638" s="2" t="s">
        <v>320</v>
      </c>
      <c r="G638" s="2" t="s">
        <v>317</v>
      </c>
      <c r="H638" s="2" t="s">
        <v>106</v>
      </c>
      <c r="I638" s="2" t="s">
        <v>63</v>
      </c>
      <c r="J638" s="2" t="s">
        <v>99</v>
      </c>
      <c r="K638" s="2" t="s">
        <v>65</v>
      </c>
      <c r="L638" s="2" t="s">
        <v>66</v>
      </c>
      <c r="M638" s="2" t="s">
        <v>78</v>
      </c>
      <c r="N638" s="2"/>
      <c r="O638" s="2"/>
      <c r="P638" s="2">
        <v>0</v>
      </c>
      <c r="Q638" s="2" t="s">
        <v>107</v>
      </c>
      <c r="R638" s="2"/>
      <c r="S638" s="2"/>
      <c r="T638" s="2"/>
      <c r="U638" s="2"/>
      <c r="V638" s="2"/>
      <c r="W638" s="2"/>
      <c r="X638" s="2"/>
      <c r="Y638" s="2">
        <v>4437</v>
      </c>
      <c r="Z638" s="2">
        <v>2960</v>
      </c>
      <c r="AA638" s="2">
        <v>1477</v>
      </c>
      <c r="AB638" s="2">
        <v>0.33288257831868379</v>
      </c>
      <c r="AC638" s="2"/>
      <c r="AD638" s="2">
        <v>20</v>
      </c>
      <c r="AE638" s="2"/>
      <c r="AF638" s="2"/>
      <c r="AG638" s="2"/>
      <c r="AH638" s="2">
        <v>1477</v>
      </c>
      <c r="AI638" s="2"/>
      <c r="AJ638" s="2"/>
      <c r="AK638" s="2"/>
      <c r="AL638" s="2"/>
      <c r="AM638" s="2"/>
      <c r="AN638" s="2"/>
      <c r="AO638" s="2"/>
      <c r="AP638" s="2"/>
      <c r="AQ638" s="3">
        <v>0</v>
      </c>
      <c r="AR638" s="3">
        <v>0</v>
      </c>
      <c r="AS638" s="3">
        <v>0</v>
      </c>
      <c r="AT638" s="3">
        <v>0</v>
      </c>
      <c r="AU638" s="3">
        <v>0</v>
      </c>
      <c r="AV638" s="3">
        <v>0</v>
      </c>
      <c r="AW638" s="3">
        <v>0</v>
      </c>
      <c r="AX638" s="2"/>
      <c r="AY638" s="2"/>
      <c r="AZ638" s="2"/>
      <c r="BA638" s="2"/>
      <c r="BB638" s="2"/>
      <c r="BC638" s="2">
        <v>0</v>
      </c>
      <c r="BD638" s="2"/>
    </row>
    <row r="639" spans="1:56" x14ac:dyDescent="0.3">
      <c r="A639" s="2" t="s">
        <v>101</v>
      </c>
      <c r="B639" s="2"/>
      <c r="C639" s="2" t="s">
        <v>57</v>
      </c>
      <c r="D639" s="2" t="s">
        <v>58</v>
      </c>
      <c r="E639" s="2" t="s">
        <v>95</v>
      </c>
      <c r="F639" s="2" t="s">
        <v>320</v>
      </c>
      <c r="G639" s="2" t="s">
        <v>317</v>
      </c>
      <c r="H639" s="2" t="s">
        <v>106</v>
      </c>
      <c r="I639" s="2" t="s">
        <v>63</v>
      </c>
      <c r="J639" s="2" t="s">
        <v>99</v>
      </c>
      <c r="K639" s="2" t="s">
        <v>71</v>
      </c>
      <c r="L639" s="2" t="s">
        <v>66</v>
      </c>
      <c r="M639" s="2" t="s">
        <v>78</v>
      </c>
      <c r="N639" s="2"/>
      <c r="O639" s="2"/>
      <c r="P639" s="2">
        <v>0</v>
      </c>
      <c r="Q639" s="2" t="s">
        <v>107</v>
      </c>
      <c r="R639" s="2"/>
      <c r="S639" s="2"/>
      <c r="T639" s="2"/>
      <c r="U639" s="2"/>
      <c r="V639" s="2"/>
      <c r="W639" s="2"/>
      <c r="X639" s="2"/>
      <c r="Y639" s="2">
        <v>1806</v>
      </c>
      <c r="Z639" s="2">
        <v>865</v>
      </c>
      <c r="AA639" s="2">
        <v>941</v>
      </c>
      <c r="AB639" s="2">
        <v>0.52104097452934661</v>
      </c>
      <c r="AC639" s="2"/>
      <c r="AD639" s="2">
        <v>20</v>
      </c>
      <c r="AE639" s="2"/>
      <c r="AF639" s="2"/>
      <c r="AG639" s="2"/>
      <c r="AH639" s="2">
        <v>941</v>
      </c>
      <c r="AI639" s="2"/>
      <c r="AJ639" s="2"/>
      <c r="AK639" s="2"/>
      <c r="AL639" s="2"/>
      <c r="AM639" s="2"/>
      <c r="AN639" s="2"/>
      <c r="AO639" s="2"/>
      <c r="AP639" s="2"/>
      <c r="AQ639" s="3">
        <v>0</v>
      </c>
      <c r="AR639" s="3">
        <v>0</v>
      </c>
      <c r="AS639" s="3">
        <v>0</v>
      </c>
      <c r="AT639" s="3">
        <v>0</v>
      </c>
      <c r="AU639" s="3">
        <v>0</v>
      </c>
      <c r="AV639" s="3">
        <v>0</v>
      </c>
      <c r="AW639" s="3">
        <v>0</v>
      </c>
      <c r="AX639" s="2"/>
      <c r="AY639" s="2"/>
      <c r="AZ639" s="2"/>
      <c r="BA639" s="2"/>
      <c r="BB639" s="2"/>
      <c r="BC639" s="2">
        <v>0</v>
      </c>
      <c r="BD639" s="2"/>
    </row>
    <row r="640" spans="1:56" x14ac:dyDescent="0.3">
      <c r="A640" s="2" t="s">
        <v>102</v>
      </c>
      <c r="B640" s="2"/>
      <c r="C640" s="2" t="s">
        <v>57</v>
      </c>
      <c r="D640" s="2" t="s">
        <v>58</v>
      </c>
      <c r="E640" s="2" t="s">
        <v>95</v>
      </c>
      <c r="F640" s="2" t="s">
        <v>320</v>
      </c>
      <c r="G640" s="2" t="s">
        <v>317</v>
      </c>
      <c r="H640" s="2" t="s">
        <v>106</v>
      </c>
      <c r="I640" s="2" t="s">
        <v>63</v>
      </c>
      <c r="J640" s="2" t="s">
        <v>99</v>
      </c>
      <c r="K640" s="2" t="s">
        <v>73</v>
      </c>
      <c r="L640" s="2" t="s">
        <v>66</v>
      </c>
      <c r="M640" s="2" t="s">
        <v>78</v>
      </c>
      <c r="N640" s="2"/>
      <c r="O640" s="2"/>
      <c r="P640" s="2">
        <v>0</v>
      </c>
      <c r="Q640" s="2" t="s">
        <v>107</v>
      </c>
      <c r="R640" s="2"/>
      <c r="S640" s="2"/>
      <c r="T640" s="2"/>
      <c r="U640" s="2"/>
      <c r="V640" s="2"/>
      <c r="W640" s="2"/>
      <c r="X640" s="2"/>
      <c r="Y640" s="2">
        <v>1965.6100000000001</v>
      </c>
      <c r="Z640" s="2">
        <v>912.86</v>
      </c>
      <c r="AA640" s="2">
        <v>1052.75</v>
      </c>
      <c r="AB640" s="2">
        <v>0.53558437329887409</v>
      </c>
      <c r="AC640" s="2"/>
      <c r="AD640" s="2">
        <v>20</v>
      </c>
      <c r="AE640" s="2"/>
      <c r="AF640" s="2"/>
      <c r="AG640" s="2"/>
      <c r="AH640" s="2">
        <v>1052.75</v>
      </c>
      <c r="AI640" s="2"/>
      <c r="AJ640" s="2"/>
      <c r="AK640" s="2"/>
      <c r="AL640" s="2"/>
      <c r="AM640" s="2"/>
      <c r="AN640" s="2"/>
      <c r="AO640" s="2"/>
      <c r="AP640" s="2"/>
      <c r="AQ640" s="3">
        <v>0</v>
      </c>
      <c r="AR640" s="3">
        <v>0</v>
      </c>
      <c r="AS640" s="3">
        <v>0</v>
      </c>
      <c r="AT640" s="3">
        <v>0</v>
      </c>
      <c r="AU640" s="3">
        <v>0</v>
      </c>
      <c r="AV640" s="3">
        <v>0</v>
      </c>
      <c r="AW640" s="3">
        <v>0</v>
      </c>
      <c r="AX640" s="2"/>
      <c r="AY640" s="2"/>
      <c r="AZ640" s="2"/>
      <c r="BA640" s="2"/>
      <c r="BB640" s="2"/>
      <c r="BC640" s="2">
        <v>0</v>
      </c>
      <c r="BD640" s="2"/>
    </row>
    <row r="641" spans="1:56" x14ac:dyDescent="0.3">
      <c r="A641" s="2" t="s">
        <v>74</v>
      </c>
      <c r="B641" s="2"/>
      <c r="C641" s="2" t="s">
        <v>57</v>
      </c>
      <c r="D641" s="2" t="s">
        <v>58</v>
      </c>
      <c r="E641" s="2" t="s">
        <v>95</v>
      </c>
      <c r="F641" s="2" t="s">
        <v>320</v>
      </c>
      <c r="G641" s="2" t="s">
        <v>317</v>
      </c>
      <c r="H641" s="2" t="s">
        <v>106</v>
      </c>
      <c r="I641" s="2" t="s">
        <v>63</v>
      </c>
      <c r="J641" s="2" t="s">
        <v>75</v>
      </c>
      <c r="K641" s="2" t="s">
        <v>65</v>
      </c>
      <c r="L641" s="2" t="s">
        <v>66</v>
      </c>
      <c r="M641" s="2" t="s">
        <v>78</v>
      </c>
      <c r="N641" s="2"/>
      <c r="O641" s="2"/>
      <c r="P641" s="2">
        <v>0</v>
      </c>
      <c r="Q641" s="2" t="s">
        <v>107</v>
      </c>
      <c r="R641" s="2"/>
      <c r="S641" s="2"/>
      <c r="T641" s="2"/>
      <c r="U641" s="2"/>
      <c r="V641" s="2"/>
      <c r="W641" s="2"/>
      <c r="X641" s="2"/>
      <c r="Y641" s="2">
        <v>4437</v>
      </c>
      <c r="Z641" s="2">
        <v>2960</v>
      </c>
      <c r="AA641" s="2">
        <v>1477</v>
      </c>
      <c r="AB641" s="2">
        <v>0.33288257831868379</v>
      </c>
      <c r="AC641" s="2"/>
      <c r="AD641" s="2">
        <v>20</v>
      </c>
      <c r="AE641" s="2"/>
      <c r="AF641" s="2"/>
      <c r="AG641" s="2"/>
      <c r="AH641" s="2">
        <v>1477</v>
      </c>
      <c r="AI641" s="2"/>
      <c r="AJ641" s="2"/>
      <c r="AK641" s="2"/>
      <c r="AL641" s="2"/>
      <c r="AM641" s="2"/>
      <c r="AN641" s="2"/>
      <c r="AO641" s="2"/>
      <c r="AP641" s="2"/>
      <c r="AQ641" s="3">
        <v>0</v>
      </c>
      <c r="AR641" s="3">
        <v>0</v>
      </c>
      <c r="AS641" s="3">
        <v>0</v>
      </c>
      <c r="AT641" s="3">
        <v>0</v>
      </c>
      <c r="AU641" s="3">
        <v>0</v>
      </c>
      <c r="AV641" s="3">
        <v>0</v>
      </c>
      <c r="AW641" s="3">
        <v>0</v>
      </c>
      <c r="AX641" s="2"/>
      <c r="AY641" s="2"/>
      <c r="AZ641" s="2"/>
      <c r="BA641" s="2"/>
      <c r="BB641" s="2"/>
      <c r="BC641" s="2">
        <v>0</v>
      </c>
      <c r="BD641" s="2"/>
    </row>
    <row r="642" spans="1:56" x14ac:dyDescent="0.3">
      <c r="A642" s="2" t="s">
        <v>76</v>
      </c>
      <c r="B642" s="2"/>
      <c r="C642" s="2" t="s">
        <v>57</v>
      </c>
      <c r="D642" s="2" t="s">
        <v>58</v>
      </c>
      <c r="E642" s="2" t="s">
        <v>95</v>
      </c>
      <c r="F642" s="2" t="s">
        <v>320</v>
      </c>
      <c r="G642" s="2" t="s">
        <v>317</v>
      </c>
      <c r="H642" s="2" t="s">
        <v>106</v>
      </c>
      <c r="I642" s="2" t="s">
        <v>63</v>
      </c>
      <c r="J642" s="2" t="s">
        <v>75</v>
      </c>
      <c r="K642" s="2" t="s">
        <v>71</v>
      </c>
      <c r="L642" s="2" t="s">
        <v>66</v>
      </c>
      <c r="M642" s="2" t="s">
        <v>78</v>
      </c>
      <c r="N642" s="2"/>
      <c r="O642" s="2"/>
      <c r="P642" s="2">
        <v>0</v>
      </c>
      <c r="Q642" s="2" t="s">
        <v>107</v>
      </c>
      <c r="R642" s="2"/>
      <c r="S642" s="2"/>
      <c r="T642" s="2"/>
      <c r="U642" s="2"/>
      <c r="V642" s="2"/>
      <c r="W642" s="2"/>
      <c r="X642" s="2"/>
      <c r="Y642" s="2">
        <v>1806</v>
      </c>
      <c r="Z642" s="2">
        <v>865</v>
      </c>
      <c r="AA642" s="2">
        <v>941</v>
      </c>
      <c r="AB642" s="2">
        <v>0.52104097452934661</v>
      </c>
      <c r="AC642" s="2"/>
      <c r="AD642" s="2">
        <v>20</v>
      </c>
      <c r="AE642" s="2"/>
      <c r="AF642" s="2"/>
      <c r="AG642" s="2"/>
      <c r="AH642" s="2">
        <v>941</v>
      </c>
      <c r="AI642" s="2"/>
      <c r="AJ642" s="2"/>
      <c r="AK642" s="2"/>
      <c r="AL642" s="2"/>
      <c r="AM642" s="2"/>
      <c r="AN642" s="2"/>
      <c r="AO642" s="2"/>
      <c r="AP642" s="2"/>
      <c r="AQ642" s="3">
        <v>0</v>
      </c>
      <c r="AR642" s="3">
        <v>0</v>
      </c>
      <c r="AS642" s="3">
        <v>0</v>
      </c>
      <c r="AT642" s="3">
        <v>0</v>
      </c>
      <c r="AU642" s="3">
        <v>0</v>
      </c>
      <c r="AV642" s="3">
        <v>0</v>
      </c>
      <c r="AW642" s="3">
        <v>0</v>
      </c>
      <c r="AX642" s="2"/>
      <c r="AY642" s="2"/>
      <c r="AZ642" s="2"/>
      <c r="BA642" s="2"/>
      <c r="BB642" s="2"/>
      <c r="BC642" s="2">
        <v>0</v>
      </c>
      <c r="BD642" s="2"/>
    </row>
    <row r="643" spans="1:56" x14ac:dyDescent="0.3">
      <c r="A643" s="2" t="s">
        <v>77</v>
      </c>
      <c r="B643" s="2"/>
      <c r="C643" s="2" t="s">
        <v>57</v>
      </c>
      <c r="D643" s="2" t="s">
        <v>58</v>
      </c>
      <c r="E643" s="2" t="s">
        <v>95</v>
      </c>
      <c r="F643" s="2" t="s">
        <v>320</v>
      </c>
      <c r="G643" s="2" t="s">
        <v>317</v>
      </c>
      <c r="H643" s="2" t="s">
        <v>106</v>
      </c>
      <c r="I643" s="2" t="s">
        <v>63</v>
      </c>
      <c r="J643" s="2" t="s">
        <v>75</v>
      </c>
      <c r="K643" s="2" t="s">
        <v>73</v>
      </c>
      <c r="L643" s="2" t="s">
        <v>66</v>
      </c>
      <c r="M643" s="2" t="s">
        <v>78</v>
      </c>
      <c r="N643" s="2"/>
      <c r="O643" s="2"/>
      <c r="P643" s="2">
        <v>0</v>
      </c>
      <c r="Q643" s="2" t="s">
        <v>107</v>
      </c>
      <c r="R643" s="2"/>
      <c r="S643" s="2"/>
      <c r="T643" s="2"/>
      <c r="U643" s="2"/>
      <c r="V643" s="2"/>
      <c r="W643" s="2"/>
      <c r="X643" s="2"/>
      <c r="Y643" s="2">
        <v>1965.6100000000001</v>
      </c>
      <c r="Z643" s="2">
        <v>912.86</v>
      </c>
      <c r="AA643" s="2">
        <v>1052.75</v>
      </c>
      <c r="AB643" s="2">
        <v>0.53558437329887409</v>
      </c>
      <c r="AC643" s="2"/>
      <c r="AD643" s="2">
        <v>20</v>
      </c>
      <c r="AE643" s="2"/>
      <c r="AF643" s="2"/>
      <c r="AG643" s="2"/>
      <c r="AH643" s="2">
        <v>1052.75</v>
      </c>
      <c r="AI643" s="2"/>
      <c r="AJ643" s="2"/>
      <c r="AK643" s="2"/>
      <c r="AL643" s="2"/>
      <c r="AM643" s="2"/>
      <c r="AN643" s="2"/>
      <c r="AO643" s="2"/>
      <c r="AP643" s="2"/>
      <c r="AQ643" s="3">
        <v>0</v>
      </c>
      <c r="AR643" s="3">
        <v>0</v>
      </c>
      <c r="AS643" s="3">
        <v>0</v>
      </c>
      <c r="AT643" s="3">
        <v>0</v>
      </c>
      <c r="AU643" s="3">
        <v>0</v>
      </c>
      <c r="AV643" s="3">
        <v>0</v>
      </c>
      <c r="AW643" s="3">
        <v>0</v>
      </c>
      <c r="AX643" s="2"/>
      <c r="AY643" s="2"/>
      <c r="AZ643" s="2"/>
      <c r="BA643" s="2"/>
      <c r="BB643" s="2"/>
      <c r="BC643" s="2">
        <v>0</v>
      </c>
      <c r="BD643" s="2"/>
    </row>
    <row r="644" spans="1:56" x14ac:dyDescent="0.3">
      <c r="A644" s="2" t="s">
        <v>94</v>
      </c>
      <c r="B644" s="2"/>
      <c r="C644" s="2" t="s">
        <v>57</v>
      </c>
      <c r="D644" s="2" t="s">
        <v>58</v>
      </c>
      <c r="E644" s="2" t="s">
        <v>95</v>
      </c>
      <c r="F644" s="2" t="s">
        <v>320</v>
      </c>
      <c r="G644" s="2" t="s">
        <v>317</v>
      </c>
      <c r="H644" s="2" t="s">
        <v>106</v>
      </c>
      <c r="I644" s="2" t="s">
        <v>63</v>
      </c>
      <c r="J644" s="2" t="s">
        <v>99</v>
      </c>
      <c r="K644" s="2" t="s">
        <v>65</v>
      </c>
      <c r="L644" s="2" t="s">
        <v>66</v>
      </c>
      <c r="M644" s="2" t="s">
        <v>67</v>
      </c>
      <c r="N644" s="2"/>
      <c r="O644" s="2"/>
      <c r="P644" s="2">
        <v>0</v>
      </c>
      <c r="Q644" s="2" t="s">
        <v>107</v>
      </c>
      <c r="R644" s="2"/>
      <c r="S644" s="2"/>
      <c r="T644" s="2"/>
      <c r="U644" s="2"/>
      <c r="V644" s="2"/>
      <c r="W644" s="2"/>
      <c r="X644" s="2"/>
      <c r="Y644" s="2">
        <v>5774</v>
      </c>
      <c r="Z644" s="2">
        <v>3766</v>
      </c>
      <c r="AA644" s="2">
        <v>2008</v>
      </c>
      <c r="AB644" s="2">
        <v>0.34776584689989609</v>
      </c>
      <c r="AC644" s="2"/>
      <c r="AD644" s="2">
        <v>20</v>
      </c>
      <c r="AE644" s="2"/>
      <c r="AF644" s="2"/>
      <c r="AG644" s="2"/>
      <c r="AH644" s="2">
        <v>2008</v>
      </c>
      <c r="AI644" s="2"/>
      <c r="AJ644" s="2"/>
      <c r="AK644" s="2"/>
      <c r="AL644" s="2"/>
      <c r="AM644" s="2"/>
      <c r="AN644" s="2"/>
      <c r="AO644" s="2"/>
      <c r="AP644" s="2"/>
      <c r="AQ644" s="3">
        <v>0</v>
      </c>
      <c r="AR644" s="3">
        <v>0</v>
      </c>
      <c r="AS644" s="3">
        <v>0</v>
      </c>
      <c r="AT644" s="3">
        <v>0</v>
      </c>
      <c r="AU644" s="3">
        <v>0</v>
      </c>
      <c r="AV644" s="3">
        <v>0</v>
      </c>
      <c r="AW644" s="3">
        <v>0</v>
      </c>
      <c r="AX644" s="2"/>
      <c r="AY644" s="2"/>
      <c r="AZ644" s="2"/>
      <c r="BA644" s="2"/>
      <c r="BB644" s="2"/>
      <c r="BC644" s="2">
        <v>0</v>
      </c>
      <c r="BD644" s="2"/>
    </row>
    <row r="645" spans="1:56" x14ac:dyDescent="0.3">
      <c r="A645" s="2" t="s">
        <v>101</v>
      </c>
      <c r="B645" s="2"/>
      <c r="C645" s="2" t="s">
        <v>57</v>
      </c>
      <c r="D645" s="2" t="s">
        <v>58</v>
      </c>
      <c r="E645" s="2" t="s">
        <v>95</v>
      </c>
      <c r="F645" s="2" t="s">
        <v>320</v>
      </c>
      <c r="G645" s="2" t="s">
        <v>317</v>
      </c>
      <c r="H645" s="2" t="s">
        <v>106</v>
      </c>
      <c r="I645" s="2" t="s">
        <v>63</v>
      </c>
      <c r="J645" s="2" t="s">
        <v>99</v>
      </c>
      <c r="K645" s="2" t="s">
        <v>71</v>
      </c>
      <c r="L645" s="2" t="s">
        <v>66</v>
      </c>
      <c r="M645" s="2" t="s">
        <v>67</v>
      </c>
      <c r="N645" s="2"/>
      <c r="O645" s="2"/>
      <c r="P645" s="2">
        <v>0</v>
      </c>
      <c r="Q645" s="2" t="s">
        <v>107</v>
      </c>
      <c r="R645" s="2"/>
      <c r="S645" s="2"/>
      <c r="T645" s="2"/>
      <c r="U645" s="2"/>
      <c r="V645" s="2"/>
      <c r="W645" s="2"/>
      <c r="X645" s="2"/>
      <c r="Y645" s="2">
        <v>2975</v>
      </c>
      <c r="Z645" s="2">
        <v>1760</v>
      </c>
      <c r="AA645" s="2">
        <v>1215</v>
      </c>
      <c r="AB645" s="2">
        <v>0.40840336134453781</v>
      </c>
      <c r="AC645" s="2"/>
      <c r="AD645" s="2">
        <v>20</v>
      </c>
      <c r="AE645" s="2"/>
      <c r="AF645" s="2"/>
      <c r="AG645" s="2"/>
      <c r="AH645" s="2">
        <v>1215</v>
      </c>
      <c r="AI645" s="2"/>
      <c r="AJ645" s="2"/>
      <c r="AK645" s="2"/>
      <c r="AL645" s="2"/>
      <c r="AM645" s="2"/>
      <c r="AN645" s="2"/>
      <c r="AO645" s="2"/>
      <c r="AP645" s="2"/>
      <c r="AQ645" s="3">
        <v>0</v>
      </c>
      <c r="AR645" s="3">
        <v>0</v>
      </c>
      <c r="AS645" s="3">
        <v>0</v>
      </c>
      <c r="AT645" s="3">
        <v>0</v>
      </c>
      <c r="AU645" s="3">
        <v>0</v>
      </c>
      <c r="AV645" s="3">
        <v>0</v>
      </c>
      <c r="AW645" s="3">
        <v>0</v>
      </c>
      <c r="AX645" s="2"/>
      <c r="AY645" s="2"/>
      <c r="AZ645" s="2"/>
      <c r="BA645" s="2"/>
      <c r="BB645" s="2"/>
      <c r="BC645" s="2">
        <v>0</v>
      </c>
      <c r="BD645" s="2"/>
    </row>
    <row r="646" spans="1:56" x14ac:dyDescent="0.3">
      <c r="A646" s="2" t="s">
        <v>102</v>
      </c>
      <c r="B646" s="2"/>
      <c r="C646" s="2" t="s">
        <v>57</v>
      </c>
      <c r="D646" s="2" t="s">
        <v>58</v>
      </c>
      <c r="E646" s="2" t="s">
        <v>95</v>
      </c>
      <c r="F646" s="2" t="s">
        <v>320</v>
      </c>
      <c r="G646" s="2" t="s">
        <v>317</v>
      </c>
      <c r="H646" s="2" t="s">
        <v>106</v>
      </c>
      <c r="I646" s="2" t="s">
        <v>63</v>
      </c>
      <c r="J646" s="2" t="s">
        <v>99</v>
      </c>
      <c r="K646" s="2" t="s">
        <v>73</v>
      </c>
      <c r="L646" s="2" t="s">
        <v>66</v>
      </c>
      <c r="M646" s="2" t="s">
        <v>67</v>
      </c>
      <c r="N646" s="2"/>
      <c r="O646" s="2"/>
      <c r="P646" s="2">
        <v>0</v>
      </c>
      <c r="Q646" s="2" t="s">
        <v>107</v>
      </c>
      <c r="R646" s="2"/>
      <c r="S646" s="2"/>
      <c r="T646" s="2"/>
      <c r="U646" s="2"/>
      <c r="V646" s="2"/>
      <c r="W646" s="2"/>
      <c r="X646" s="2"/>
      <c r="Y646" s="2">
        <v>4171.3599999999997</v>
      </c>
      <c r="Z646" s="2">
        <v>2780</v>
      </c>
      <c r="AA646" s="2">
        <v>1391.3599999999997</v>
      </c>
      <c r="AB646" s="2">
        <v>0.33355068850446851</v>
      </c>
      <c r="AC646" s="2"/>
      <c r="AD646" s="2">
        <v>20</v>
      </c>
      <c r="AE646" s="2"/>
      <c r="AF646" s="2"/>
      <c r="AG646" s="2"/>
      <c r="AH646" s="2">
        <v>1391.3599999999997</v>
      </c>
      <c r="AI646" s="2"/>
      <c r="AJ646" s="2"/>
      <c r="AK646" s="2"/>
      <c r="AL646" s="2"/>
      <c r="AM646" s="2"/>
      <c r="AN646" s="2"/>
      <c r="AO646" s="2"/>
      <c r="AP646" s="2"/>
      <c r="AQ646" s="3">
        <v>0</v>
      </c>
      <c r="AR646" s="3">
        <v>0</v>
      </c>
      <c r="AS646" s="3">
        <v>0</v>
      </c>
      <c r="AT646" s="3">
        <v>0</v>
      </c>
      <c r="AU646" s="3">
        <v>0</v>
      </c>
      <c r="AV646" s="3">
        <v>0</v>
      </c>
      <c r="AW646" s="3">
        <v>0</v>
      </c>
      <c r="AX646" s="2"/>
      <c r="AY646" s="2"/>
      <c r="AZ646" s="2"/>
      <c r="BA646" s="2"/>
      <c r="BB646" s="2"/>
      <c r="BC646" s="2">
        <v>0</v>
      </c>
      <c r="BD646" s="2"/>
    </row>
    <row r="647" spans="1:56" x14ac:dyDescent="0.3">
      <c r="A647" s="2" t="s">
        <v>74</v>
      </c>
      <c r="B647" s="2"/>
      <c r="C647" s="2" t="s">
        <v>57</v>
      </c>
      <c r="D647" s="2" t="s">
        <v>58</v>
      </c>
      <c r="E647" s="2" t="s">
        <v>95</v>
      </c>
      <c r="F647" s="2" t="s">
        <v>320</v>
      </c>
      <c r="G647" s="2" t="s">
        <v>317</v>
      </c>
      <c r="H647" s="2" t="s">
        <v>106</v>
      </c>
      <c r="I647" s="2" t="s">
        <v>63</v>
      </c>
      <c r="J647" s="2" t="s">
        <v>75</v>
      </c>
      <c r="K647" s="2" t="s">
        <v>65</v>
      </c>
      <c r="L647" s="2" t="s">
        <v>66</v>
      </c>
      <c r="M647" s="2" t="s">
        <v>67</v>
      </c>
      <c r="N647" s="2"/>
      <c r="O647" s="2"/>
      <c r="P647" s="2">
        <v>0</v>
      </c>
      <c r="Q647" s="2" t="s">
        <v>107</v>
      </c>
      <c r="R647" s="2"/>
      <c r="S647" s="2"/>
      <c r="T647" s="2"/>
      <c r="U647" s="2"/>
      <c r="V647" s="2"/>
      <c r="W647" s="2"/>
      <c r="X647" s="2"/>
      <c r="Y647" s="2">
        <v>5774</v>
      </c>
      <c r="Z647" s="2">
        <v>3766</v>
      </c>
      <c r="AA647" s="2">
        <v>2008</v>
      </c>
      <c r="AB647" s="2">
        <v>0.34776584689989609</v>
      </c>
      <c r="AC647" s="2"/>
      <c r="AD647" s="2">
        <v>20</v>
      </c>
      <c r="AE647" s="2"/>
      <c r="AF647" s="2"/>
      <c r="AG647" s="2"/>
      <c r="AH647" s="2">
        <v>2008</v>
      </c>
      <c r="AI647" s="2"/>
      <c r="AJ647" s="2"/>
      <c r="AK647" s="2"/>
      <c r="AL647" s="2"/>
      <c r="AM647" s="2"/>
      <c r="AN647" s="2"/>
      <c r="AO647" s="2"/>
      <c r="AP647" s="2"/>
      <c r="AQ647" s="3">
        <v>0</v>
      </c>
      <c r="AR647" s="3">
        <v>0</v>
      </c>
      <c r="AS647" s="3">
        <v>0</v>
      </c>
      <c r="AT647" s="3">
        <v>0</v>
      </c>
      <c r="AU647" s="3">
        <v>0</v>
      </c>
      <c r="AV647" s="3">
        <v>0</v>
      </c>
      <c r="AW647" s="3">
        <v>0</v>
      </c>
      <c r="AX647" s="2"/>
      <c r="AY647" s="2"/>
      <c r="AZ647" s="2"/>
      <c r="BA647" s="2"/>
      <c r="BB647" s="2"/>
      <c r="BC647" s="2">
        <v>0</v>
      </c>
      <c r="BD647" s="2"/>
    </row>
    <row r="648" spans="1:56" x14ac:dyDescent="0.3">
      <c r="A648" s="2" t="s">
        <v>76</v>
      </c>
      <c r="B648" s="2"/>
      <c r="C648" s="2" t="s">
        <v>57</v>
      </c>
      <c r="D648" s="2" t="s">
        <v>58</v>
      </c>
      <c r="E648" s="2" t="s">
        <v>95</v>
      </c>
      <c r="F648" s="2" t="s">
        <v>320</v>
      </c>
      <c r="G648" s="2" t="s">
        <v>317</v>
      </c>
      <c r="H648" s="2" t="s">
        <v>106</v>
      </c>
      <c r="I648" s="2" t="s">
        <v>63</v>
      </c>
      <c r="J648" s="2" t="s">
        <v>75</v>
      </c>
      <c r="K648" s="2" t="s">
        <v>71</v>
      </c>
      <c r="L648" s="2" t="s">
        <v>66</v>
      </c>
      <c r="M648" s="2" t="s">
        <v>67</v>
      </c>
      <c r="N648" s="2"/>
      <c r="O648" s="2"/>
      <c r="P648" s="2">
        <v>0</v>
      </c>
      <c r="Q648" s="2" t="s">
        <v>107</v>
      </c>
      <c r="R648" s="2"/>
      <c r="S648" s="2"/>
      <c r="T648" s="2"/>
      <c r="U648" s="2"/>
      <c r="V648" s="2"/>
      <c r="W648" s="2"/>
      <c r="X648" s="2"/>
      <c r="Y648" s="2">
        <v>2975</v>
      </c>
      <c r="Z648" s="2">
        <v>1760</v>
      </c>
      <c r="AA648" s="2">
        <v>1215</v>
      </c>
      <c r="AB648" s="2">
        <v>0.40840336134453781</v>
      </c>
      <c r="AC648" s="2"/>
      <c r="AD648" s="2">
        <v>20</v>
      </c>
      <c r="AE648" s="2"/>
      <c r="AF648" s="2"/>
      <c r="AG648" s="2"/>
      <c r="AH648" s="2">
        <v>1215</v>
      </c>
      <c r="AI648" s="2"/>
      <c r="AJ648" s="2"/>
      <c r="AK648" s="2"/>
      <c r="AL648" s="2"/>
      <c r="AM648" s="2"/>
      <c r="AN648" s="2"/>
      <c r="AO648" s="2"/>
      <c r="AP648" s="2"/>
      <c r="AQ648" s="3">
        <v>0</v>
      </c>
      <c r="AR648" s="3">
        <v>0</v>
      </c>
      <c r="AS648" s="3">
        <v>0</v>
      </c>
      <c r="AT648" s="3">
        <v>0</v>
      </c>
      <c r="AU648" s="3">
        <v>0</v>
      </c>
      <c r="AV648" s="3">
        <v>0</v>
      </c>
      <c r="AW648" s="3">
        <v>0</v>
      </c>
      <c r="AX648" s="2"/>
      <c r="AY648" s="2"/>
      <c r="AZ648" s="2"/>
      <c r="BA648" s="2"/>
      <c r="BB648" s="2"/>
      <c r="BC648" s="2">
        <v>0</v>
      </c>
      <c r="BD648" s="2"/>
    </row>
    <row r="649" spans="1:56" x14ac:dyDescent="0.3">
      <c r="A649" s="2" t="s">
        <v>77</v>
      </c>
      <c r="B649" s="2"/>
      <c r="C649" s="2" t="s">
        <v>57</v>
      </c>
      <c r="D649" s="2" t="s">
        <v>58</v>
      </c>
      <c r="E649" s="2" t="s">
        <v>95</v>
      </c>
      <c r="F649" s="2" t="s">
        <v>320</v>
      </c>
      <c r="G649" s="2" t="s">
        <v>317</v>
      </c>
      <c r="H649" s="2" t="s">
        <v>106</v>
      </c>
      <c r="I649" s="2" t="s">
        <v>63</v>
      </c>
      <c r="J649" s="2" t="s">
        <v>75</v>
      </c>
      <c r="K649" s="2" t="s">
        <v>73</v>
      </c>
      <c r="L649" s="2" t="s">
        <v>66</v>
      </c>
      <c r="M649" s="2" t="s">
        <v>67</v>
      </c>
      <c r="N649" s="2"/>
      <c r="O649" s="2"/>
      <c r="P649" s="2">
        <v>0</v>
      </c>
      <c r="Q649" s="2" t="s">
        <v>107</v>
      </c>
      <c r="R649" s="2"/>
      <c r="S649" s="2"/>
      <c r="T649" s="2"/>
      <c r="U649" s="2"/>
      <c r="V649" s="2"/>
      <c r="W649" s="2"/>
      <c r="X649" s="2"/>
      <c r="Y649" s="2">
        <v>4171.3599999999997</v>
      </c>
      <c r="Z649" s="2">
        <v>2780</v>
      </c>
      <c r="AA649" s="2">
        <v>1391.3599999999997</v>
      </c>
      <c r="AB649" s="2">
        <v>0.33355068850446851</v>
      </c>
      <c r="AC649" s="2"/>
      <c r="AD649" s="2">
        <v>20</v>
      </c>
      <c r="AE649" s="2"/>
      <c r="AF649" s="2"/>
      <c r="AG649" s="2"/>
      <c r="AH649" s="2">
        <v>1391.3599999999997</v>
      </c>
      <c r="AI649" s="2"/>
      <c r="AJ649" s="2"/>
      <c r="AK649" s="2"/>
      <c r="AL649" s="2"/>
      <c r="AM649" s="2"/>
      <c r="AN649" s="2"/>
      <c r="AO649" s="2"/>
      <c r="AP649" s="2"/>
      <c r="AQ649" s="3">
        <v>0</v>
      </c>
      <c r="AR649" s="3">
        <v>0</v>
      </c>
      <c r="AS649" s="3">
        <v>0</v>
      </c>
      <c r="AT649" s="3">
        <v>0</v>
      </c>
      <c r="AU649" s="3">
        <v>0</v>
      </c>
      <c r="AV649" s="3">
        <v>0</v>
      </c>
      <c r="AW649" s="3">
        <v>0</v>
      </c>
      <c r="AX649" s="2"/>
      <c r="AY649" s="2"/>
      <c r="AZ649" s="2"/>
      <c r="BA649" s="2"/>
      <c r="BB649" s="2"/>
      <c r="BC649" s="2">
        <v>0</v>
      </c>
      <c r="BD649" s="2"/>
    </row>
    <row r="650" spans="1:56" x14ac:dyDescent="0.3">
      <c r="A650" s="2" t="s">
        <v>94</v>
      </c>
      <c r="B650" s="2"/>
      <c r="C650" s="2" t="s">
        <v>57</v>
      </c>
      <c r="D650" s="2" t="s">
        <v>58</v>
      </c>
      <c r="E650" s="2" t="s">
        <v>95</v>
      </c>
      <c r="F650" s="2" t="s">
        <v>321</v>
      </c>
      <c r="G650" s="2" t="s">
        <v>322</v>
      </c>
      <c r="H650" s="2" t="s">
        <v>106</v>
      </c>
      <c r="I650" s="2" t="s">
        <v>63</v>
      </c>
      <c r="J650" s="2" t="s">
        <v>99</v>
      </c>
      <c r="K650" s="2" t="s">
        <v>65</v>
      </c>
      <c r="L650" s="2" t="s">
        <v>66</v>
      </c>
      <c r="M650" s="2" t="s">
        <v>78</v>
      </c>
      <c r="N650" s="2"/>
      <c r="O650" s="2"/>
      <c r="P650" s="2">
        <v>0</v>
      </c>
      <c r="Q650" s="2" t="s">
        <v>107</v>
      </c>
      <c r="R650" s="2"/>
      <c r="S650" s="2"/>
      <c r="T650" s="2"/>
      <c r="U650" s="2"/>
      <c r="V650" s="2"/>
      <c r="W650" s="2"/>
      <c r="X650" s="2"/>
      <c r="Y650" s="2">
        <v>3083</v>
      </c>
      <c r="Z650" s="2">
        <v>2960</v>
      </c>
      <c r="AA650" s="2">
        <v>123</v>
      </c>
      <c r="AB650" s="2">
        <v>3.9896204995134611E-2</v>
      </c>
      <c r="AC650" s="2"/>
      <c r="AD650" s="2">
        <v>20</v>
      </c>
      <c r="AE650" s="2"/>
      <c r="AF650" s="2"/>
      <c r="AG650" s="2"/>
      <c r="AH650" s="2">
        <v>123</v>
      </c>
      <c r="AI650" s="2"/>
      <c r="AJ650" s="2"/>
      <c r="AK650" s="2"/>
      <c r="AL650" s="2"/>
      <c r="AM650" s="2"/>
      <c r="AN650" s="2"/>
      <c r="AO650" s="2"/>
      <c r="AP650" s="2"/>
      <c r="AQ650" s="3">
        <v>0</v>
      </c>
      <c r="AR650" s="3">
        <v>0</v>
      </c>
      <c r="AS650" s="3">
        <v>0</v>
      </c>
      <c r="AT650" s="3">
        <v>0</v>
      </c>
      <c r="AU650" s="3">
        <v>0</v>
      </c>
      <c r="AV650" s="3">
        <v>0</v>
      </c>
      <c r="AW650" s="3">
        <v>0</v>
      </c>
      <c r="AX650" s="2"/>
      <c r="AY650" s="2"/>
      <c r="AZ650" s="2"/>
      <c r="BA650" s="2"/>
      <c r="BB650" s="2"/>
      <c r="BC650" s="2">
        <v>0</v>
      </c>
      <c r="BD650" s="2"/>
    </row>
    <row r="651" spans="1:56" x14ac:dyDescent="0.3">
      <c r="A651" s="2" t="s">
        <v>101</v>
      </c>
      <c r="B651" s="2"/>
      <c r="C651" s="2" t="s">
        <v>57</v>
      </c>
      <c r="D651" s="2" t="s">
        <v>58</v>
      </c>
      <c r="E651" s="2" t="s">
        <v>95</v>
      </c>
      <c r="F651" s="2" t="s">
        <v>321</v>
      </c>
      <c r="G651" s="2" t="s">
        <v>322</v>
      </c>
      <c r="H651" s="2" t="s">
        <v>106</v>
      </c>
      <c r="I651" s="2" t="s">
        <v>63</v>
      </c>
      <c r="J651" s="2" t="s">
        <v>99</v>
      </c>
      <c r="K651" s="2" t="s">
        <v>71</v>
      </c>
      <c r="L651" s="2" t="s">
        <v>66</v>
      </c>
      <c r="M651" s="2" t="s">
        <v>78</v>
      </c>
      <c r="N651" s="2"/>
      <c r="O651" s="2"/>
      <c r="P651" s="2">
        <v>0</v>
      </c>
      <c r="Q651" s="2" t="s">
        <v>107</v>
      </c>
      <c r="R651" s="2"/>
      <c r="S651" s="2"/>
      <c r="T651" s="2"/>
      <c r="U651" s="2"/>
      <c r="V651" s="2"/>
      <c r="W651" s="2"/>
      <c r="X651" s="2"/>
      <c r="Y651" s="2">
        <v>1025</v>
      </c>
      <c r="Z651" s="2">
        <v>866</v>
      </c>
      <c r="AA651" s="2">
        <v>159</v>
      </c>
      <c r="AB651" s="2">
        <v>0.15512195121951219</v>
      </c>
      <c r="AC651" s="2"/>
      <c r="AD651" s="2">
        <v>20</v>
      </c>
      <c r="AE651" s="2"/>
      <c r="AF651" s="2"/>
      <c r="AG651" s="2"/>
      <c r="AH651" s="2">
        <v>159</v>
      </c>
      <c r="AI651" s="2"/>
      <c r="AJ651" s="2"/>
      <c r="AK651" s="2"/>
      <c r="AL651" s="2"/>
      <c r="AM651" s="2"/>
      <c r="AN651" s="2"/>
      <c r="AO651" s="2"/>
      <c r="AP651" s="2"/>
      <c r="AQ651" s="3">
        <v>0</v>
      </c>
      <c r="AR651" s="3">
        <v>0</v>
      </c>
      <c r="AS651" s="3">
        <v>0</v>
      </c>
      <c r="AT651" s="3">
        <v>0</v>
      </c>
      <c r="AU651" s="3">
        <v>0</v>
      </c>
      <c r="AV651" s="3">
        <v>0</v>
      </c>
      <c r="AW651" s="3">
        <v>0</v>
      </c>
      <c r="AX651" s="2"/>
      <c r="AY651" s="2"/>
      <c r="AZ651" s="2"/>
      <c r="BA651" s="2"/>
      <c r="BB651" s="2"/>
      <c r="BC651" s="2">
        <v>0</v>
      </c>
      <c r="BD651" s="2"/>
    </row>
    <row r="652" spans="1:56" x14ac:dyDescent="0.3">
      <c r="A652" s="2" t="s">
        <v>102</v>
      </c>
      <c r="B652" s="2"/>
      <c r="C652" s="2" t="s">
        <v>57</v>
      </c>
      <c r="D652" s="2" t="s">
        <v>58</v>
      </c>
      <c r="E652" s="2" t="s">
        <v>95</v>
      </c>
      <c r="F652" s="2" t="s">
        <v>321</v>
      </c>
      <c r="G652" s="2" t="s">
        <v>322</v>
      </c>
      <c r="H652" s="2" t="s">
        <v>106</v>
      </c>
      <c r="I652" s="2" t="s">
        <v>63</v>
      </c>
      <c r="J652" s="2" t="s">
        <v>99</v>
      </c>
      <c r="K652" s="2" t="s">
        <v>73</v>
      </c>
      <c r="L652" s="2" t="s">
        <v>66</v>
      </c>
      <c r="M652" s="2" t="s">
        <v>78</v>
      </c>
      <c r="N652" s="2"/>
      <c r="O652" s="2"/>
      <c r="P652" s="2">
        <v>0</v>
      </c>
      <c r="Q652" s="2" t="s">
        <v>107</v>
      </c>
      <c r="R652" s="2"/>
      <c r="S652" s="2"/>
      <c r="T652" s="2"/>
      <c r="U652" s="2"/>
      <c r="V652" s="2"/>
      <c r="W652" s="2"/>
      <c r="X652" s="2"/>
      <c r="Y652" s="2">
        <v>1087.53</v>
      </c>
      <c r="Z652" s="2">
        <v>915.19999999999993</v>
      </c>
      <c r="AA652" s="2">
        <v>172.33000000000004</v>
      </c>
      <c r="AB652" s="2">
        <v>0.15845999650584355</v>
      </c>
      <c r="AC652" s="2"/>
      <c r="AD652" s="2">
        <v>20</v>
      </c>
      <c r="AE652" s="2"/>
      <c r="AF652" s="2"/>
      <c r="AG652" s="2"/>
      <c r="AH652" s="2">
        <v>172.33000000000004</v>
      </c>
      <c r="AI652" s="2"/>
      <c r="AJ652" s="2"/>
      <c r="AK652" s="2"/>
      <c r="AL652" s="2"/>
      <c r="AM652" s="2"/>
      <c r="AN652" s="2"/>
      <c r="AO652" s="2"/>
      <c r="AP652" s="2"/>
      <c r="AQ652" s="3">
        <v>0</v>
      </c>
      <c r="AR652" s="3">
        <v>0</v>
      </c>
      <c r="AS652" s="3">
        <v>0</v>
      </c>
      <c r="AT652" s="3">
        <v>0</v>
      </c>
      <c r="AU652" s="3">
        <v>0</v>
      </c>
      <c r="AV652" s="3">
        <v>0</v>
      </c>
      <c r="AW652" s="3">
        <v>0</v>
      </c>
      <c r="AX652" s="2"/>
      <c r="AY652" s="2"/>
      <c r="AZ652" s="2"/>
      <c r="BA652" s="2"/>
      <c r="BB652" s="2"/>
      <c r="BC652" s="2">
        <v>0</v>
      </c>
      <c r="BD652" s="2"/>
    </row>
    <row r="653" spans="1:56" x14ac:dyDescent="0.3">
      <c r="A653" s="2" t="s">
        <v>74</v>
      </c>
      <c r="B653" s="2"/>
      <c r="C653" s="2" t="s">
        <v>57</v>
      </c>
      <c r="D653" s="2" t="s">
        <v>58</v>
      </c>
      <c r="E653" s="2" t="s">
        <v>95</v>
      </c>
      <c r="F653" s="2" t="s">
        <v>321</v>
      </c>
      <c r="G653" s="2" t="s">
        <v>322</v>
      </c>
      <c r="H653" s="2" t="s">
        <v>106</v>
      </c>
      <c r="I653" s="2" t="s">
        <v>63</v>
      </c>
      <c r="J653" s="2" t="s">
        <v>75</v>
      </c>
      <c r="K653" s="2" t="s">
        <v>65</v>
      </c>
      <c r="L653" s="2" t="s">
        <v>66</v>
      </c>
      <c r="M653" s="2" t="s">
        <v>78</v>
      </c>
      <c r="N653" s="2"/>
      <c r="O653" s="2"/>
      <c r="P653" s="2">
        <v>0</v>
      </c>
      <c r="Q653" s="2" t="s">
        <v>107</v>
      </c>
      <c r="R653" s="2"/>
      <c r="S653" s="2"/>
      <c r="T653" s="2"/>
      <c r="U653" s="2"/>
      <c r="V653" s="2"/>
      <c r="W653" s="2"/>
      <c r="X653" s="2"/>
      <c r="Y653" s="2">
        <v>3083</v>
      </c>
      <c r="Z653" s="2">
        <v>2960</v>
      </c>
      <c r="AA653" s="2">
        <v>123</v>
      </c>
      <c r="AB653" s="2">
        <v>3.9896204995134611E-2</v>
      </c>
      <c r="AC653" s="2"/>
      <c r="AD653" s="2">
        <v>20</v>
      </c>
      <c r="AE653" s="2"/>
      <c r="AF653" s="2"/>
      <c r="AG653" s="2"/>
      <c r="AH653" s="2">
        <v>123</v>
      </c>
      <c r="AI653" s="2"/>
      <c r="AJ653" s="2"/>
      <c r="AK653" s="2"/>
      <c r="AL653" s="2"/>
      <c r="AM653" s="2"/>
      <c r="AN653" s="2"/>
      <c r="AO653" s="2"/>
      <c r="AP653" s="2"/>
      <c r="AQ653" s="3">
        <v>0</v>
      </c>
      <c r="AR653" s="3">
        <v>0</v>
      </c>
      <c r="AS653" s="3">
        <v>0</v>
      </c>
      <c r="AT653" s="3">
        <v>0</v>
      </c>
      <c r="AU653" s="3">
        <v>0</v>
      </c>
      <c r="AV653" s="3">
        <v>0</v>
      </c>
      <c r="AW653" s="3">
        <v>0</v>
      </c>
      <c r="AX653" s="2"/>
      <c r="AY653" s="2"/>
      <c r="AZ653" s="2"/>
      <c r="BA653" s="2"/>
      <c r="BB653" s="2"/>
      <c r="BC653" s="2">
        <v>0</v>
      </c>
      <c r="BD653" s="2"/>
    </row>
    <row r="654" spans="1:56" x14ac:dyDescent="0.3">
      <c r="A654" s="2" t="s">
        <v>76</v>
      </c>
      <c r="B654" s="2"/>
      <c r="C654" s="2" t="s">
        <v>57</v>
      </c>
      <c r="D654" s="2" t="s">
        <v>58</v>
      </c>
      <c r="E654" s="2" t="s">
        <v>95</v>
      </c>
      <c r="F654" s="2" t="s">
        <v>321</v>
      </c>
      <c r="G654" s="2" t="s">
        <v>322</v>
      </c>
      <c r="H654" s="2" t="s">
        <v>106</v>
      </c>
      <c r="I654" s="2" t="s">
        <v>63</v>
      </c>
      <c r="J654" s="2" t="s">
        <v>75</v>
      </c>
      <c r="K654" s="2" t="s">
        <v>71</v>
      </c>
      <c r="L654" s="2" t="s">
        <v>66</v>
      </c>
      <c r="M654" s="2" t="s">
        <v>78</v>
      </c>
      <c r="N654" s="2"/>
      <c r="O654" s="2"/>
      <c r="P654" s="2">
        <v>0</v>
      </c>
      <c r="Q654" s="2" t="s">
        <v>107</v>
      </c>
      <c r="R654" s="2"/>
      <c r="S654" s="2"/>
      <c r="T654" s="2"/>
      <c r="U654" s="2"/>
      <c r="V654" s="2"/>
      <c r="W654" s="2"/>
      <c r="X654" s="2"/>
      <c r="Y654" s="2">
        <v>1025</v>
      </c>
      <c r="Z654" s="2">
        <v>866</v>
      </c>
      <c r="AA654" s="2">
        <v>159</v>
      </c>
      <c r="AB654" s="2">
        <v>0.15512195121951219</v>
      </c>
      <c r="AC654" s="2"/>
      <c r="AD654" s="2">
        <v>20</v>
      </c>
      <c r="AE654" s="2"/>
      <c r="AF654" s="2"/>
      <c r="AG654" s="2"/>
      <c r="AH654" s="2">
        <v>159</v>
      </c>
      <c r="AI654" s="2"/>
      <c r="AJ654" s="2"/>
      <c r="AK654" s="2"/>
      <c r="AL654" s="2"/>
      <c r="AM654" s="2"/>
      <c r="AN654" s="2"/>
      <c r="AO654" s="2"/>
      <c r="AP654" s="2"/>
      <c r="AQ654" s="3">
        <v>0</v>
      </c>
      <c r="AR654" s="3">
        <v>0</v>
      </c>
      <c r="AS654" s="3">
        <v>0</v>
      </c>
      <c r="AT654" s="3">
        <v>0</v>
      </c>
      <c r="AU654" s="3">
        <v>0</v>
      </c>
      <c r="AV654" s="3">
        <v>0</v>
      </c>
      <c r="AW654" s="3">
        <v>0</v>
      </c>
      <c r="AX654" s="2"/>
      <c r="AY654" s="2"/>
      <c r="AZ654" s="2"/>
      <c r="BA654" s="2"/>
      <c r="BB654" s="2"/>
      <c r="BC654" s="2">
        <v>0</v>
      </c>
      <c r="BD654" s="2"/>
    </row>
    <row r="655" spans="1:56" x14ac:dyDescent="0.3">
      <c r="A655" s="2" t="s">
        <v>77</v>
      </c>
      <c r="B655" s="2"/>
      <c r="C655" s="2" t="s">
        <v>57</v>
      </c>
      <c r="D655" s="2" t="s">
        <v>58</v>
      </c>
      <c r="E655" s="2" t="s">
        <v>95</v>
      </c>
      <c r="F655" s="2" t="s">
        <v>321</v>
      </c>
      <c r="G655" s="2" t="s">
        <v>322</v>
      </c>
      <c r="H655" s="2" t="s">
        <v>106</v>
      </c>
      <c r="I655" s="2" t="s">
        <v>63</v>
      </c>
      <c r="J655" s="2" t="s">
        <v>75</v>
      </c>
      <c r="K655" s="2" t="s">
        <v>73</v>
      </c>
      <c r="L655" s="2" t="s">
        <v>66</v>
      </c>
      <c r="M655" s="2" t="s">
        <v>78</v>
      </c>
      <c r="N655" s="2"/>
      <c r="O655" s="2"/>
      <c r="P655" s="2">
        <v>0</v>
      </c>
      <c r="Q655" s="2" t="s">
        <v>107</v>
      </c>
      <c r="R655" s="2"/>
      <c r="S655" s="2"/>
      <c r="T655" s="2"/>
      <c r="U655" s="2"/>
      <c r="V655" s="2"/>
      <c r="W655" s="2"/>
      <c r="X655" s="2"/>
      <c r="Y655" s="2">
        <v>1087.53</v>
      </c>
      <c r="Z655" s="2">
        <v>915.19999999999993</v>
      </c>
      <c r="AA655" s="2">
        <v>172.33000000000004</v>
      </c>
      <c r="AB655" s="2">
        <v>0.15845999650584355</v>
      </c>
      <c r="AC655" s="2"/>
      <c r="AD655" s="2">
        <v>20</v>
      </c>
      <c r="AE655" s="2"/>
      <c r="AF655" s="2"/>
      <c r="AG655" s="2"/>
      <c r="AH655" s="2">
        <v>172.33000000000004</v>
      </c>
      <c r="AI655" s="2"/>
      <c r="AJ655" s="2"/>
      <c r="AK655" s="2"/>
      <c r="AL655" s="2"/>
      <c r="AM655" s="2"/>
      <c r="AN655" s="2"/>
      <c r="AO655" s="2"/>
      <c r="AP655" s="2"/>
      <c r="AQ655" s="3">
        <v>0</v>
      </c>
      <c r="AR655" s="3">
        <v>0</v>
      </c>
      <c r="AS655" s="3">
        <v>0</v>
      </c>
      <c r="AT655" s="3">
        <v>0</v>
      </c>
      <c r="AU655" s="3">
        <v>0</v>
      </c>
      <c r="AV655" s="3">
        <v>0</v>
      </c>
      <c r="AW655" s="3">
        <v>0</v>
      </c>
      <c r="AX655" s="2"/>
      <c r="AY655" s="2"/>
      <c r="AZ655" s="2"/>
      <c r="BA655" s="2"/>
      <c r="BB655" s="2"/>
      <c r="BC655" s="2">
        <v>0</v>
      </c>
      <c r="BD655" s="2"/>
    </row>
    <row r="656" spans="1:56" x14ac:dyDescent="0.3">
      <c r="A656" s="2" t="s">
        <v>94</v>
      </c>
      <c r="B656" s="2"/>
      <c r="C656" s="2" t="s">
        <v>57</v>
      </c>
      <c r="D656" s="2" t="s">
        <v>58</v>
      </c>
      <c r="E656" s="2" t="s">
        <v>95</v>
      </c>
      <c r="F656" s="2" t="s">
        <v>321</v>
      </c>
      <c r="G656" s="2" t="s">
        <v>322</v>
      </c>
      <c r="H656" s="2" t="s">
        <v>106</v>
      </c>
      <c r="I656" s="2" t="s">
        <v>63</v>
      </c>
      <c r="J656" s="2" t="s">
        <v>99</v>
      </c>
      <c r="K656" s="2" t="s">
        <v>65</v>
      </c>
      <c r="L656" s="2" t="s">
        <v>66</v>
      </c>
      <c r="M656" s="2" t="s">
        <v>67</v>
      </c>
      <c r="N656" s="2"/>
      <c r="O656" s="2"/>
      <c r="P656" s="2">
        <v>0</v>
      </c>
      <c r="Q656" s="2" t="s">
        <v>107</v>
      </c>
      <c r="R656" s="2"/>
      <c r="S656" s="2"/>
      <c r="T656" s="2"/>
      <c r="U656" s="2"/>
      <c r="V656" s="2"/>
      <c r="W656" s="2"/>
      <c r="X656" s="2"/>
      <c r="Y656" s="2">
        <v>4261</v>
      </c>
      <c r="Z656" s="2">
        <v>3766</v>
      </c>
      <c r="AA656" s="2">
        <v>495</v>
      </c>
      <c r="AB656" s="2">
        <v>0.1161699131659235</v>
      </c>
      <c r="AC656" s="2"/>
      <c r="AD656" s="2">
        <v>20</v>
      </c>
      <c r="AE656" s="2"/>
      <c r="AF656" s="2"/>
      <c r="AG656" s="2"/>
      <c r="AH656" s="2">
        <v>495</v>
      </c>
      <c r="AI656" s="2"/>
      <c r="AJ656" s="2"/>
      <c r="AK656" s="2"/>
      <c r="AL656" s="2"/>
      <c r="AM656" s="2"/>
      <c r="AN656" s="2"/>
      <c r="AO656" s="2"/>
      <c r="AP656" s="2"/>
      <c r="AQ656" s="3">
        <v>0</v>
      </c>
      <c r="AR656" s="3">
        <v>0</v>
      </c>
      <c r="AS656" s="3">
        <v>0</v>
      </c>
      <c r="AT656" s="3">
        <v>0</v>
      </c>
      <c r="AU656" s="3">
        <v>0</v>
      </c>
      <c r="AV656" s="3">
        <v>0</v>
      </c>
      <c r="AW656" s="3">
        <v>0</v>
      </c>
      <c r="AX656" s="2"/>
      <c r="AY656" s="2"/>
      <c r="AZ656" s="2"/>
      <c r="BA656" s="2"/>
      <c r="BB656" s="2"/>
      <c r="BC656" s="2">
        <v>0</v>
      </c>
      <c r="BD656" s="2"/>
    </row>
    <row r="657" spans="1:56" x14ac:dyDescent="0.3">
      <c r="A657" s="2" t="s">
        <v>101</v>
      </c>
      <c r="B657" s="2"/>
      <c r="C657" s="2" t="s">
        <v>57</v>
      </c>
      <c r="D657" s="2" t="s">
        <v>58</v>
      </c>
      <c r="E657" s="2" t="s">
        <v>95</v>
      </c>
      <c r="F657" s="2" t="s">
        <v>321</v>
      </c>
      <c r="G657" s="2" t="s">
        <v>322</v>
      </c>
      <c r="H657" s="2" t="s">
        <v>106</v>
      </c>
      <c r="I657" s="2" t="s">
        <v>63</v>
      </c>
      <c r="J657" s="2" t="s">
        <v>99</v>
      </c>
      <c r="K657" s="2" t="s">
        <v>71</v>
      </c>
      <c r="L657" s="2" t="s">
        <v>66</v>
      </c>
      <c r="M657" s="2" t="s">
        <v>67</v>
      </c>
      <c r="N657" s="2"/>
      <c r="O657" s="2"/>
      <c r="P657" s="2">
        <v>0</v>
      </c>
      <c r="Q657" s="2" t="s">
        <v>107</v>
      </c>
      <c r="R657" s="2"/>
      <c r="S657" s="2"/>
      <c r="T657" s="2"/>
      <c r="U657" s="2"/>
      <c r="V657" s="2"/>
      <c r="W657" s="2"/>
      <c r="X657" s="2"/>
      <c r="Y657" s="2">
        <v>2035</v>
      </c>
      <c r="Z657" s="2">
        <v>1765</v>
      </c>
      <c r="AA657" s="2">
        <v>270</v>
      </c>
      <c r="AB657" s="2">
        <v>0.13267813267813267</v>
      </c>
      <c r="AC657" s="2"/>
      <c r="AD657" s="2">
        <v>20</v>
      </c>
      <c r="AE657" s="2"/>
      <c r="AF657" s="2"/>
      <c r="AG657" s="2"/>
      <c r="AH657" s="2">
        <v>270</v>
      </c>
      <c r="AI657" s="2"/>
      <c r="AJ657" s="2"/>
      <c r="AK657" s="2"/>
      <c r="AL657" s="2"/>
      <c r="AM657" s="2"/>
      <c r="AN657" s="2"/>
      <c r="AO657" s="2"/>
      <c r="AP657" s="2"/>
      <c r="AQ657" s="3">
        <v>0</v>
      </c>
      <c r="AR657" s="3">
        <v>0</v>
      </c>
      <c r="AS657" s="3">
        <v>0</v>
      </c>
      <c r="AT657" s="3">
        <v>0</v>
      </c>
      <c r="AU657" s="3">
        <v>0</v>
      </c>
      <c r="AV657" s="3">
        <v>0</v>
      </c>
      <c r="AW657" s="3">
        <v>0</v>
      </c>
      <c r="AX657" s="2"/>
      <c r="AY657" s="2"/>
      <c r="AZ657" s="2"/>
      <c r="BA657" s="2"/>
      <c r="BB657" s="2"/>
      <c r="BC657" s="2">
        <v>0</v>
      </c>
      <c r="BD657" s="2"/>
    </row>
    <row r="658" spans="1:56" x14ac:dyDescent="0.3">
      <c r="A658" s="2" t="s">
        <v>102</v>
      </c>
      <c r="B658" s="2"/>
      <c r="C658" s="2" t="s">
        <v>57</v>
      </c>
      <c r="D658" s="2" t="s">
        <v>58</v>
      </c>
      <c r="E658" s="2" t="s">
        <v>95</v>
      </c>
      <c r="F658" s="2" t="s">
        <v>321</v>
      </c>
      <c r="G658" s="2" t="s">
        <v>322</v>
      </c>
      <c r="H658" s="2" t="s">
        <v>106</v>
      </c>
      <c r="I658" s="2" t="s">
        <v>63</v>
      </c>
      <c r="J658" s="2" t="s">
        <v>99</v>
      </c>
      <c r="K658" s="2" t="s">
        <v>73</v>
      </c>
      <c r="L658" s="2" t="s">
        <v>66</v>
      </c>
      <c r="M658" s="2" t="s">
        <v>67</v>
      </c>
      <c r="N658" s="2"/>
      <c r="O658" s="2"/>
      <c r="P658" s="2">
        <v>0</v>
      </c>
      <c r="Q658" s="2" t="s">
        <v>107</v>
      </c>
      <c r="R658" s="2"/>
      <c r="S658" s="2"/>
      <c r="T658" s="2"/>
      <c r="U658" s="2"/>
      <c r="V658" s="2"/>
      <c r="W658" s="2"/>
      <c r="X658" s="2"/>
      <c r="Y658" s="2">
        <v>3232.9100000000003</v>
      </c>
      <c r="Z658" s="2">
        <v>2769.82</v>
      </c>
      <c r="AA658" s="2">
        <v>463.09000000000015</v>
      </c>
      <c r="AB658" s="2">
        <v>0.14324246576613642</v>
      </c>
      <c r="AC658" s="2"/>
      <c r="AD658" s="2">
        <v>20</v>
      </c>
      <c r="AE658" s="2"/>
      <c r="AF658" s="2"/>
      <c r="AG658" s="2"/>
      <c r="AH658" s="2">
        <v>463.09000000000015</v>
      </c>
      <c r="AI658" s="2"/>
      <c r="AJ658" s="2"/>
      <c r="AK658" s="2"/>
      <c r="AL658" s="2"/>
      <c r="AM658" s="2"/>
      <c r="AN658" s="2"/>
      <c r="AO658" s="2"/>
      <c r="AP658" s="2"/>
      <c r="AQ658" s="3">
        <v>0</v>
      </c>
      <c r="AR658" s="3">
        <v>0</v>
      </c>
      <c r="AS658" s="3">
        <v>0</v>
      </c>
      <c r="AT658" s="3">
        <v>0</v>
      </c>
      <c r="AU658" s="3">
        <v>0</v>
      </c>
      <c r="AV658" s="3">
        <v>0</v>
      </c>
      <c r="AW658" s="3">
        <v>0</v>
      </c>
      <c r="AX658" s="2"/>
      <c r="AY658" s="2"/>
      <c r="AZ658" s="2"/>
      <c r="BA658" s="2"/>
      <c r="BB658" s="2"/>
      <c r="BC658" s="2">
        <v>0</v>
      </c>
      <c r="BD658" s="2"/>
    </row>
    <row r="659" spans="1:56" x14ac:dyDescent="0.3">
      <c r="A659" s="2" t="s">
        <v>74</v>
      </c>
      <c r="B659" s="2"/>
      <c r="C659" s="2" t="s">
        <v>57</v>
      </c>
      <c r="D659" s="2" t="s">
        <v>58</v>
      </c>
      <c r="E659" s="2" t="s">
        <v>95</v>
      </c>
      <c r="F659" s="2" t="s">
        <v>321</v>
      </c>
      <c r="G659" s="2" t="s">
        <v>322</v>
      </c>
      <c r="H659" s="2" t="s">
        <v>106</v>
      </c>
      <c r="I659" s="2" t="s">
        <v>63</v>
      </c>
      <c r="J659" s="2" t="s">
        <v>75</v>
      </c>
      <c r="K659" s="2" t="s">
        <v>65</v>
      </c>
      <c r="L659" s="2" t="s">
        <v>66</v>
      </c>
      <c r="M659" s="2" t="s">
        <v>67</v>
      </c>
      <c r="N659" s="2"/>
      <c r="O659" s="2"/>
      <c r="P659" s="2">
        <v>0</v>
      </c>
      <c r="Q659" s="2" t="s">
        <v>107</v>
      </c>
      <c r="R659" s="2"/>
      <c r="S659" s="2"/>
      <c r="T659" s="2"/>
      <c r="U659" s="2"/>
      <c r="V659" s="2"/>
      <c r="W659" s="2"/>
      <c r="X659" s="2"/>
      <c r="Y659" s="2">
        <v>4261</v>
      </c>
      <c r="Z659" s="2">
        <v>3766</v>
      </c>
      <c r="AA659" s="2">
        <v>495</v>
      </c>
      <c r="AB659" s="2">
        <v>0.1161699131659235</v>
      </c>
      <c r="AC659" s="2"/>
      <c r="AD659" s="2">
        <v>20</v>
      </c>
      <c r="AE659" s="2"/>
      <c r="AF659" s="2"/>
      <c r="AG659" s="2"/>
      <c r="AH659" s="2">
        <v>495</v>
      </c>
      <c r="AI659" s="2"/>
      <c r="AJ659" s="2"/>
      <c r="AK659" s="2"/>
      <c r="AL659" s="2"/>
      <c r="AM659" s="2"/>
      <c r="AN659" s="2"/>
      <c r="AO659" s="2"/>
      <c r="AP659" s="2"/>
      <c r="AQ659" s="3">
        <v>0</v>
      </c>
      <c r="AR659" s="3">
        <v>0</v>
      </c>
      <c r="AS659" s="3">
        <v>0</v>
      </c>
      <c r="AT659" s="3">
        <v>0</v>
      </c>
      <c r="AU659" s="3">
        <v>0</v>
      </c>
      <c r="AV659" s="3">
        <v>0</v>
      </c>
      <c r="AW659" s="3">
        <v>0</v>
      </c>
      <c r="AX659" s="2"/>
      <c r="AY659" s="2"/>
      <c r="AZ659" s="2"/>
      <c r="BA659" s="2"/>
      <c r="BB659" s="2"/>
      <c r="BC659" s="2">
        <v>0</v>
      </c>
      <c r="BD659" s="2"/>
    </row>
    <row r="660" spans="1:56" x14ac:dyDescent="0.3">
      <c r="A660" s="2" t="s">
        <v>76</v>
      </c>
      <c r="B660" s="2"/>
      <c r="C660" s="2" t="s">
        <v>57</v>
      </c>
      <c r="D660" s="2" t="s">
        <v>58</v>
      </c>
      <c r="E660" s="2" t="s">
        <v>95</v>
      </c>
      <c r="F660" s="2" t="s">
        <v>321</v>
      </c>
      <c r="G660" s="2" t="s">
        <v>322</v>
      </c>
      <c r="H660" s="2" t="s">
        <v>106</v>
      </c>
      <c r="I660" s="2" t="s">
        <v>63</v>
      </c>
      <c r="J660" s="2" t="s">
        <v>75</v>
      </c>
      <c r="K660" s="2" t="s">
        <v>71</v>
      </c>
      <c r="L660" s="2" t="s">
        <v>66</v>
      </c>
      <c r="M660" s="2" t="s">
        <v>67</v>
      </c>
      <c r="N660" s="2"/>
      <c r="O660" s="2"/>
      <c r="P660" s="2">
        <v>0</v>
      </c>
      <c r="Q660" s="2" t="s">
        <v>107</v>
      </c>
      <c r="R660" s="2"/>
      <c r="S660" s="2"/>
      <c r="T660" s="2"/>
      <c r="U660" s="2"/>
      <c r="V660" s="2"/>
      <c r="W660" s="2"/>
      <c r="X660" s="2"/>
      <c r="Y660" s="2">
        <v>2035</v>
      </c>
      <c r="Z660" s="2">
        <v>1765</v>
      </c>
      <c r="AA660" s="2">
        <v>270</v>
      </c>
      <c r="AB660" s="2">
        <v>0.13267813267813267</v>
      </c>
      <c r="AC660" s="2"/>
      <c r="AD660" s="2">
        <v>20</v>
      </c>
      <c r="AE660" s="2"/>
      <c r="AF660" s="2"/>
      <c r="AG660" s="2"/>
      <c r="AH660" s="2">
        <v>270</v>
      </c>
      <c r="AI660" s="2"/>
      <c r="AJ660" s="2"/>
      <c r="AK660" s="2"/>
      <c r="AL660" s="2"/>
      <c r="AM660" s="2"/>
      <c r="AN660" s="2"/>
      <c r="AO660" s="2"/>
      <c r="AP660" s="2"/>
      <c r="AQ660" s="3">
        <v>0</v>
      </c>
      <c r="AR660" s="3">
        <v>0</v>
      </c>
      <c r="AS660" s="3">
        <v>0</v>
      </c>
      <c r="AT660" s="3">
        <v>0</v>
      </c>
      <c r="AU660" s="3">
        <v>0</v>
      </c>
      <c r="AV660" s="3">
        <v>0</v>
      </c>
      <c r="AW660" s="3">
        <v>0</v>
      </c>
      <c r="AX660" s="2"/>
      <c r="AY660" s="2"/>
      <c r="AZ660" s="2"/>
      <c r="BA660" s="2"/>
      <c r="BB660" s="2"/>
      <c r="BC660" s="2">
        <v>0</v>
      </c>
      <c r="BD660" s="2"/>
    </row>
    <row r="661" spans="1:56" x14ac:dyDescent="0.3">
      <c r="A661" s="2" t="s">
        <v>77</v>
      </c>
      <c r="B661" s="2"/>
      <c r="C661" s="2" t="s">
        <v>57</v>
      </c>
      <c r="D661" s="2" t="s">
        <v>58</v>
      </c>
      <c r="E661" s="2" t="s">
        <v>95</v>
      </c>
      <c r="F661" s="2" t="s">
        <v>321</v>
      </c>
      <c r="G661" s="2" t="s">
        <v>322</v>
      </c>
      <c r="H661" s="2" t="s">
        <v>106</v>
      </c>
      <c r="I661" s="2" t="s">
        <v>63</v>
      </c>
      <c r="J661" s="2" t="s">
        <v>75</v>
      </c>
      <c r="K661" s="2" t="s">
        <v>73</v>
      </c>
      <c r="L661" s="2" t="s">
        <v>66</v>
      </c>
      <c r="M661" s="2" t="s">
        <v>67</v>
      </c>
      <c r="N661" s="2"/>
      <c r="O661" s="2"/>
      <c r="P661" s="2">
        <v>0</v>
      </c>
      <c r="Q661" s="2" t="s">
        <v>107</v>
      </c>
      <c r="R661" s="2"/>
      <c r="S661" s="2"/>
      <c r="T661" s="2"/>
      <c r="U661" s="2"/>
      <c r="V661" s="2"/>
      <c r="W661" s="2"/>
      <c r="X661" s="2"/>
      <c r="Y661" s="2">
        <v>3232.9100000000003</v>
      </c>
      <c r="Z661" s="2">
        <v>2769.82</v>
      </c>
      <c r="AA661" s="2">
        <v>463.09000000000015</v>
      </c>
      <c r="AB661" s="2">
        <v>0.14324246576613642</v>
      </c>
      <c r="AC661" s="2"/>
      <c r="AD661" s="2">
        <v>20</v>
      </c>
      <c r="AE661" s="2"/>
      <c r="AF661" s="2"/>
      <c r="AG661" s="2"/>
      <c r="AH661" s="2">
        <v>463.09000000000015</v>
      </c>
      <c r="AI661" s="2"/>
      <c r="AJ661" s="2"/>
      <c r="AK661" s="2"/>
      <c r="AL661" s="2"/>
      <c r="AM661" s="2"/>
      <c r="AN661" s="2"/>
      <c r="AO661" s="2"/>
      <c r="AP661" s="2"/>
      <c r="AQ661" s="3">
        <v>0</v>
      </c>
      <c r="AR661" s="3">
        <v>0</v>
      </c>
      <c r="AS661" s="3">
        <v>0</v>
      </c>
      <c r="AT661" s="3">
        <v>0</v>
      </c>
      <c r="AU661" s="3">
        <v>0</v>
      </c>
      <c r="AV661" s="3">
        <v>0</v>
      </c>
      <c r="AW661" s="3">
        <v>0</v>
      </c>
      <c r="AX661" s="2"/>
      <c r="AY661" s="2"/>
      <c r="AZ661" s="2"/>
      <c r="BA661" s="2"/>
      <c r="BB661" s="2"/>
      <c r="BC661" s="2">
        <v>0</v>
      </c>
      <c r="BD661" s="2"/>
    </row>
    <row r="662" spans="1:56" x14ac:dyDescent="0.3">
      <c r="A662" s="2" t="s">
        <v>94</v>
      </c>
      <c r="B662" s="2"/>
      <c r="C662" s="2" t="s">
        <v>57</v>
      </c>
      <c r="D662" s="2" t="s">
        <v>58</v>
      </c>
      <c r="E662" s="2" t="s">
        <v>95</v>
      </c>
      <c r="F662" s="2" t="s">
        <v>323</v>
      </c>
      <c r="G662" s="2" t="s">
        <v>324</v>
      </c>
      <c r="H662" s="2" t="s">
        <v>183</v>
      </c>
      <c r="I662" s="2" t="s">
        <v>63</v>
      </c>
      <c r="J662" s="2" t="s">
        <v>99</v>
      </c>
      <c r="K662" s="2" t="s">
        <v>65</v>
      </c>
      <c r="L662" s="2" t="s">
        <v>66</v>
      </c>
      <c r="M662" s="2" t="s">
        <v>67</v>
      </c>
      <c r="N662" s="2"/>
      <c r="O662" s="2"/>
      <c r="P662" s="2">
        <v>0</v>
      </c>
      <c r="Q662" s="2" t="s">
        <v>184</v>
      </c>
      <c r="R662" s="2"/>
      <c r="S662" s="2"/>
      <c r="T662" s="2"/>
      <c r="U662" s="2"/>
      <c r="V662" s="2"/>
      <c r="W662" s="2"/>
      <c r="X662" s="2"/>
      <c r="Y662" s="2">
        <v>3747.04</v>
      </c>
      <c r="Z662" s="2">
        <v>3697.3766153846154</v>
      </c>
      <c r="AA662" s="2">
        <v>49.663384615384622</v>
      </c>
      <c r="AB662" s="2">
        <v>1.3254031079301161E-2</v>
      </c>
      <c r="AC662" s="2"/>
      <c r="AD662" s="2">
        <v>20</v>
      </c>
      <c r="AE662" s="2"/>
      <c r="AF662" s="2"/>
      <c r="AG662" s="2"/>
      <c r="AH662" s="2">
        <v>49.663384615384622</v>
      </c>
      <c r="AI662" s="2"/>
      <c r="AJ662" s="2"/>
      <c r="AK662" s="2"/>
      <c r="AL662" s="2"/>
      <c r="AM662" s="2"/>
      <c r="AN662" s="2"/>
      <c r="AO662" s="2"/>
      <c r="AP662" s="2"/>
      <c r="AQ662" s="3">
        <v>0</v>
      </c>
      <c r="AR662" s="3">
        <v>0</v>
      </c>
      <c r="AS662" s="3">
        <v>0</v>
      </c>
      <c r="AT662" s="3">
        <v>0</v>
      </c>
      <c r="AU662" s="3">
        <v>0</v>
      </c>
      <c r="AV662" s="3">
        <v>0</v>
      </c>
      <c r="AW662" s="3">
        <v>0</v>
      </c>
      <c r="AX662" s="2"/>
      <c r="AY662" s="2"/>
      <c r="AZ662" s="2"/>
      <c r="BA662" s="2"/>
      <c r="BB662" s="2"/>
      <c r="BC662" s="2">
        <v>0</v>
      </c>
      <c r="BD662" s="2"/>
    </row>
    <row r="663" spans="1:56" x14ac:dyDescent="0.3">
      <c r="A663" s="2" t="s">
        <v>101</v>
      </c>
      <c r="B663" s="2"/>
      <c r="C663" s="2" t="s">
        <v>57</v>
      </c>
      <c r="D663" s="2" t="s">
        <v>58</v>
      </c>
      <c r="E663" s="2" t="s">
        <v>95</v>
      </c>
      <c r="F663" s="2" t="s">
        <v>323</v>
      </c>
      <c r="G663" s="2" t="s">
        <v>324</v>
      </c>
      <c r="H663" s="2" t="s">
        <v>183</v>
      </c>
      <c r="I663" s="2" t="s">
        <v>63</v>
      </c>
      <c r="J663" s="2" t="s">
        <v>99</v>
      </c>
      <c r="K663" s="2" t="s">
        <v>71</v>
      </c>
      <c r="L663" s="2" t="s">
        <v>66</v>
      </c>
      <c r="M663" s="2" t="s">
        <v>67</v>
      </c>
      <c r="N663" s="2"/>
      <c r="O663" s="2"/>
      <c r="P663" s="2">
        <v>0</v>
      </c>
      <c r="Q663" s="2" t="s">
        <v>184</v>
      </c>
      <c r="R663" s="2"/>
      <c r="S663" s="2"/>
      <c r="T663" s="2"/>
      <c r="U663" s="2"/>
      <c r="V663" s="2"/>
      <c r="W663" s="2"/>
      <c r="X663" s="2"/>
      <c r="Y663" s="2">
        <v>1815</v>
      </c>
      <c r="Z663" s="2">
        <v>1765.3366153846155</v>
      </c>
      <c r="AA663" s="2">
        <v>49.663384615384622</v>
      </c>
      <c r="AB663" s="2">
        <v>2.736274634456453E-2</v>
      </c>
      <c r="AC663" s="2"/>
      <c r="AD663" s="2">
        <v>20</v>
      </c>
      <c r="AE663" s="2"/>
      <c r="AF663" s="2"/>
      <c r="AG663" s="2"/>
      <c r="AH663" s="2">
        <v>49.663384615384622</v>
      </c>
      <c r="AI663" s="2"/>
      <c r="AJ663" s="2"/>
      <c r="AK663" s="2"/>
      <c r="AL663" s="2"/>
      <c r="AM663" s="2"/>
      <c r="AN663" s="2"/>
      <c r="AO663" s="2"/>
      <c r="AP663" s="2"/>
      <c r="AQ663" s="3">
        <v>0</v>
      </c>
      <c r="AR663" s="3">
        <v>0</v>
      </c>
      <c r="AS663" s="3">
        <v>0</v>
      </c>
      <c r="AT663" s="3">
        <v>0</v>
      </c>
      <c r="AU663" s="3">
        <v>0</v>
      </c>
      <c r="AV663" s="3">
        <v>0</v>
      </c>
      <c r="AW663" s="3">
        <v>0</v>
      </c>
      <c r="AX663" s="2"/>
      <c r="AY663" s="2"/>
      <c r="AZ663" s="2"/>
      <c r="BA663" s="2"/>
      <c r="BB663" s="2"/>
      <c r="BC663" s="2">
        <v>0</v>
      </c>
      <c r="BD663" s="2"/>
    </row>
    <row r="664" spans="1:56" x14ac:dyDescent="0.3">
      <c r="A664" s="2" t="s">
        <v>102</v>
      </c>
      <c r="B664" s="2"/>
      <c r="C664" s="2" t="s">
        <v>57</v>
      </c>
      <c r="D664" s="2" t="s">
        <v>58</v>
      </c>
      <c r="E664" s="2" t="s">
        <v>95</v>
      </c>
      <c r="F664" s="2" t="s">
        <v>323</v>
      </c>
      <c r="G664" s="2" t="s">
        <v>324</v>
      </c>
      <c r="H664" s="2" t="s">
        <v>183</v>
      </c>
      <c r="I664" s="2" t="s">
        <v>63</v>
      </c>
      <c r="J664" s="2" t="s">
        <v>99</v>
      </c>
      <c r="K664" s="2" t="s">
        <v>73</v>
      </c>
      <c r="L664" s="2" t="s">
        <v>66</v>
      </c>
      <c r="M664" s="2" t="s">
        <v>67</v>
      </c>
      <c r="N664" s="2"/>
      <c r="O664" s="2"/>
      <c r="P664" s="2">
        <v>0</v>
      </c>
      <c r="Q664" s="2" t="s">
        <v>184</v>
      </c>
      <c r="R664" s="2"/>
      <c r="S664" s="2"/>
      <c r="T664" s="2"/>
      <c r="U664" s="2"/>
      <c r="V664" s="2"/>
      <c r="W664" s="2"/>
      <c r="X664" s="2"/>
      <c r="Y664" s="2">
        <v>2493</v>
      </c>
      <c r="Z664" s="2">
        <v>2443.3366153846155</v>
      </c>
      <c r="AA664" s="2">
        <v>49.663384615384622</v>
      </c>
      <c r="AB664" s="2">
        <v>1.9921133018605944E-2</v>
      </c>
      <c r="AC664" s="2"/>
      <c r="AD664" s="2">
        <v>20</v>
      </c>
      <c r="AE664" s="2"/>
      <c r="AF664" s="2"/>
      <c r="AG664" s="2"/>
      <c r="AH664" s="2">
        <v>49.663384615384622</v>
      </c>
      <c r="AI664" s="2"/>
      <c r="AJ664" s="2"/>
      <c r="AK664" s="2"/>
      <c r="AL664" s="2"/>
      <c r="AM664" s="2"/>
      <c r="AN664" s="2"/>
      <c r="AO664" s="2"/>
      <c r="AP664" s="2"/>
      <c r="AQ664" s="3">
        <v>0</v>
      </c>
      <c r="AR664" s="3">
        <v>0</v>
      </c>
      <c r="AS664" s="3">
        <v>0</v>
      </c>
      <c r="AT664" s="3">
        <v>0</v>
      </c>
      <c r="AU664" s="3">
        <v>0</v>
      </c>
      <c r="AV664" s="3">
        <v>0</v>
      </c>
      <c r="AW664" s="3">
        <v>0</v>
      </c>
      <c r="AX664" s="2"/>
      <c r="AY664" s="2"/>
      <c r="AZ664" s="2"/>
      <c r="BA664" s="2"/>
      <c r="BB664" s="2"/>
      <c r="BC664" s="2">
        <v>0</v>
      </c>
      <c r="BD664" s="2"/>
    </row>
    <row r="665" spans="1:56" x14ac:dyDescent="0.3">
      <c r="A665" s="2" t="s">
        <v>74</v>
      </c>
      <c r="B665" s="2"/>
      <c r="C665" s="2" t="s">
        <v>57</v>
      </c>
      <c r="D665" s="2" t="s">
        <v>58</v>
      </c>
      <c r="E665" s="2" t="s">
        <v>95</v>
      </c>
      <c r="F665" s="2" t="s">
        <v>323</v>
      </c>
      <c r="G665" s="2" t="s">
        <v>324</v>
      </c>
      <c r="H665" s="2" t="s">
        <v>183</v>
      </c>
      <c r="I665" s="2" t="s">
        <v>63</v>
      </c>
      <c r="J665" s="2" t="s">
        <v>75</v>
      </c>
      <c r="K665" s="2" t="s">
        <v>65</v>
      </c>
      <c r="L665" s="2" t="s">
        <v>66</v>
      </c>
      <c r="M665" s="2" t="s">
        <v>67</v>
      </c>
      <c r="N665" s="2"/>
      <c r="O665" s="2"/>
      <c r="P665" s="2">
        <v>0</v>
      </c>
      <c r="Q665" s="2" t="s">
        <v>184</v>
      </c>
      <c r="R665" s="2"/>
      <c r="S665" s="2"/>
      <c r="T665" s="2"/>
      <c r="U665" s="2"/>
      <c r="V665" s="2"/>
      <c r="W665" s="2"/>
      <c r="X665" s="2"/>
      <c r="Y665" s="2">
        <v>3747.04</v>
      </c>
      <c r="Z665" s="2">
        <v>3714.1380076923078</v>
      </c>
      <c r="AA665" s="2">
        <v>32.901992307692311</v>
      </c>
      <c r="AB665" s="2">
        <v>8.7807955900370185E-3</v>
      </c>
      <c r="AC665" s="2"/>
      <c r="AD665" s="2">
        <v>20</v>
      </c>
      <c r="AE665" s="2"/>
      <c r="AF665" s="2"/>
      <c r="AG665" s="2"/>
      <c r="AH665" s="2">
        <v>32.901992307692311</v>
      </c>
      <c r="AI665" s="2"/>
      <c r="AJ665" s="2"/>
      <c r="AK665" s="2"/>
      <c r="AL665" s="2"/>
      <c r="AM665" s="2"/>
      <c r="AN665" s="2"/>
      <c r="AO665" s="2"/>
      <c r="AP665" s="2"/>
      <c r="AQ665" s="3">
        <v>0</v>
      </c>
      <c r="AR665" s="3">
        <v>0</v>
      </c>
      <c r="AS665" s="3">
        <v>0</v>
      </c>
      <c r="AT665" s="3">
        <v>0</v>
      </c>
      <c r="AU665" s="3">
        <v>0</v>
      </c>
      <c r="AV665" s="3">
        <v>0</v>
      </c>
      <c r="AW665" s="3">
        <v>0</v>
      </c>
      <c r="AX665" s="2"/>
      <c r="AY665" s="2"/>
      <c r="AZ665" s="2"/>
      <c r="BA665" s="2"/>
      <c r="BB665" s="2"/>
      <c r="BC665" s="2">
        <v>0</v>
      </c>
      <c r="BD665" s="2"/>
    </row>
    <row r="666" spans="1:56" x14ac:dyDescent="0.3">
      <c r="A666" s="2" t="s">
        <v>76</v>
      </c>
      <c r="B666" s="2"/>
      <c r="C666" s="2" t="s">
        <v>57</v>
      </c>
      <c r="D666" s="2" t="s">
        <v>58</v>
      </c>
      <c r="E666" s="2" t="s">
        <v>95</v>
      </c>
      <c r="F666" s="2" t="s">
        <v>323</v>
      </c>
      <c r="G666" s="2" t="s">
        <v>324</v>
      </c>
      <c r="H666" s="2" t="s">
        <v>183</v>
      </c>
      <c r="I666" s="2" t="s">
        <v>63</v>
      </c>
      <c r="J666" s="2" t="s">
        <v>75</v>
      </c>
      <c r="K666" s="2" t="s">
        <v>71</v>
      </c>
      <c r="L666" s="2" t="s">
        <v>66</v>
      </c>
      <c r="M666" s="2" t="s">
        <v>67</v>
      </c>
      <c r="N666" s="2"/>
      <c r="O666" s="2"/>
      <c r="P666" s="2">
        <v>0</v>
      </c>
      <c r="Q666" s="2" t="s">
        <v>184</v>
      </c>
      <c r="R666" s="2"/>
      <c r="S666" s="2"/>
      <c r="T666" s="2"/>
      <c r="U666" s="2"/>
      <c r="V666" s="2"/>
      <c r="W666" s="2"/>
      <c r="X666" s="2"/>
      <c r="Y666" s="2">
        <v>1815</v>
      </c>
      <c r="Z666" s="2">
        <v>1782.0980076923076</v>
      </c>
      <c r="AA666" s="2">
        <v>32.901992307692311</v>
      </c>
      <c r="AB666" s="2">
        <v>1.8127819453274002E-2</v>
      </c>
      <c r="AC666" s="2"/>
      <c r="AD666" s="2">
        <v>20</v>
      </c>
      <c r="AE666" s="2"/>
      <c r="AF666" s="2"/>
      <c r="AG666" s="2"/>
      <c r="AH666" s="2">
        <v>32.901992307692311</v>
      </c>
      <c r="AI666" s="2"/>
      <c r="AJ666" s="2"/>
      <c r="AK666" s="2"/>
      <c r="AL666" s="2"/>
      <c r="AM666" s="2"/>
      <c r="AN666" s="2"/>
      <c r="AO666" s="2"/>
      <c r="AP666" s="2"/>
      <c r="AQ666" s="3">
        <v>0</v>
      </c>
      <c r="AR666" s="3">
        <v>0</v>
      </c>
      <c r="AS666" s="3">
        <v>0</v>
      </c>
      <c r="AT666" s="3">
        <v>0</v>
      </c>
      <c r="AU666" s="3">
        <v>0</v>
      </c>
      <c r="AV666" s="3">
        <v>0</v>
      </c>
      <c r="AW666" s="3">
        <v>0</v>
      </c>
      <c r="AX666" s="2"/>
      <c r="AY666" s="2"/>
      <c r="AZ666" s="2"/>
      <c r="BA666" s="2"/>
      <c r="BB666" s="2"/>
      <c r="BC666" s="2">
        <v>0</v>
      </c>
      <c r="BD666" s="2"/>
    </row>
    <row r="667" spans="1:56" x14ac:dyDescent="0.3">
      <c r="A667" s="2" t="s">
        <v>77</v>
      </c>
      <c r="B667" s="2"/>
      <c r="C667" s="2" t="s">
        <v>57</v>
      </c>
      <c r="D667" s="2" t="s">
        <v>58</v>
      </c>
      <c r="E667" s="2" t="s">
        <v>95</v>
      </c>
      <c r="F667" s="2" t="s">
        <v>323</v>
      </c>
      <c r="G667" s="2" t="s">
        <v>324</v>
      </c>
      <c r="H667" s="2" t="s">
        <v>183</v>
      </c>
      <c r="I667" s="2" t="s">
        <v>63</v>
      </c>
      <c r="J667" s="2" t="s">
        <v>75</v>
      </c>
      <c r="K667" s="2" t="s">
        <v>73</v>
      </c>
      <c r="L667" s="2" t="s">
        <v>66</v>
      </c>
      <c r="M667" s="2" t="s">
        <v>67</v>
      </c>
      <c r="N667" s="2"/>
      <c r="O667" s="2"/>
      <c r="P667" s="2">
        <v>0</v>
      </c>
      <c r="Q667" s="2" t="s">
        <v>184</v>
      </c>
      <c r="R667" s="2"/>
      <c r="S667" s="2"/>
      <c r="T667" s="2"/>
      <c r="U667" s="2"/>
      <c r="V667" s="2"/>
      <c r="W667" s="2"/>
      <c r="X667" s="2"/>
      <c r="Y667" s="2">
        <v>2493</v>
      </c>
      <c r="Z667" s="2">
        <v>2460.0980076923079</v>
      </c>
      <c r="AA667" s="2">
        <v>32.901992307692311</v>
      </c>
      <c r="AB667" s="2">
        <v>1.3197750624826438E-2</v>
      </c>
      <c r="AC667" s="2"/>
      <c r="AD667" s="2">
        <v>20</v>
      </c>
      <c r="AE667" s="2"/>
      <c r="AF667" s="2"/>
      <c r="AG667" s="2"/>
      <c r="AH667" s="2">
        <v>32.901992307692311</v>
      </c>
      <c r="AI667" s="2"/>
      <c r="AJ667" s="2"/>
      <c r="AK667" s="2"/>
      <c r="AL667" s="2"/>
      <c r="AM667" s="2"/>
      <c r="AN667" s="2"/>
      <c r="AO667" s="2"/>
      <c r="AP667" s="2"/>
      <c r="AQ667" s="3">
        <v>0</v>
      </c>
      <c r="AR667" s="3">
        <v>0</v>
      </c>
      <c r="AS667" s="3">
        <v>0</v>
      </c>
      <c r="AT667" s="3">
        <v>0</v>
      </c>
      <c r="AU667" s="3">
        <v>0</v>
      </c>
      <c r="AV667" s="3">
        <v>0</v>
      </c>
      <c r="AW667" s="3">
        <v>0</v>
      </c>
      <c r="AX667" s="2"/>
      <c r="AY667" s="2"/>
      <c r="AZ667" s="2"/>
      <c r="BA667" s="2"/>
      <c r="BB667" s="2"/>
      <c r="BC667" s="2">
        <v>0</v>
      </c>
      <c r="BD667" s="2"/>
    </row>
    <row r="668" spans="1:56" x14ac:dyDescent="0.3">
      <c r="A668" s="2" t="s">
        <v>94</v>
      </c>
      <c r="B668" s="2"/>
      <c r="C668" s="2" t="s">
        <v>57</v>
      </c>
      <c r="D668" s="2" t="s">
        <v>58</v>
      </c>
      <c r="E668" s="2" t="s">
        <v>95</v>
      </c>
      <c r="F668" s="2" t="s">
        <v>323</v>
      </c>
      <c r="G668" s="2" t="s">
        <v>324</v>
      </c>
      <c r="H668" s="2" t="s">
        <v>183</v>
      </c>
      <c r="I668" s="2" t="s">
        <v>63</v>
      </c>
      <c r="J668" s="2" t="s">
        <v>99</v>
      </c>
      <c r="K668" s="2" t="s">
        <v>65</v>
      </c>
      <c r="L668" s="2" t="s">
        <v>66</v>
      </c>
      <c r="M668" s="2" t="s">
        <v>78</v>
      </c>
      <c r="N668" s="2"/>
      <c r="O668" s="2"/>
      <c r="P668" s="2">
        <v>0</v>
      </c>
      <c r="Q668" s="2" t="s">
        <v>184</v>
      </c>
      <c r="R668" s="2"/>
      <c r="S668" s="2"/>
      <c r="T668" s="2"/>
      <c r="U668" s="2"/>
      <c r="V668" s="2"/>
      <c r="W668" s="2"/>
      <c r="X668" s="2"/>
      <c r="Y668" s="2">
        <v>2870.15</v>
      </c>
      <c r="Z668" s="2">
        <v>2826.0839948000003</v>
      </c>
      <c r="AA668" s="2">
        <v>44.066005199999999</v>
      </c>
      <c r="AB668" s="2">
        <v>1.5353206348100272E-2</v>
      </c>
      <c r="AC668" s="2"/>
      <c r="AD668" s="2">
        <v>20</v>
      </c>
      <c r="AE668" s="2"/>
      <c r="AF668" s="2"/>
      <c r="AG668" s="2"/>
      <c r="AH668" s="2">
        <v>44.066005199999999</v>
      </c>
      <c r="AI668" s="2"/>
      <c r="AJ668" s="2"/>
      <c r="AK668" s="2"/>
      <c r="AL668" s="2"/>
      <c r="AM668" s="2"/>
      <c r="AN668" s="2"/>
      <c r="AO668" s="2"/>
      <c r="AP668" s="2"/>
      <c r="AQ668" s="3">
        <v>0</v>
      </c>
      <c r="AR668" s="3">
        <v>0</v>
      </c>
      <c r="AS668" s="3">
        <v>0</v>
      </c>
      <c r="AT668" s="3">
        <v>0</v>
      </c>
      <c r="AU668" s="3">
        <v>0</v>
      </c>
      <c r="AV668" s="3">
        <v>0</v>
      </c>
      <c r="AW668" s="3">
        <v>0</v>
      </c>
      <c r="AX668" s="2"/>
      <c r="AY668" s="2"/>
      <c r="AZ668" s="2"/>
      <c r="BA668" s="2"/>
      <c r="BB668" s="2"/>
      <c r="BC668" s="2">
        <v>0</v>
      </c>
      <c r="BD668" s="2"/>
    </row>
    <row r="669" spans="1:56" x14ac:dyDescent="0.3">
      <c r="A669" s="2" t="s">
        <v>101</v>
      </c>
      <c r="B669" s="2"/>
      <c r="C669" s="2" t="s">
        <v>57</v>
      </c>
      <c r="D669" s="2" t="s">
        <v>58</v>
      </c>
      <c r="E669" s="2" t="s">
        <v>95</v>
      </c>
      <c r="F669" s="2" t="s">
        <v>323</v>
      </c>
      <c r="G669" s="2" t="s">
        <v>324</v>
      </c>
      <c r="H669" s="2" t="s">
        <v>183</v>
      </c>
      <c r="I669" s="2" t="s">
        <v>63</v>
      </c>
      <c r="J669" s="2" t="s">
        <v>99</v>
      </c>
      <c r="K669" s="2" t="s">
        <v>71</v>
      </c>
      <c r="L669" s="2" t="s">
        <v>66</v>
      </c>
      <c r="M669" s="2" t="s">
        <v>78</v>
      </c>
      <c r="N669" s="2"/>
      <c r="O669" s="2"/>
      <c r="P669" s="2">
        <v>0</v>
      </c>
      <c r="Q669" s="2" t="s">
        <v>184</v>
      </c>
      <c r="R669" s="2"/>
      <c r="S669" s="2"/>
      <c r="T669" s="2"/>
      <c r="U669" s="2"/>
      <c r="V669" s="2"/>
      <c r="W669" s="2"/>
      <c r="X669" s="2"/>
      <c r="Y669" s="2">
        <v>2488</v>
      </c>
      <c r="Z669" s="2">
        <v>2443.9339948000002</v>
      </c>
      <c r="AA669" s="2">
        <v>44.066005199999999</v>
      </c>
      <c r="AB669" s="2">
        <v>1.7711416881028938E-2</v>
      </c>
      <c r="AC669" s="2"/>
      <c r="AD669" s="2">
        <v>20</v>
      </c>
      <c r="AE669" s="2"/>
      <c r="AF669" s="2"/>
      <c r="AG669" s="2"/>
      <c r="AH669" s="2">
        <v>44.066005199999999</v>
      </c>
      <c r="AI669" s="2"/>
      <c r="AJ669" s="2"/>
      <c r="AK669" s="2"/>
      <c r="AL669" s="2"/>
      <c r="AM669" s="2"/>
      <c r="AN669" s="2"/>
      <c r="AO669" s="2"/>
      <c r="AP669" s="2"/>
      <c r="AQ669" s="3">
        <v>0</v>
      </c>
      <c r="AR669" s="3">
        <v>0</v>
      </c>
      <c r="AS669" s="3">
        <v>0</v>
      </c>
      <c r="AT669" s="3">
        <v>0</v>
      </c>
      <c r="AU669" s="3">
        <v>0</v>
      </c>
      <c r="AV669" s="3">
        <v>0</v>
      </c>
      <c r="AW669" s="3">
        <v>0</v>
      </c>
      <c r="AX669" s="2"/>
      <c r="AY669" s="2"/>
      <c r="AZ669" s="2"/>
      <c r="BA669" s="2"/>
      <c r="BB669" s="2"/>
      <c r="BC669" s="2">
        <v>0</v>
      </c>
      <c r="BD669" s="2"/>
    </row>
    <row r="670" spans="1:56" x14ac:dyDescent="0.3">
      <c r="A670" s="2" t="s">
        <v>102</v>
      </c>
      <c r="B670" s="2"/>
      <c r="C670" s="2" t="s">
        <v>57</v>
      </c>
      <c r="D670" s="2" t="s">
        <v>58</v>
      </c>
      <c r="E670" s="2" t="s">
        <v>95</v>
      </c>
      <c r="F670" s="2" t="s">
        <v>323</v>
      </c>
      <c r="G670" s="2" t="s">
        <v>324</v>
      </c>
      <c r="H670" s="2" t="s">
        <v>183</v>
      </c>
      <c r="I670" s="2" t="s">
        <v>63</v>
      </c>
      <c r="J670" s="2" t="s">
        <v>99</v>
      </c>
      <c r="K670" s="2" t="s">
        <v>73</v>
      </c>
      <c r="L670" s="2" t="s">
        <v>66</v>
      </c>
      <c r="M670" s="2" t="s">
        <v>78</v>
      </c>
      <c r="N670" s="2"/>
      <c r="O670" s="2"/>
      <c r="P670" s="2">
        <v>0</v>
      </c>
      <c r="Q670" s="2" t="s">
        <v>184</v>
      </c>
      <c r="R670" s="2"/>
      <c r="S670" s="2"/>
      <c r="T670" s="2"/>
      <c r="U670" s="2"/>
      <c r="V670" s="2"/>
      <c r="W670" s="2"/>
      <c r="X670" s="2"/>
      <c r="Y670" s="2">
        <v>3980</v>
      </c>
      <c r="Z670" s="2">
        <v>3935.9339948000002</v>
      </c>
      <c r="AA670" s="2">
        <v>44.066005199999999</v>
      </c>
      <c r="AB670" s="2">
        <v>1.1071860603015075E-2</v>
      </c>
      <c r="AC670" s="2"/>
      <c r="AD670" s="2">
        <v>20</v>
      </c>
      <c r="AE670" s="2"/>
      <c r="AF670" s="2"/>
      <c r="AG670" s="2"/>
      <c r="AH670" s="2">
        <v>44.066005199999999</v>
      </c>
      <c r="AI670" s="2"/>
      <c r="AJ670" s="2"/>
      <c r="AK670" s="2"/>
      <c r="AL670" s="2"/>
      <c r="AM670" s="2"/>
      <c r="AN670" s="2"/>
      <c r="AO670" s="2"/>
      <c r="AP670" s="2"/>
      <c r="AQ670" s="3">
        <v>0</v>
      </c>
      <c r="AR670" s="3">
        <v>0</v>
      </c>
      <c r="AS670" s="3">
        <v>0</v>
      </c>
      <c r="AT670" s="3">
        <v>0</v>
      </c>
      <c r="AU670" s="3">
        <v>0</v>
      </c>
      <c r="AV670" s="3">
        <v>0</v>
      </c>
      <c r="AW670" s="3">
        <v>0</v>
      </c>
      <c r="AX670" s="2"/>
      <c r="AY670" s="2"/>
      <c r="AZ670" s="2"/>
      <c r="BA670" s="2"/>
      <c r="BB670" s="2"/>
      <c r="BC670" s="2">
        <v>0</v>
      </c>
      <c r="BD670" s="2"/>
    </row>
    <row r="671" spans="1:56" x14ac:dyDescent="0.3">
      <c r="A671" s="2" t="s">
        <v>74</v>
      </c>
      <c r="B671" s="2"/>
      <c r="C671" s="2" t="s">
        <v>57</v>
      </c>
      <c r="D671" s="2" t="s">
        <v>58</v>
      </c>
      <c r="E671" s="2" t="s">
        <v>95</v>
      </c>
      <c r="F671" s="2" t="s">
        <v>323</v>
      </c>
      <c r="G671" s="2" t="s">
        <v>324</v>
      </c>
      <c r="H671" s="2" t="s">
        <v>183</v>
      </c>
      <c r="I671" s="2" t="s">
        <v>63</v>
      </c>
      <c r="J671" s="2" t="s">
        <v>75</v>
      </c>
      <c r="K671" s="2" t="s">
        <v>65</v>
      </c>
      <c r="L671" s="2" t="s">
        <v>66</v>
      </c>
      <c r="M671" s="2" t="s">
        <v>78</v>
      </c>
      <c r="N671" s="2"/>
      <c r="O671" s="2"/>
      <c r="P671" s="2">
        <v>0</v>
      </c>
      <c r="Q671" s="2" t="s">
        <v>184</v>
      </c>
      <c r="R671" s="2"/>
      <c r="S671" s="2"/>
      <c r="T671" s="2"/>
      <c r="U671" s="2"/>
      <c r="V671" s="2"/>
      <c r="W671" s="2"/>
      <c r="X671" s="2"/>
      <c r="Y671" s="2">
        <v>2870.15</v>
      </c>
      <c r="Z671" s="2">
        <v>2840.9562715550001</v>
      </c>
      <c r="AA671" s="2">
        <v>29.193728445000005</v>
      </c>
      <c r="AB671" s="2">
        <v>1.0171499205616432E-2</v>
      </c>
      <c r="AC671" s="2"/>
      <c r="AD671" s="2">
        <v>20</v>
      </c>
      <c r="AE671" s="2"/>
      <c r="AF671" s="2"/>
      <c r="AG671" s="2"/>
      <c r="AH671" s="2">
        <v>29.193728445000005</v>
      </c>
      <c r="AI671" s="2"/>
      <c r="AJ671" s="2"/>
      <c r="AK671" s="2"/>
      <c r="AL671" s="2"/>
      <c r="AM671" s="2"/>
      <c r="AN671" s="2"/>
      <c r="AO671" s="2"/>
      <c r="AP671" s="2"/>
      <c r="AQ671" s="3">
        <v>0</v>
      </c>
      <c r="AR671" s="3">
        <v>0</v>
      </c>
      <c r="AS671" s="3">
        <v>0</v>
      </c>
      <c r="AT671" s="3">
        <v>0</v>
      </c>
      <c r="AU671" s="3">
        <v>0</v>
      </c>
      <c r="AV671" s="3">
        <v>0</v>
      </c>
      <c r="AW671" s="3">
        <v>0</v>
      </c>
      <c r="AX671" s="2"/>
      <c r="AY671" s="2"/>
      <c r="AZ671" s="2"/>
      <c r="BA671" s="2"/>
      <c r="BB671" s="2"/>
      <c r="BC671" s="2">
        <v>0</v>
      </c>
      <c r="BD671" s="2"/>
    </row>
    <row r="672" spans="1:56" x14ac:dyDescent="0.3">
      <c r="A672" s="2" t="s">
        <v>76</v>
      </c>
      <c r="B672" s="2"/>
      <c r="C672" s="2" t="s">
        <v>57</v>
      </c>
      <c r="D672" s="2" t="s">
        <v>58</v>
      </c>
      <c r="E672" s="2" t="s">
        <v>95</v>
      </c>
      <c r="F672" s="2" t="s">
        <v>323</v>
      </c>
      <c r="G672" s="2" t="s">
        <v>324</v>
      </c>
      <c r="H672" s="2" t="s">
        <v>183</v>
      </c>
      <c r="I672" s="2" t="s">
        <v>63</v>
      </c>
      <c r="J672" s="2" t="s">
        <v>75</v>
      </c>
      <c r="K672" s="2" t="s">
        <v>71</v>
      </c>
      <c r="L672" s="2" t="s">
        <v>66</v>
      </c>
      <c r="M672" s="2" t="s">
        <v>78</v>
      </c>
      <c r="N672" s="2"/>
      <c r="O672" s="2"/>
      <c r="P672" s="2">
        <v>0</v>
      </c>
      <c r="Q672" s="2" t="s">
        <v>184</v>
      </c>
      <c r="R672" s="2"/>
      <c r="S672" s="2"/>
      <c r="T672" s="2"/>
      <c r="U672" s="2"/>
      <c r="V672" s="2"/>
      <c r="W672" s="2"/>
      <c r="X672" s="2"/>
      <c r="Y672" s="2">
        <v>2488</v>
      </c>
      <c r="Z672" s="2">
        <v>2458.806271555</v>
      </c>
      <c r="AA672" s="2">
        <v>29.193728445000005</v>
      </c>
      <c r="AB672" s="2">
        <v>1.1733813683681675E-2</v>
      </c>
      <c r="AC672" s="2"/>
      <c r="AD672" s="2">
        <v>20</v>
      </c>
      <c r="AE672" s="2"/>
      <c r="AF672" s="2"/>
      <c r="AG672" s="2"/>
      <c r="AH672" s="2">
        <v>29.193728445000005</v>
      </c>
      <c r="AI672" s="2"/>
      <c r="AJ672" s="2"/>
      <c r="AK672" s="2"/>
      <c r="AL672" s="2"/>
      <c r="AM672" s="2"/>
      <c r="AN672" s="2"/>
      <c r="AO672" s="2"/>
      <c r="AP672" s="2"/>
      <c r="AQ672" s="3">
        <v>0</v>
      </c>
      <c r="AR672" s="3">
        <v>0</v>
      </c>
      <c r="AS672" s="3">
        <v>0</v>
      </c>
      <c r="AT672" s="3">
        <v>0</v>
      </c>
      <c r="AU672" s="3">
        <v>0</v>
      </c>
      <c r="AV672" s="3">
        <v>0</v>
      </c>
      <c r="AW672" s="3">
        <v>0</v>
      </c>
      <c r="AX672" s="2"/>
      <c r="AY672" s="2"/>
      <c r="AZ672" s="2"/>
      <c r="BA672" s="2"/>
      <c r="BB672" s="2"/>
      <c r="BC672" s="2">
        <v>0</v>
      </c>
      <c r="BD672" s="2"/>
    </row>
    <row r="673" spans="1:56" x14ac:dyDescent="0.3">
      <c r="A673" s="2" t="s">
        <v>77</v>
      </c>
      <c r="B673" s="2"/>
      <c r="C673" s="2" t="s">
        <v>57</v>
      </c>
      <c r="D673" s="2" t="s">
        <v>58</v>
      </c>
      <c r="E673" s="2" t="s">
        <v>95</v>
      </c>
      <c r="F673" s="2" t="s">
        <v>323</v>
      </c>
      <c r="G673" s="2" t="s">
        <v>324</v>
      </c>
      <c r="H673" s="2" t="s">
        <v>183</v>
      </c>
      <c r="I673" s="2" t="s">
        <v>63</v>
      </c>
      <c r="J673" s="2" t="s">
        <v>75</v>
      </c>
      <c r="K673" s="2" t="s">
        <v>73</v>
      </c>
      <c r="L673" s="2" t="s">
        <v>66</v>
      </c>
      <c r="M673" s="2" t="s">
        <v>78</v>
      </c>
      <c r="N673" s="2"/>
      <c r="O673" s="2"/>
      <c r="P673" s="2">
        <v>0</v>
      </c>
      <c r="Q673" s="2" t="s">
        <v>184</v>
      </c>
      <c r="R673" s="2"/>
      <c r="S673" s="2"/>
      <c r="T673" s="2"/>
      <c r="U673" s="2"/>
      <c r="V673" s="2"/>
      <c r="W673" s="2"/>
      <c r="X673" s="2"/>
      <c r="Y673" s="2">
        <v>3980</v>
      </c>
      <c r="Z673" s="2">
        <v>3950.806271555</v>
      </c>
      <c r="AA673" s="2">
        <v>29.193728445000005</v>
      </c>
      <c r="AB673" s="2">
        <v>7.3351076494974883E-3</v>
      </c>
      <c r="AC673" s="2"/>
      <c r="AD673" s="2">
        <v>20</v>
      </c>
      <c r="AE673" s="2"/>
      <c r="AF673" s="2"/>
      <c r="AG673" s="2"/>
      <c r="AH673" s="2">
        <v>29.193728445000005</v>
      </c>
      <c r="AI673" s="2"/>
      <c r="AJ673" s="2"/>
      <c r="AK673" s="2"/>
      <c r="AL673" s="2"/>
      <c r="AM673" s="2"/>
      <c r="AN673" s="2"/>
      <c r="AO673" s="2"/>
      <c r="AP673" s="2"/>
      <c r="AQ673" s="3">
        <v>0</v>
      </c>
      <c r="AR673" s="3">
        <v>0</v>
      </c>
      <c r="AS673" s="3">
        <v>0</v>
      </c>
      <c r="AT673" s="3">
        <v>0</v>
      </c>
      <c r="AU673" s="3">
        <v>0</v>
      </c>
      <c r="AV673" s="3">
        <v>0</v>
      </c>
      <c r="AW673" s="3">
        <v>0</v>
      </c>
      <c r="AX673" s="2"/>
      <c r="AY673" s="2"/>
      <c r="AZ673" s="2"/>
      <c r="BA673" s="2"/>
      <c r="BB673" s="2"/>
      <c r="BC673" s="2">
        <v>0</v>
      </c>
      <c r="BD673" s="2"/>
    </row>
    <row r="674" spans="1:56" x14ac:dyDescent="0.3">
      <c r="A674" s="2" t="s">
        <v>94</v>
      </c>
      <c r="B674" s="2"/>
      <c r="C674" s="2" t="s">
        <v>57</v>
      </c>
      <c r="D674" s="2" t="s">
        <v>58</v>
      </c>
      <c r="E674" s="2" t="s">
        <v>95</v>
      </c>
      <c r="F674" s="2" t="s">
        <v>325</v>
      </c>
      <c r="G674" s="2" t="s">
        <v>326</v>
      </c>
      <c r="H674" s="2" t="s">
        <v>327</v>
      </c>
      <c r="I674" s="2" t="s">
        <v>63</v>
      </c>
      <c r="J674" s="2" t="s">
        <v>99</v>
      </c>
      <c r="K674" s="2" t="s">
        <v>65</v>
      </c>
      <c r="L674" s="2" t="s">
        <v>66</v>
      </c>
      <c r="M674" s="2" t="s">
        <v>134</v>
      </c>
      <c r="N674" s="2"/>
      <c r="O674" s="2"/>
      <c r="P674" s="2">
        <v>0</v>
      </c>
      <c r="Q674" s="2" t="s">
        <v>328</v>
      </c>
      <c r="R674" s="2"/>
      <c r="S674" s="2"/>
      <c r="T674" s="2"/>
      <c r="U674" s="2"/>
      <c r="V674" s="2"/>
      <c r="W674" s="2"/>
      <c r="X674" s="2"/>
      <c r="Y674" s="2">
        <v>1931</v>
      </c>
      <c r="Z674" s="2">
        <v>1838.3587200023276</v>
      </c>
      <c r="AA674" s="2">
        <v>92.641279997672314</v>
      </c>
      <c r="AB674" s="2">
        <v>4.797580528103175E-2</v>
      </c>
      <c r="AC674" s="2"/>
      <c r="AD674" s="2">
        <v>10</v>
      </c>
      <c r="AE674" s="2"/>
      <c r="AF674" s="2"/>
      <c r="AG674" s="2"/>
      <c r="AH674" s="2">
        <v>92.641279997672314</v>
      </c>
      <c r="AI674" s="2"/>
      <c r="AJ674" s="2"/>
      <c r="AK674" s="2"/>
      <c r="AL674" s="2"/>
      <c r="AM674" s="2"/>
      <c r="AN674" s="2"/>
      <c r="AO674" s="2"/>
      <c r="AP674" s="2"/>
      <c r="AQ674" s="3">
        <v>0</v>
      </c>
      <c r="AR674" s="3">
        <v>0</v>
      </c>
      <c r="AS674" s="3">
        <v>0</v>
      </c>
      <c r="AT674" s="3">
        <v>0</v>
      </c>
      <c r="AU674" s="3">
        <v>0</v>
      </c>
      <c r="AV674" s="3">
        <v>0</v>
      </c>
      <c r="AW674" s="3">
        <v>0</v>
      </c>
      <c r="AX674" s="2"/>
      <c r="AY674" s="2"/>
      <c r="AZ674" s="2"/>
      <c r="BA674" s="2"/>
      <c r="BB674" s="2"/>
      <c r="BC674" s="2">
        <v>0</v>
      </c>
      <c r="BD674" s="2"/>
    </row>
    <row r="675" spans="1:56" x14ac:dyDescent="0.3">
      <c r="A675" s="2" t="s">
        <v>101</v>
      </c>
      <c r="B675" s="2"/>
      <c r="C675" s="2" t="s">
        <v>57</v>
      </c>
      <c r="D675" s="2" t="s">
        <v>58</v>
      </c>
      <c r="E675" s="2" t="s">
        <v>95</v>
      </c>
      <c r="F675" s="2" t="s">
        <v>325</v>
      </c>
      <c r="G675" s="2" t="s">
        <v>326</v>
      </c>
      <c r="H675" s="2" t="s">
        <v>327</v>
      </c>
      <c r="I675" s="2" t="s">
        <v>63</v>
      </c>
      <c r="J675" s="2" t="s">
        <v>99</v>
      </c>
      <c r="K675" s="2" t="s">
        <v>71</v>
      </c>
      <c r="L675" s="2" t="s">
        <v>66</v>
      </c>
      <c r="M675" s="2" t="s">
        <v>134</v>
      </c>
      <c r="N675" s="2"/>
      <c r="O675" s="2"/>
      <c r="P675" s="2">
        <v>0</v>
      </c>
      <c r="Q675" s="2" t="s">
        <v>328</v>
      </c>
      <c r="R675" s="2"/>
      <c r="S675" s="2"/>
      <c r="T675" s="2"/>
      <c r="U675" s="2"/>
      <c r="V675" s="2"/>
      <c r="W675" s="2"/>
      <c r="X675" s="2"/>
      <c r="Y675" s="2">
        <v>1654</v>
      </c>
      <c r="Z675" s="2">
        <v>1581.1778316838304</v>
      </c>
      <c r="AA675" s="2">
        <v>72.822168316169538</v>
      </c>
      <c r="AB675" s="2">
        <v>4.4027913129485813E-2</v>
      </c>
      <c r="AC675" s="2"/>
      <c r="AD675" s="2">
        <v>10</v>
      </c>
      <c r="AE675" s="2"/>
      <c r="AF675" s="2"/>
      <c r="AG675" s="2"/>
      <c r="AH675" s="2">
        <v>72.822168316169538</v>
      </c>
      <c r="AI675" s="2"/>
      <c r="AJ675" s="2"/>
      <c r="AK675" s="2"/>
      <c r="AL675" s="2"/>
      <c r="AM675" s="2"/>
      <c r="AN675" s="2"/>
      <c r="AO675" s="2"/>
      <c r="AP675" s="2"/>
      <c r="AQ675" s="3">
        <v>0</v>
      </c>
      <c r="AR675" s="3">
        <v>0</v>
      </c>
      <c r="AS675" s="3">
        <v>0</v>
      </c>
      <c r="AT675" s="3">
        <v>0</v>
      </c>
      <c r="AU675" s="3">
        <v>0</v>
      </c>
      <c r="AV675" s="3">
        <v>0</v>
      </c>
      <c r="AW675" s="3">
        <v>0</v>
      </c>
      <c r="AX675" s="2"/>
      <c r="AY675" s="2"/>
      <c r="AZ675" s="2"/>
      <c r="BA675" s="2"/>
      <c r="BB675" s="2"/>
      <c r="BC675" s="2">
        <v>0</v>
      </c>
      <c r="BD675" s="2"/>
    </row>
    <row r="676" spans="1:56" x14ac:dyDescent="0.3">
      <c r="A676" s="2" t="s">
        <v>102</v>
      </c>
      <c r="B676" s="2"/>
      <c r="C676" s="2" t="s">
        <v>57</v>
      </c>
      <c r="D676" s="2" t="s">
        <v>58</v>
      </c>
      <c r="E676" s="2" t="s">
        <v>95</v>
      </c>
      <c r="F676" s="2" t="s">
        <v>325</v>
      </c>
      <c r="G676" s="2" t="s">
        <v>326</v>
      </c>
      <c r="H676" s="2" t="s">
        <v>327</v>
      </c>
      <c r="I676" s="2" t="s">
        <v>63</v>
      </c>
      <c r="J676" s="2" t="s">
        <v>99</v>
      </c>
      <c r="K676" s="2" t="s">
        <v>73</v>
      </c>
      <c r="L676" s="2" t="s">
        <v>66</v>
      </c>
      <c r="M676" s="2" t="s">
        <v>134</v>
      </c>
      <c r="N676" s="2"/>
      <c r="O676" s="2"/>
      <c r="P676" s="2">
        <v>0</v>
      </c>
      <c r="Q676" s="2" t="s">
        <v>328</v>
      </c>
      <c r="R676" s="2"/>
      <c r="S676" s="2"/>
      <c r="T676" s="2"/>
      <c r="U676" s="2"/>
      <c r="V676" s="2"/>
      <c r="W676" s="2"/>
      <c r="X676" s="2"/>
      <c r="Y676" s="2">
        <v>2449</v>
      </c>
      <c r="Z676" s="2">
        <v>2376.7583676536519</v>
      </c>
      <c r="AA676" s="2">
        <v>72.241632346347942</v>
      </c>
      <c r="AB676" s="2">
        <v>2.9498420721252732E-2</v>
      </c>
      <c r="AC676" s="2"/>
      <c r="AD676" s="2">
        <v>10</v>
      </c>
      <c r="AE676" s="2"/>
      <c r="AF676" s="2"/>
      <c r="AG676" s="2"/>
      <c r="AH676" s="2">
        <v>72.241632346347942</v>
      </c>
      <c r="AI676" s="2"/>
      <c r="AJ676" s="2"/>
      <c r="AK676" s="2"/>
      <c r="AL676" s="2"/>
      <c r="AM676" s="2"/>
      <c r="AN676" s="2"/>
      <c r="AO676" s="2"/>
      <c r="AP676" s="2"/>
      <c r="AQ676" s="3">
        <v>0</v>
      </c>
      <c r="AR676" s="3">
        <v>0</v>
      </c>
      <c r="AS676" s="3">
        <v>0</v>
      </c>
      <c r="AT676" s="3">
        <v>0</v>
      </c>
      <c r="AU676" s="3">
        <v>0</v>
      </c>
      <c r="AV676" s="3">
        <v>0</v>
      </c>
      <c r="AW676" s="3">
        <v>0</v>
      </c>
      <c r="AX676" s="2"/>
      <c r="AY676" s="2"/>
      <c r="AZ676" s="2"/>
      <c r="BA676" s="2"/>
      <c r="BB676" s="2"/>
      <c r="BC676" s="2">
        <v>0</v>
      </c>
      <c r="BD676" s="2"/>
    </row>
    <row r="677" spans="1:56" x14ac:dyDescent="0.3">
      <c r="A677" s="2" t="s">
        <v>74</v>
      </c>
      <c r="B677" s="2"/>
      <c r="C677" s="2" t="s">
        <v>57</v>
      </c>
      <c r="D677" s="2" t="s">
        <v>58</v>
      </c>
      <c r="E677" s="2" t="s">
        <v>95</v>
      </c>
      <c r="F677" s="2" t="s">
        <v>325</v>
      </c>
      <c r="G677" s="2" t="s">
        <v>326</v>
      </c>
      <c r="H677" s="2" t="s">
        <v>327</v>
      </c>
      <c r="I677" s="2" t="s">
        <v>63</v>
      </c>
      <c r="J677" s="2" t="s">
        <v>75</v>
      </c>
      <c r="K677" s="2" t="s">
        <v>65</v>
      </c>
      <c r="L677" s="2" t="s">
        <v>66</v>
      </c>
      <c r="M677" s="2" t="s">
        <v>134</v>
      </c>
      <c r="N677" s="2"/>
      <c r="O677" s="2"/>
      <c r="P677" s="2">
        <v>0</v>
      </c>
      <c r="Q677" s="2" t="s">
        <v>328</v>
      </c>
      <c r="R677" s="2"/>
      <c r="S677" s="2"/>
      <c r="T677" s="2"/>
      <c r="U677" s="2"/>
      <c r="V677" s="2"/>
      <c r="W677" s="2"/>
      <c r="X677" s="2"/>
      <c r="Y677" s="2">
        <v>1931</v>
      </c>
      <c r="Z677" s="2">
        <v>1838.3587200023276</v>
      </c>
      <c r="AA677" s="2">
        <v>92.641279997672314</v>
      </c>
      <c r="AB677" s="2">
        <v>4.797580528103175E-2</v>
      </c>
      <c r="AC677" s="2"/>
      <c r="AD677" s="2">
        <v>10</v>
      </c>
      <c r="AE677" s="2"/>
      <c r="AF677" s="2"/>
      <c r="AG677" s="2"/>
      <c r="AH677" s="2">
        <v>92.641279997672314</v>
      </c>
      <c r="AI677" s="2"/>
      <c r="AJ677" s="2"/>
      <c r="AK677" s="2"/>
      <c r="AL677" s="2"/>
      <c r="AM677" s="2"/>
      <c r="AN677" s="2"/>
      <c r="AO677" s="2"/>
      <c r="AP677" s="2"/>
      <c r="AQ677" s="3">
        <v>0</v>
      </c>
      <c r="AR677" s="3">
        <v>0</v>
      </c>
      <c r="AS677" s="3">
        <v>0</v>
      </c>
      <c r="AT677" s="3">
        <v>0</v>
      </c>
      <c r="AU677" s="3">
        <v>0</v>
      </c>
      <c r="AV677" s="3">
        <v>0</v>
      </c>
      <c r="AW677" s="3">
        <v>0</v>
      </c>
      <c r="AX677" s="2"/>
      <c r="AY677" s="2"/>
      <c r="AZ677" s="2"/>
      <c r="BA677" s="2"/>
      <c r="BB677" s="2"/>
      <c r="BC677" s="2">
        <v>0</v>
      </c>
      <c r="BD677" s="2"/>
    </row>
    <row r="678" spans="1:56" x14ac:dyDescent="0.3">
      <c r="A678" s="2" t="s">
        <v>76</v>
      </c>
      <c r="B678" s="2"/>
      <c r="C678" s="2" t="s">
        <v>57</v>
      </c>
      <c r="D678" s="2" t="s">
        <v>58</v>
      </c>
      <c r="E678" s="2" t="s">
        <v>95</v>
      </c>
      <c r="F678" s="2" t="s">
        <v>325</v>
      </c>
      <c r="G678" s="2" t="s">
        <v>326</v>
      </c>
      <c r="H678" s="2" t="s">
        <v>327</v>
      </c>
      <c r="I678" s="2" t="s">
        <v>63</v>
      </c>
      <c r="J678" s="2" t="s">
        <v>75</v>
      </c>
      <c r="K678" s="2" t="s">
        <v>71</v>
      </c>
      <c r="L678" s="2" t="s">
        <v>66</v>
      </c>
      <c r="M678" s="2" t="s">
        <v>134</v>
      </c>
      <c r="N678" s="2"/>
      <c r="O678" s="2"/>
      <c r="P678" s="2">
        <v>0</v>
      </c>
      <c r="Q678" s="2" t="s">
        <v>328</v>
      </c>
      <c r="R678" s="2"/>
      <c r="S678" s="2"/>
      <c r="T678" s="2"/>
      <c r="U678" s="2"/>
      <c r="V678" s="2"/>
      <c r="W678" s="2"/>
      <c r="X678" s="2"/>
      <c r="Y678" s="2">
        <v>1654</v>
      </c>
      <c r="Z678" s="2">
        <v>1581.1778316838304</v>
      </c>
      <c r="AA678" s="2">
        <v>72.822168316169538</v>
      </c>
      <c r="AB678" s="2">
        <v>4.4027913129485813E-2</v>
      </c>
      <c r="AC678" s="2"/>
      <c r="AD678" s="2">
        <v>10</v>
      </c>
      <c r="AE678" s="2"/>
      <c r="AF678" s="2"/>
      <c r="AG678" s="2"/>
      <c r="AH678" s="2">
        <v>72.822168316169538</v>
      </c>
      <c r="AI678" s="2"/>
      <c r="AJ678" s="2"/>
      <c r="AK678" s="2"/>
      <c r="AL678" s="2"/>
      <c r="AM678" s="2"/>
      <c r="AN678" s="2"/>
      <c r="AO678" s="2"/>
      <c r="AP678" s="2"/>
      <c r="AQ678" s="3">
        <v>0</v>
      </c>
      <c r="AR678" s="3">
        <v>0</v>
      </c>
      <c r="AS678" s="3">
        <v>0</v>
      </c>
      <c r="AT678" s="3">
        <v>0</v>
      </c>
      <c r="AU678" s="3">
        <v>0</v>
      </c>
      <c r="AV678" s="3">
        <v>0</v>
      </c>
      <c r="AW678" s="3">
        <v>0</v>
      </c>
      <c r="AX678" s="2"/>
      <c r="AY678" s="2"/>
      <c r="AZ678" s="2"/>
      <c r="BA678" s="2"/>
      <c r="BB678" s="2"/>
      <c r="BC678" s="2">
        <v>0</v>
      </c>
      <c r="BD678" s="2"/>
    </row>
    <row r="679" spans="1:56" x14ac:dyDescent="0.3">
      <c r="A679" s="2" t="s">
        <v>77</v>
      </c>
      <c r="B679" s="2"/>
      <c r="C679" s="2" t="s">
        <v>57</v>
      </c>
      <c r="D679" s="2" t="s">
        <v>58</v>
      </c>
      <c r="E679" s="2" t="s">
        <v>95</v>
      </c>
      <c r="F679" s="2" t="s">
        <v>325</v>
      </c>
      <c r="G679" s="2" t="s">
        <v>326</v>
      </c>
      <c r="H679" s="2" t="s">
        <v>327</v>
      </c>
      <c r="I679" s="2" t="s">
        <v>63</v>
      </c>
      <c r="J679" s="2" t="s">
        <v>75</v>
      </c>
      <c r="K679" s="2" t="s">
        <v>73</v>
      </c>
      <c r="L679" s="2" t="s">
        <v>66</v>
      </c>
      <c r="M679" s="2" t="s">
        <v>134</v>
      </c>
      <c r="N679" s="2"/>
      <c r="O679" s="2"/>
      <c r="P679" s="2">
        <v>0</v>
      </c>
      <c r="Q679" s="2" t="s">
        <v>328</v>
      </c>
      <c r="R679" s="2"/>
      <c r="S679" s="2"/>
      <c r="T679" s="2"/>
      <c r="U679" s="2"/>
      <c r="V679" s="2"/>
      <c r="W679" s="2"/>
      <c r="X679" s="2"/>
      <c r="Y679" s="2">
        <v>2449</v>
      </c>
      <c r="Z679" s="2">
        <v>2376.7583676536519</v>
      </c>
      <c r="AA679" s="2">
        <v>72.241632346347942</v>
      </c>
      <c r="AB679" s="2">
        <v>2.9498420721252732E-2</v>
      </c>
      <c r="AC679" s="2"/>
      <c r="AD679" s="2">
        <v>10</v>
      </c>
      <c r="AE679" s="2"/>
      <c r="AF679" s="2"/>
      <c r="AG679" s="2"/>
      <c r="AH679" s="2">
        <v>72.241632346347942</v>
      </c>
      <c r="AI679" s="2"/>
      <c r="AJ679" s="2"/>
      <c r="AK679" s="2"/>
      <c r="AL679" s="2"/>
      <c r="AM679" s="2"/>
      <c r="AN679" s="2"/>
      <c r="AO679" s="2"/>
      <c r="AP679" s="2"/>
      <c r="AQ679" s="3">
        <v>0</v>
      </c>
      <c r="AR679" s="3">
        <v>0</v>
      </c>
      <c r="AS679" s="3">
        <v>0</v>
      </c>
      <c r="AT679" s="3">
        <v>0</v>
      </c>
      <c r="AU679" s="3">
        <v>0</v>
      </c>
      <c r="AV679" s="3">
        <v>0</v>
      </c>
      <c r="AW679" s="3">
        <v>0</v>
      </c>
      <c r="AX679" s="2"/>
      <c r="AY679" s="2"/>
      <c r="AZ679" s="2"/>
      <c r="BA679" s="2"/>
      <c r="BB679" s="2"/>
      <c r="BC679" s="2">
        <v>0</v>
      </c>
      <c r="BD679" s="2"/>
    </row>
    <row r="680" spans="1:56" x14ac:dyDescent="0.3">
      <c r="A680" s="2" t="s">
        <v>56</v>
      </c>
      <c r="B680" s="2"/>
      <c r="C680" s="2" t="s">
        <v>57</v>
      </c>
      <c r="D680" s="2" t="s">
        <v>58</v>
      </c>
      <c r="E680" s="2" t="s">
        <v>59</v>
      </c>
      <c r="F680" s="2" t="s">
        <v>329</v>
      </c>
      <c r="G680" s="2" t="s">
        <v>330</v>
      </c>
      <c r="H680" s="2" t="s">
        <v>310</v>
      </c>
      <c r="I680" s="2" t="s">
        <v>63</v>
      </c>
      <c r="J680" s="2" t="s">
        <v>64</v>
      </c>
      <c r="K680" s="2" t="s">
        <v>65</v>
      </c>
      <c r="L680" s="2" t="s">
        <v>66</v>
      </c>
      <c r="M680" s="2" t="s">
        <v>155</v>
      </c>
      <c r="N680" s="2" t="s">
        <v>311</v>
      </c>
      <c r="O680" s="2"/>
      <c r="P680" s="2">
        <v>0</v>
      </c>
      <c r="Q680" s="2" t="s">
        <v>312</v>
      </c>
      <c r="R680" s="2"/>
      <c r="S680" s="2"/>
      <c r="T680" s="2"/>
      <c r="U680" s="2"/>
      <c r="V680" s="2"/>
      <c r="W680" s="2"/>
      <c r="X680" s="2"/>
      <c r="Y680" s="2">
        <v>2926.0000000000005</v>
      </c>
      <c r="Z680" s="2">
        <v>1118.167272727273</v>
      </c>
      <c r="AA680" s="2">
        <v>1807.8327272727274</v>
      </c>
      <c r="AB680" s="2">
        <v>0.61785123966942146</v>
      </c>
      <c r="AC680" s="2"/>
      <c r="AD680" s="2">
        <v>10</v>
      </c>
      <c r="AE680" s="2"/>
      <c r="AF680" s="2"/>
      <c r="AG680" s="2"/>
      <c r="AH680" s="2">
        <v>3100.8409090909099</v>
      </c>
      <c r="AI680" s="2"/>
      <c r="AJ680" s="2"/>
      <c r="AK680" s="2"/>
      <c r="AL680" s="2"/>
      <c r="AM680" s="2"/>
      <c r="AN680" s="2"/>
      <c r="AO680" s="2"/>
      <c r="AP680" s="2"/>
      <c r="AQ680" s="3">
        <v>0</v>
      </c>
      <c r="AR680" s="3">
        <v>0</v>
      </c>
      <c r="AS680" s="3">
        <v>0</v>
      </c>
      <c r="AT680" s="3">
        <v>0</v>
      </c>
      <c r="AU680" s="3">
        <v>0</v>
      </c>
      <c r="AV680" s="3">
        <v>0</v>
      </c>
      <c r="AW680" s="3">
        <v>0</v>
      </c>
      <c r="AX680" s="2"/>
      <c r="AY680" s="2"/>
      <c r="AZ680" s="2"/>
      <c r="BA680" s="2"/>
      <c r="BB680" s="2"/>
      <c r="BC680" s="2">
        <v>0</v>
      </c>
      <c r="BD680" s="2"/>
    </row>
    <row r="681" spans="1:56" x14ac:dyDescent="0.3">
      <c r="A681" s="2" t="s">
        <v>70</v>
      </c>
      <c r="B681" s="2"/>
      <c r="C681" s="2" t="s">
        <v>57</v>
      </c>
      <c r="D681" s="2" t="s">
        <v>58</v>
      </c>
      <c r="E681" s="2" t="s">
        <v>59</v>
      </c>
      <c r="F681" s="2" t="s">
        <v>329</v>
      </c>
      <c r="G681" s="2" t="s">
        <v>330</v>
      </c>
      <c r="H681" s="2" t="s">
        <v>310</v>
      </c>
      <c r="I681" s="2" t="s">
        <v>63</v>
      </c>
      <c r="J681" s="2" t="s">
        <v>64</v>
      </c>
      <c r="K681" s="2" t="s">
        <v>71</v>
      </c>
      <c r="L681" s="2" t="s">
        <v>66</v>
      </c>
      <c r="M681" s="2" t="s">
        <v>155</v>
      </c>
      <c r="N681" s="2" t="s">
        <v>311</v>
      </c>
      <c r="O681" s="2"/>
      <c r="P681" s="2">
        <v>0</v>
      </c>
      <c r="Q681" s="2" t="s">
        <v>312</v>
      </c>
      <c r="R681" s="2"/>
      <c r="S681" s="2"/>
      <c r="T681" s="2"/>
      <c r="U681" s="2"/>
      <c r="V681" s="2"/>
      <c r="W681" s="2"/>
      <c r="X681" s="2"/>
      <c r="Y681" s="2">
        <v>2926.0000000000005</v>
      </c>
      <c r="Z681" s="2">
        <v>1118.167272727273</v>
      </c>
      <c r="AA681" s="2">
        <v>1807.8327272727274</v>
      </c>
      <c r="AB681" s="2">
        <v>0.61785123966942146</v>
      </c>
      <c r="AC681" s="2"/>
      <c r="AD681" s="2">
        <v>10</v>
      </c>
      <c r="AE681" s="2"/>
      <c r="AF681" s="2"/>
      <c r="AG681" s="2"/>
      <c r="AH681" s="2">
        <v>3100.8409090909099</v>
      </c>
      <c r="AI681" s="2"/>
      <c r="AJ681" s="2"/>
      <c r="AK681" s="2"/>
      <c r="AL681" s="2"/>
      <c r="AM681" s="2"/>
      <c r="AN681" s="2"/>
      <c r="AO681" s="2"/>
      <c r="AP681" s="2"/>
      <c r="AQ681" s="3">
        <v>0</v>
      </c>
      <c r="AR681" s="3">
        <v>0</v>
      </c>
      <c r="AS681" s="3">
        <v>0</v>
      </c>
      <c r="AT681" s="3">
        <v>0</v>
      </c>
      <c r="AU681" s="3">
        <v>0</v>
      </c>
      <c r="AV681" s="3">
        <v>0</v>
      </c>
      <c r="AW681" s="3">
        <v>0</v>
      </c>
      <c r="AX681" s="2"/>
      <c r="AY681" s="2"/>
      <c r="AZ681" s="2"/>
      <c r="BA681" s="2"/>
      <c r="BB681" s="2"/>
      <c r="BC681" s="2">
        <v>0</v>
      </c>
      <c r="BD681" s="2"/>
    </row>
    <row r="682" spans="1:56" x14ac:dyDescent="0.3">
      <c r="A682" s="2" t="s">
        <v>72</v>
      </c>
      <c r="B682" s="2"/>
      <c r="C682" s="2" t="s">
        <v>57</v>
      </c>
      <c r="D682" s="2" t="s">
        <v>58</v>
      </c>
      <c r="E682" s="2" t="s">
        <v>59</v>
      </c>
      <c r="F682" s="2" t="s">
        <v>329</v>
      </c>
      <c r="G682" s="2" t="s">
        <v>330</v>
      </c>
      <c r="H682" s="2" t="s">
        <v>310</v>
      </c>
      <c r="I682" s="2" t="s">
        <v>63</v>
      </c>
      <c r="J682" s="2" t="s">
        <v>64</v>
      </c>
      <c r="K682" s="2" t="s">
        <v>73</v>
      </c>
      <c r="L682" s="2" t="s">
        <v>66</v>
      </c>
      <c r="M682" s="2" t="s">
        <v>155</v>
      </c>
      <c r="N682" s="2" t="s">
        <v>311</v>
      </c>
      <c r="O682" s="2"/>
      <c r="P682" s="2">
        <v>0</v>
      </c>
      <c r="Q682" s="2" t="s">
        <v>312</v>
      </c>
      <c r="R682" s="2"/>
      <c r="S682" s="2"/>
      <c r="T682" s="2"/>
      <c r="U682" s="2"/>
      <c r="V682" s="2"/>
      <c r="W682" s="2"/>
      <c r="X682" s="2"/>
      <c r="Y682" s="2">
        <v>2926.0000000000005</v>
      </c>
      <c r="Z682" s="2">
        <v>1118.167272727273</v>
      </c>
      <c r="AA682" s="2">
        <v>1807.8327272727274</v>
      </c>
      <c r="AB682" s="2">
        <v>0.61785123966942146</v>
      </c>
      <c r="AC682" s="2"/>
      <c r="AD682" s="2">
        <v>10</v>
      </c>
      <c r="AE682" s="2"/>
      <c r="AF682" s="2"/>
      <c r="AG682" s="2"/>
      <c r="AH682" s="2">
        <v>3100.8409090909099</v>
      </c>
      <c r="AI682" s="2"/>
      <c r="AJ682" s="2"/>
      <c r="AK682" s="2"/>
      <c r="AL682" s="2"/>
      <c r="AM682" s="2"/>
      <c r="AN682" s="2"/>
      <c r="AO682" s="2"/>
      <c r="AP682" s="2"/>
      <c r="AQ682" s="3">
        <v>0</v>
      </c>
      <c r="AR682" s="3">
        <v>0</v>
      </c>
      <c r="AS682" s="3">
        <v>0</v>
      </c>
      <c r="AT682" s="3">
        <v>0</v>
      </c>
      <c r="AU682" s="3">
        <v>0</v>
      </c>
      <c r="AV682" s="3">
        <v>0</v>
      </c>
      <c r="AW682" s="3">
        <v>0</v>
      </c>
      <c r="AX682" s="2"/>
      <c r="AY682" s="2"/>
      <c r="AZ682" s="2"/>
      <c r="BA682" s="2"/>
      <c r="BB682" s="2"/>
      <c r="BC682" s="2">
        <v>0</v>
      </c>
      <c r="BD682" s="2"/>
    </row>
    <row r="683" spans="1:56" x14ac:dyDescent="0.3">
      <c r="A683" s="2" t="s">
        <v>74</v>
      </c>
      <c r="B683" s="2"/>
      <c r="C683" s="2" t="s">
        <v>57</v>
      </c>
      <c r="D683" s="2" t="s">
        <v>58</v>
      </c>
      <c r="E683" s="2" t="s">
        <v>59</v>
      </c>
      <c r="F683" s="2" t="s">
        <v>329</v>
      </c>
      <c r="G683" s="2" t="s">
        <v>330</v>
      </c>
      <c r="H683" s="2" t="s">
        <v>310</v>
      </c>
      <c r="I683" s="2" t="s">
        <v>63</v>
      </c>
      <c r="J683" s="2" t="s">
        <v>75</v>
      </c>
      <c r="K683" s="2" t="s">
        <v>65</v>
      </c>
      <c r="L683" s="2" t="s">
        <v>66</v>
      </c>
      <c r="M683" s="2" t="s">
        <v>155</v>
      </c>
      <c r="N683" s="2" t="s">
        <v>311</v>
      </c>
      <c r="O683" s="2"/>
      <c r="P683" s="2">
        <v>0</v>
      </c>
      <c r="Q683" s="2" t="s">
        <v>312</v>
      </c>
      <c r="R683" s="2"/>
      <c r="S683" s="2"/>
      <c r="T683" s="2"/>
      <c r="U683" s="2"/>
      <c r="V683" s="2"/>
      <c r="W683" s="2"/>
      <c r="X683" s="2"/>
      <c r="Y683" s="2">
        <v>2926.0000000000005</v>
      </c>
      <c r="Z683" s="2">
        <v>1118.167272727273</v>
      </c>
      <c r="AA683" s="2">
        <v>1807.8327272727274</v>
      </c>
      <c r="AB683" s="2">
        <v>0.61785123966942146</v>
      </c>
      <c r="AC683" s="2"/>
      <c r="AD683" s="2">
        <v>10</v>
      </c>
      <c r="AE683" s="2"/>
      <c r="AF683" s="2"/>
      <c r="AG683" s="2"/>
      <c r="AH683" s="2">
        <v>3100.8409090909099</v>
      </c>
      <c r="AI683" s="2"/>
      <c r="AJ683" s="2"/>
      <c r="AK683" s="2"/>
      <c r="AL683" s="2"/>
      <c r="AM683" s="2"/>
      <c r="AN683" s="2"/>
      <c r="AO683" s="2"/>
      <c r="AP683" s="2"/>
      <c r="AQ683" s="3">
        <v>0</v>
      </c>
      <c r="AR683" s="3">
        <v>0</v>
      </c>
      <c r="AS683" s="3">
        <v>0</v>
      </c>
      <c r="AT683" s="3">
        <v>0</v>
      </c>
      <c r="AU683" s="3">
        <v>0</v>
      </c>
      <c r="AV683" s="3">
        <v>0</v>
      </c>
      <c r="AW683" s="3">
        <v>0</v>
      </c>
      <c r="AX683" s="2"/>
      <c r="AY683" s="2"/>
      <c r="AZ683" s="2"/>
      <c r="BA683" s="2"/>
      <c r="BB683" s="2"/>
      <c r="BC683" s="2">
        <v>0</v>
      </c>
      <c r="BD683" s="2"/>
    </row>
    <row r="684" spans="1:56" x14ac:dyDescent="0.3">
      <c r="A684" s="2" t="s">
        <v>76</v>
      </c>
      <c r="B684" s="2"/>
      <c r="C684" s="2" t="s">
        <v>57</v>
      </c>
      <c r="D684" s="2" t="s">
        <v>58</v>
      </c>
      <c r="E684" s="2" t="s">
        <v>59</v>
      </c>
      <c r="F684" s="2" t="s">
        <v>329</v>
      </c>
      <c r="G684" s="2" t="s">
        <v>330</v>
      </c>
      <c r="H684" s="2" t="s">
        <v>310</v>
      </c>
      <c r="I684" s="2" t="s">
        <v>63</v>
      </c>
      <c r="J684" s="2" t="s">
        <v>75</v>
      </c>
      <c r="K684" s="2" t="s">
        <v>71</v>
      </c>
      <c r="L684" s="2" t="s">
        <v>66</v>
      </c>
      <c r="M684" s="2" t="s">
        <v>155</v>
      </c>
      <c r="N684" s="2" t="s">
        <v>311</v>
      </c>
      <c r="O684" s="2"/>
      <c r="P684" s="2">
        <v>0</v>
      </c>
      <c r="Q684" s="2" t="s">
        <v>312</v>
      </c>
      <c r="R684" s="2"/>
      <c r="S684" s="2"/>
      <c r="T684" s="2"/>
      <c r="U684" s="2"/>
      <c r="V684" s="2"/>
      <c r="W684" s="2"/>
      <c r="X684" s="2"/>
      <c r="Y684" s="2">
        <v>2926.0000000000005</v>
      </c>
      <c r="Z684" s="2">
        <v>1118.167272727273</v>
      </c>
      <c r="AA684" s="2">
        <v>1807.8327272727274</v>
      </c>
      <c r="AB684" s="2">
        <v>0.61785123966942146</v>
      </c>
      <c r="AC684" s="2"/>
      <c r="AD684" s="2">
        <v>10</v>
      </c>
      <c r="AE684" s="2"/>
      <c r="AF684" s="2"/>
      <c r="AG684" s="2"/>
      <c r="AH684" s="2">
        <v>3100.8409090909099</v>
      </c>
      <c r="AI684" s="2"/>
      <c r="AJ684" s="2"/>
      <c r="AK684" s="2"/>
      <c r="AL684" s="2"/>
      <c r="AM684" s="2"/>
      <c r="AN684" s="2"/>
      <c r="AO684" s="2"/>
      <c r="AP684" s="2"/>
      <c r="AQ684" s="3">
        <v>0</v>
      </c>
      <c r="AR684" s="3">
        <v>0</v>
      </c>
      <c r="AS684" s="3">
        <v>0</v>
      </c>
      <c r="AT684" s="3">
        <v>0</v>
      </c>
      <c r="AU684" s="3">
        <v>0</v>
      </c>
      <c r="AV684" s="3">
        <v>0</v>
      </c>
      <c r="AW684" s="3">
        <v>0</v>
      </c>
      <c r="AX684" s="2"/>
      <c r="AY684" s="2"/>
      <c r="AZ684" s="2"/>
      <c r="BA684" s="2"/>
      <c r="BB684" s="2"/>
      <c r="BC684" s="2">
        <v>0</v>
      </c>
      <c r="BD684" s="2"/>
    </row>
    <row r="685" spans="1:56" x14ac:dyDescent="0.3">
      <c r="A685" s="2" t="s">
        <v>77</v>
      </c>
      <c r="B685" s="2"/>
      <c r="C685" s="2" t="s">
        <v>57</v>
      </c>
      <c r="D685" s="2" t="s">
        <v>58</v>
      </c>
      <c r="E685" s="2" t="s">
        <v>59</v>
      </c>
      <c r="F685" s="2" t="s">
        <v>329</v>
      </c>
      <c r="G685" s="2" t="s">
        <v>330</v>
      </c>
      <c r="H685" s="2" t="s">
        <v>310</v>
      </c>
      <c r="I685" s="2" t="s">
        <v>63</v>
      </c>
      <c r="J685" s="2" t="s">
        <v>75</v>
      </c>
      <c r="K685" s="2" t="s">
        <v>73</v>
      </c>
      <c r="L685" s="2" t="s">
        <v>66</v>
      </c>
      <c r="M685" s="2" t="s">
        <v>155</v>
      </c>
      <c r="N685" s="2" t="s">
        <v>311</v>
      </c>
      <c r="O685" s="2"/>
      <c r="P685" s="2">
        <v>0</v>
      </c>
      <c r="Q685" s="2" t="s">
        <v>312</v>
      </c>
      <c r="R685" s="2"/>
      <c r="S685" s="2"/>
      <c r="T685" s="2"/>
      <c r="U685" s="2"/>
      <c r="V685" s="2"/>
      <c r="W685" s="2"/>
      <c r="X685" s="2"/>
      <c r="Y685" s="2">
        <v>2926.0000000000005</v>
      </c>
      <c r="Z685" s="2">
        <v>1118.167272727273</v>
      </c>
      <c r="AA685" s="2">
        <v>1807.8327272727274</v>
      </c>
      <c r="AB685" s="2">
        <v>0.61785123966942146</v>
      </c>
      <c r="AC685" s="2"/>
      <c r="AD685" s="2">
        <v>10</v>
      </c>
      <c r="AE685" s="2"/>
      <c r="AF685" s="2"/>
      <c r="AG685" s="2"/>
      <c r="AH685" s="2">
        <v>3100.8409090909099</v>
      </c>
      <c r="AI685" s="2"/>
      <c r="AJ685" s="2"/>
      <c r="AK685" s="2"/>
      <c r="AL685" s="2"/>
      <c r="AM685" s="2"/>
      <c r="AN685" s="2"/>
      <c r="AO685" s="2"/>
      <c r="AP685" s="2"/>
      <c r="AQ685" s="3">
        <v>0</v>
      </c>
      <c r="AR685" s="3">
        <v>0</v>
      </c>
      <c r="AS685" s="3">
        <v>0</v>
      </c>
      <c r="AT685" s="3">
        <v>0</v>
      </c>
      <c r="AU685" s="3">
        <v>0</v>
      </c>
      <c r="AV685" s="3">
        <v>0</v>
      </c>
      <c r="AW685" s="3">
        <v>0</v>
      </c>
      <c r="AX685" s="2"/>
      <c r="AY685" s="2"/>
      <c r="AZ685" s="2"/>
      <c r="BA685" s="2"/>
      <c r="BB685" s="2"/>
      <c r="BC685" s="2">
        <v>0</v>
      </c>
      <c r="BD685" s="2"/>
    </row>
    <row r="686" spans="1:56" x14ac:dyDescent="0.3">
      <c r="A686" s="2" t="s">
        <v>56</v>
      </c>
      <c r="B686" s="2"/>
      <c r="C686" s="2" t="s">
        <v>57</v>
      </c>
      <c r="D686" s="2" t="s">
        <v>58</v>
      </c>
      <c r="E686" s="2" t="s">
        <v>59</v>
      </c>
      <c r="F686" s="2" t="s">
        <v>331</v>
      </c>
      <c r="G686" s="2" t="s">
        <v>331</v>
      </c>
      <c r="H686" s="2" t="s">
        <v>81</v>
      </c>
      <c r="I686" s="2" t="s">
        <v>63</v>
      </c>
      <c r="J686" s="2" t="s">
        <v>64</v>
      </c>
      <c r="K686" s="2" t="s">
        <v>65</v>
      </c>
      <c r="L686" s="2" t="s">
        <v>66</v>
      </c>
      <c r="M686" s="2" t="s">
        <v>67</v>
      </c>
      <c r="N686" s="2" t="s">
        <v>203</v>
      </c>
      <c r="O686" s="2"/>
      <c r="P686" s="2">
        <v>0</v>
      </c>
      <c r="Q686" s="2" t="s">
        <v>204</v>
      </c>
      <c r="R686" s="2"/>
      <c r="S686" s="2"/>
      <c r="T686" s="2"/>
      <c r="U686" s="2"/>
      <c r="V686" s="2"/>
      <c r="W686" s="2"/>
      <c r="X686" s="2"/>
      <c r="Y686" s="2">
        <v>3747.04</v>
      </c>
      <c r="Z686" s="2">
        <v>2779.5362736423067</v>
      </c>
      <c r="AA686" s="2">
        <v>967.50372635769349</v>
      </c>
      <c r="AB686" s="2">
        <v>0.2582048033534986</v>
      </c>
      <c r="AC686" s="2"/>
      <c r="AD686" s="2">
        <v>13</v>
      </c>
      <c r="AE686" s="2"/>
      <c r="AF686" s="2"/>
      <c r="AG686" s="2"/>
      <c r="AH686" s="2">
        <v>967.50372635769349</v>
      </c>
      <c r="AI686" s="2"/>
      <c r="AJ686" s="2"/>
      <c r="AK686" s="2"/>
      <c r="AL686" s="2"/>
      <c r="AM686" s="2"/>
      <c r="AN686" s="2"/>
      <c r="AO686" s="2"/>
      <c r="AP686" s="2"/>
      <c r="AQ686" s="3">
        <v>0</v>
      </c>
      <c r="AR686" s="3">
        <v>0</v>
      </c>
      <c r="AS686" s="3">
        <v>0</v>
      </c>
      <c r="AT686" s="3">
        <v>0</v>
      </c>
      <c r="AU686" s="3">
        <v>0</v>
      </c>
      <c r="AV686" s="3">
        <v>0</v>
      </c>
      <c r="AW686" s="3">
        <v>0</v>
      </c>
      <c r="AX686" s="2"/>
      <c r="AY686" s="2"/>
      <c r="AZ686" s="2"/>
      <c r="BA686" s="2"/>
      <c r="BB686" s="2"/>
      <c r="BC686" s="2">
        <v>0</v>
      </c>
      <c r="BD686" s="2"/>
    </row>
    <row r="687" spans="1:56" x14ac:dyDescent="0.3">
      <c r="A687" s="2" t="s">
        <v>70</v>
      </c>
      <c r="B687" s="2"/>
      <c r="C687" s="2" t="s">
        <v>57</v>
      </c>
      <c r="D687" s="2" t="s">
        <v>58</v>
      </c>
      <c r="E687" s="2" t="s">
        <v>59</v>
      </c>
      <c r="F687" s="2" t="s">
        <v>331</v>
      </c>
      <c r="G687" s="2" t="s">
        <v>331</v>
      </c>
      <c r="H687" s="2" t="s">
        <v>81</v>
      </c>
      <c r="I687" s="2" t="s">
        <v>63</v>
      </c>
      <c r="J687" s="2" t="s">
        <v>64</v>
      </c>
      <c r="K687" s="2" t="s">
        <v>71</v>
      </c>
      <c r="L687" s="2" t="s">
        <v>66</v>
      </c>
      <c r="M687" s="2" t="s">
        <v>67</v>
      </c>
      <c r="N687" s="2" t="s">
        <v>203</v>
      </c>
      <c r="O687" s="2"/>
      <c r="P687" s="2">
        <v>0</v>
      </c>
      <c r="Q687" s="2" t="s">
        <v>204</v>
      </c>
      <c r="R687" s="2"/>
      <c r="S687" s="2"/>
      <c r="T687" s="2"/>
      <c r="U687" s="2"/>
      <c r="V687" s="2"/>
      <c r="W687" s="2"/>
      <c r="X687" s="2"/>
      <c r="Y687" s="2">
        <v>1815</v>
      </c>
      <c r="Z687" s="2">
        <v>1334.5458532023442</v>
      </c>
      <c r="AA687" s="2">
        <v>480.45414679765577</v>
      </c>
      <c r="AB687" s="2">
        <v>0.26471302853865331</v>
      </c>
      <c r="AC687" s="2"/>
      <c r="AD687" s="2">
        <v>13</v>
      </c>
      <c r="AE687" s="2"/>
      <c r="AF687" s="2"/>
      <c r="AG687" s="2"/>
      <c r="AH687" s="2">
        <v>480.45414679765577</v>
      </c>
      <c r="AI687" s="2"/>
      <c r="AJ687" s="2"/>
      <c r="AK687" s="2"/>
      <c r="AL687" s="2"/>
      <c r="AM687" s="2"/>
      <c r="AN687" s="2"/>
      <c r="AO687" s="2"/>
      <c r="AP687" s="2"/>
      <c r="AQ687" s="3">
        <v>0</v>
      </c>
      <c r="AR687" s="3">
        <v>0</v>
      </c>
      <c r="AS687" s="3">
        <v>0</v>
      </c>
      <c r="AT687" s="3">
        <v>0</v>
      </c>
      <c r="AU687" s="3">
        <v>0</v>
      </c>
      <c r="AV687" s="3">
        <v>0</v>
      </c>
      <c r="AW687" s="3">
        <v>0</v>
      </c>
      <c r="AX687" s="2"/>
      <c r="AY687" s="2"/>
      <c r="AZ687" s="2"/>
      <c r="BA687" s="2"/>
      <c r="BB687" s="2"/>
      <c r="BC687" s="2">
        <v>0</v>
      </c>
      <c r="BD687" s="2"/>
    </row>
    <row r="688" spans="1:56" x14ac:dyDescent="0.3">
      <c r="A688" s="2" t="s">
        <v>72</v>
      </c>
      <c r="B688" s="2"/>
      <c r="C688" s="2" t="s">
        <v>57</v>
      </c>
      <c r="D688" s="2" t="s">
        <v>58</v>
      </c>
      <c r="E688" s="2" t="s">
        <v>59</v>
      </c>
      <c r="F688" s="2" t="s">
        <v>331</v>
      </c>
      <c r="G688" s="2" t="s">
        <v>331</v>
      </c>
      <c r="H688" s="2" t="s">
        <v>81</v>
      </c>
      <c r="I688" s="2" t="s">
        <v>63</v>
      </c>
      <c r="J688" s="2" t="s">
        <v>64</v>
      </c>
      <c r="K688" s="2" t="s">
        <v>73</v>
      </c>
      <c r="L688" s="2" t="s">
        <v>66</v>
      </c>
      <c r="M688" s="2" t="s">
        <v>67</v>
      </c>
      <c r="N688" s="2" t="s">
        <v>203</v>
      </c>
      <c r="O688" s="2"/>
      <c r="P688" s="2">
        <v>0</v>
      </c>
      <c r="Q688" s="2" t="s">
        <v>204</v>
      </c>
      <c r="R688" s="2"/>
      <c r="S688" s="2"/>
      <c r="T688" s="2"/>
      <c r="U688" s="2"/>
      <c r="V688" s="2"/>
      <c r="W688" s="2"/>
      <c r="X688" s="2"/>
      <c r="Y688" s="2">
        <v>2493</v>
      </c>
      <c r="Z688" s="2">
        <v>1834.9565155170826</v>
      </c>
      <c r="AA688" s="2">
        <v>658.04348448291751</v>
      </c>
      <c r="AB688" s="2">
        <v>0.2639564719145277</v>
      </c>
      <c r="AC688" s="2"/>
      <c r="AD688" s="2">
        <v>13</v>
      </c>
      <c r="AE688" s="2"/>
      <c r="AF688" s="2"/>
      <c r="AG688" s="2"/>
      <c r="AH688" s="2">
        <v>658.04348448291751</v>
      </c>
      <c r="AI688" s="2"/>
      <c r="AJ688" s="2"/>
      <c r="AK688" s="2"/>
      <c r="AL688" s="2"/>
      <c r="AM688" s="2"/>
      <c r="AN688" s="2"/>
      <c r="AO688" s="2"/>
      <c r="AP688" s="2"/>
      <c r="AQ688" s="3">
        <v>0</v>
      </c>
      <c r="AR688" s="3">
        <v>0</v>
      </c>
      <c r="AS688" s="3">
        <v>0</v>
      </c>
      <c r="AT688" s="3">
        <v>0</v>
      </c>
      <c r="AU688" s="3">
        <v>0</v>
      </c>
      <c r="AV688" s="3">
        <v>0</v>
      </c>
      <c r="AW688" s="3">
        <v>0</v>
      </c>
      <c r="AX688" s="2"/>
      <c r="AY688" s="2"/>
      <c r="AZ688" s="2"/>
      <c r="BA688" s="2"/>
      <c r="BB688" s="2"/>
      <c r="BC688" s="2">
        <v>0</v>
      </c>
      <c r="BD688" s="2"/>
    </row>
    <row r="689" spans="1:56" x14ac:dyDescent="0.3">
      <c r="A689" s="2" t="s">
        <v>74</v>
      </c>
      <c r="B689" s="2"/>
      <c r="C689" s="2" t="s">
        <v>57</v>
      </c>
      <c r="D689" s="2" t="s">
        <v>58</v>
      </c>
      <c r="E689" s="2" t="s">
        <v>59</v>
      </c>
      <c r="F689" s="2" t="s">
        <v>331</v>
      </c>
      <c r="G689" s="2" t="s">
        <v>331</v>
      </c>
      <c r="H689" s="2" t="s">
        <v>81</v>
      </c>
      <c r="I689" s="2" t="s">
        <v>63</v>
      </c>
      <c r="J689" s="2" t="s">
        <v>75</v>
      </c>
      <c r="K689" s="2" t="s">
        <v>65</v>
      </c>
      <c r="L689" s="2" t="s">
        <v>66</v>
      </c>
      <c r="M689" s="2" t="s">
        <v>67</v>
      </c>
      <c r="N689" s="2" t="s">
        <v>203</v>
      </c>
      <c r="O689" s="2"/>
      <c r="P689" s="2">
        <v>0</v>
      </c>
      <c r="Q689" s="2" t="s">
        <v>204</v>
      </c>
      <c r="R689" s="2"/>
      <c r="S689" s="2"/>
      <c r="T689" s="2"/>
      <c r="U689" s="2"/>
      <c r="V689" s="2"/>
      <c r="W689" s="2"/>
      <c r="X689" s="2"/>
      <c r="Y689" s="2">
        <v>3747.04</v>
      </c>
      <c r="Z689" s="2">
        <v>2779.5362736423067</v>
      </c>
      <c r="AA689" s="2">
        <v>967.50372635769349</v>
      </c>
      <c r="AB689" s="2">
        <v>0.2582048033534986</v>
      </c>
      <c r="AC689" s="2"/>
      <c r="AD689" s="2">
        <v>13</v>
      </c>
      <c r="AE689" s="2"/>
      <c r="AF689" s="2"/>
      <c r="AG689" s="2"/>
      <c r="AH689" s="2">
        <v>967.50372635769349</v>
      </c>
      <c r="AI689" s="2"/>
      <c r="AJ689" s="2"/>
      <c r="AK689" s="2"/>
      <c r="AL689" s="2"/>
      <c r="AM689" s="2"/>
      <c r="AN689" s="2"/>
      <c r="AO689" s="2"/>
      <c r="AP689" s="2"/>
      <c r="AQ689" s="3">
        <v>0</v>
      </c>
      <c r="AR689" s="3">
        <v>0</v>
      </c>
      <c r="AS689" s="3">
        <v>0</v>
      </c>
      <c r="AT689" s="3">
        <v>0</v>
      </c>
      <c r="AU689" s="3">
        <v>0</v>
      </c>
      <c r="AV689" s="3">
        <v>0</v>
      </c>
      <c r="AW689" s="3">
        <v>0</v>
      </c>
      <c r="AX689" s="2"/>
      <c r="AY689" s="2"/>
      <c r="AZ689" s="2"/>
      <c r="BA689" s="2"/>
      <c r="BB689" s="2"/>
      <c r="BC689" s="2">
        <v>0</v>
      </c>
      <c r="BD689" s="2"/>
    </row>
    <row r="690" spans="1:56" x14ac:dyDescent="0.3">
      <c r="A690" s="2" t="s">
        <v>76</v>
      </c>
      <c r="B690" s="2"/>
      <c r="C690" s="2" t="s">
        <v>57</v>
      </c>
      <c r="D690" s="2" t="s">
        <v>58</v>
      </c>
      <c r="E690" s="2" t="s">
        <v>59</v>
      </c>
      <c r="F690" s="2" t="s">
        <v>331</v>
      </c>
      <c r="G690" s="2" t="s">
        <v>331</v>
      </c>
      <c r="H690" s="2" t="s">
        <v>81</v>
      </c>
      <c r="I690" s="2" t="s">
        <v>63</v>
      </c>
      <c r="J690" s="2" t="s">
        <v>75</v>
      </c>
      <c r="K690" s="2" t="s">
        <v>71</v>
      </c>
      <c r="L690" s="2" t="s">
        <v>66</v>
      </c>
      <c r="M690" s="2" t="s">
        <v>67</v>
      </c>
      <c r="N690" s="2" t="s">
        <v>203</v>
      </c>
      <c r="O690" s="2"/>
      <c r="P690" s="2">
        <v>0</v>
      </c>
      <c r="Q690" s="2" t="s">
        <v>204</v>
      </c>
      <c r="R690" s="2"/>
      <c r="S690" s="2"/>
      <c r="T690" s="2"/>
      <c r="U690" s="2"/>
      <c r="V690" s="2"/>
      <c r="W690" s="2"/>
      <c r="X690" s="2"/>
      <c r="Y690" s="2">
        <v>1815</v>
      </c>
      <c r="Z690" s="2">
        <v>1334.5458532023442</v>
      </c>
      <c r="AA690" s="2">
        <v>480.45414679765577</v>
      </c>
      <c r="AB690" s="2">
        <v>0.26471302853865331</v>
      </c>
      <c r="AC690" s="2"/>
      <c r="AD690" s="2">
        <v>13</v>
      </c>
      <c r="AE690" s="2"/>
      <c r="AF690" s="2"/>
      <c r="AG690" s="2"/>
      <c r="AH690" s="2">
        <v>480.45414679765577</v>
      </c>
      <c r="AI690" s="2"/>
      <c r="AJ690" s="2"/>
      <c r="AK690" s="2"/>
      <c r="AL690" s="2"/>
      <c r="AM690" s="2"/>
      <c r="AN690" s="2"/>
      <c r="AO690" s="2"/>
      <c r="AP690" s="2"/>
      <c r="AQ690" s="3">
        <v>0</v>
      </c>
      <c r="AR690" s="3">
        <v>0</v>
      </c>
      <c r="AS690" s="3">
        <v>0</v>
      </c>
      <c r="AT690" s="3">
        <v>0</v>
      </c>
      <c r="AU690" s="3">
        <v>0</v>
      </c>
      <c r="AV690" s="3">
        <v>0</v>
      </c>
      <c r="AW690" s="3">
        <v>0</v>
      </c>
      <c r="AX690" s="2"/>
      <c r="AY690" s="2"/>
      <c r="AZ690" s="2"/>
      <c r="BA690" s="2"/>
      <c r="BB690" s="2"/>
      <c r="BC690" s="2">
        <v>0</v>
      </c>
      <c r="BD690" s="2"/>
    </row>
    <row r="691" spans="1:56" x14ac:dyDescent="0.3">
      <c r="A691" s="2" t="s">
        <v>77</v>
      </c>
      <c r="B691" s="2"/>
      <c r="C691" s="2" t="s">
        <v>57</v>
      </c>
      <c r="D691" s="2" t="s">
        <v>58</v>
      </c>
      <c r="E691" s="2" t="s">
        <v>59</v>
      </c>
      <c r="F691" s="2" t="s">
        <v>331</v>
      </c>
      <c r="G691" s="2" t="s">
        <v>331</v>
      </c>
      <c r="H691" s="2" t="s">
        <v>81</v>
      </c>
      <c r="I691" s="2" t="s">
        <v>63</v>
      </c>
      <c r="J691" s="2" t="s">
        <v>75</v>
      </c>
      <c r="K691" s="2" t="s">
        <v>73</v>
      </c>
      <c r="L691" s="2" t="s">
        <v>66</v>
      </c>
      <c r="M691" s="2" t="s">
        <v>67</v>
      </c>
      <c r="N691" s="2" t="s">
        <v>203</v>
      </c>
      <c r="O691" s="2"/>
      <c r="P691" s="2">
        <v>0</v>
      </c>
      <c r="Q691" s="2" t="s">
        <v>204</v>
      </c>
      <c r="R691" s="2"/>
      <c r="S691" s="2"/>
      <c r="T691" s="2"/>
      <c r="U691" s="2"/>
      <c r="V691" s="2"/>
      <c r="W691" s="2"/>
      <c r="X691" s="2"/>
      <c r="Y691" s="2">
        <v>2493</v>
      </c>
      <c r="Z691" s="2">
        <v>1834.9565155170826</v>
      </c>
      <c r="AA691" s="2">
        <v>658.04348448291751</v>
      </c>
      <c r="AB691" s="2">
        <v>0.2639564719145277</v>
      </c>
      <c r="AC691" s="2"/>
      <c r="AD691" s="2">
        <v>13</v>
      </c>
      <c r="AE691" s="2"/>
      <c r="AF691" s="2"/>
      <c r="AG691" s="2"/>
      <c r="AH691" s="2">
        <v>658.04348448291751</v>
      </c>
      <c r="AI691" s="2"/>
      <c r="AJ691" s="2"/>
      <c r="AK691" s="2"/>
      <c r="AL691" s="2"/>
      <c r="AM691" s="2"/>
      <c r="AN691" s="2"/>
      <c r="AO691" s="2"/>
      <c r="AP691" s="2"/>
      <c r="AQ691" s="3">
        <v>0</v>
      </c>
      <c r="AR691" s="3">
        <v>0</v>
      </c>
      <c r="AS691" s="3">
        <v>0</v>
      </c>
      <c r="AT691" s="3">
        <v>0</v>
      </c>
      <c r="AU691" s="3">
        <v>0</v>
      </c>
      <c r="AV691" s="3">
        <v>0</v>
      </c>
      <c r="AW691" s="3">
        <v>0</v>
      </c>
      <c r="AX691" s="2"/>
      <c r="AY691" s="2"/>
      <c r="AZ691" s="2"/>
      <c r="BA691" s="2"/>
      <c r="BB691" s="2"/>
      <c r="BC691" s="2">
        <v>0</v>
      </c>
      <c r="BD691" s="2"/>
    </row>
    <row r="692" spans="1:56" x14ac:dyDescent="0.3">
      <c r="A692" s="2" t="s">
        <v>56</v>
      </c>
      <c r="B692" s="2"/>
      <c r="C692" s="2" t="s">
        <v>57</v>
      </c>
      <c r="D692" s="2" t="s">
        <v>58</v>
      </c>
      <c r="E692" s="2" t="s">
        <v>59</v>
      </c>
      <c r="F692" s="2" t="s">
        <v>331</v>
      </c>
      <c r="G692" s="2" t="s">
        <v>331</v>
      </c>
      <c r="H692" s="2" t="s">
        <v>81</v>
      </c>
      <c r="I692" s="2" t="s">
        <v>63</v>
      </c>
      <c r="J692" s="2" t="s">
        <v>64</v>
      </c>
      <c r="K692" s="2" t="s">
        <v>65</v>
      </c>
      <c r="L692" s="2" t="s">
        <v>66</v>
      </c>
      <c r="M692" s="2" t="s">
        <v>78</v>
      </c>
      <c r="N692" s="2" t="s">
        <v>332</v>
      </c>
      <c r="O692" s="2"/>
      <c r="P692" s="2">
        <v>0</v>
      </c>
      <c r="Q692" s="2" t="s">
        <v>204</v>
      </c>
      <c r="R692" s="2"/>
      <c r="S692" s="2"/>
      <c r="T692" s="2"/>
      <c r="U692" s="2"/>
      <c r="V692" s="2"/>
      <c r="W692" s="2"/>
      <c r="X692" s="2"/>
      <c r="Y692" s="2">
        <v>2870.15</v>
      </c>
      <c r="Z692" s="2">
        <v>2129.0634836549561</v>
      </c>
      <c r="AA692" s="2">
        <v>741.08651634504417</v>
      </c>
      <c r="AB692" s="2">
        <v>0.25820480335349866</v>
      </c>
      <c r="AC692" s="2"/>
      <c r="AD692" s="2">
        <v>13</v>
      </c>
      <c r="AE692" s="2"/>
      <c r="AF692" s="2"/>
      <c r="AG692" s="2"/>
      <c r="AH692" s="2">
        <v>741.08651634504417</v>
      </c>
      <c r="AI692" s="2"/>
      <c r="AJ692" s="2"/>
      <c r="AK692" s="2"/>
      <c r="AL692" s="2"/>
      <c r="AM692" s="2"/>
      <c r="AN692" s="2"/>
      <c r="AO692" s="2"/>
      <c r="AP692" s="2"/>
      <c r="AQ692" s="3">
        <v>0</v>
      </c>
      <c r="AR692" s="3">
        <v>0</v>
      </c>
      <c r="AS692" s="3">
        <v>0</v>
      </c>
      <c r="AT692" s="3">
        <v>0</v>
      </c>
      <c r="AU692" s="3">
        <v>0</v>
      </c>
      <c r="AV692" s="3">
        <v>0</v>
      </c>
      <c r="AW692" s="3">
        <v>0</v>
      </c>
      <c r="AX692" s="2"/>
      <c r="AY692" s="2"/>
      <c r="AZ692" s="2"/>
      <c r="BA692" s="2"/>
      <c r="BB692" s="2"/>
      <c r="BC692" s="2">
        <v>0</v>
      </c>
      <c r="BD692" s="2"/>
    </row>
    <row r="693" spans="1:56" x14ac:dyDescent="0.3">
      <c r="A693" s="2" t="s">
        <v>70</v>
      </c>
      <c r="B693" s="2"/>
      <c r="C693" s="2" t="s">
        <v>57</v>
      </c>
      <c r="D693" s="2" t="s">
        <v>58</v>
      </c>
      <c r="E693" s="2" t="s">
        <v>59</v>
      </c>
      <c r="F693" s="2" t="s">
        <v>331</v>
      </c>
      <c r="G693" s="2" t="s">
        <v>331</v>
      </c>
      <c r="H693" s="2" t="s">
        <v>81</v>
      </c>
      <c r="I693" s="2" t="s">
        <v>63</v>
      </c>
      <c r="J693" s="2" t="s">
        <v>64</v>
      </c>
      <c r="K693" s="2" t="s">
        <v>71</v>
      </c>
      <c r="L693" s="2" t="s">
        <v>66</v>
      </c>
      <c r="M693" s="2" t="s">
        <v>78</v>
      </c>
      <c r="N693" s="2" t="s">
        <v>332</v>
      </c>
      <c r="O693" s="2"/>
      <c r="P693" s="2">
        <v>0</v>
      </c>
      <c r="Q693" s="2" t="s">
        <v>204</v>
      </c>
      <c r="R693" s="2"/>
      <c r="S693" s="2"/>
      <c r="T693" s="2"/>
      <c r="U693" s="2"/>
      <c r="V693" s="2"/>
      <c r="W693" s="2"/>
      <c r="X693" s="2"/>
      <c r="Y693" s="2">
        <v>2488</v>
      </c>
      <c r="Z693" s="2">
        <v>1829.3939849958306</v>
      </c>
      <c r="AA693" s="2">
        <v>658.60601500416942</v>
      </c>
      <c r="AB693" s="2">
        <v>0.26471302853865331</v>
      </c>
      <c r="AC693" s="2"/>
      <c r="AD693" s="2">
        <v>13</v>
      </c>
      <c r="AE693" s="2"/>
      <c r="AF693" s="2"/>
      <c r="AG693" s="2"/>
      <c r="AH693" s="2">
        <v>658.60601500416942</v>
      </c>
      <c r="AI693" s="2"/>
      <c r="AJ693" s="2"/>
      <c r="AK693" s="2"/>
      <c r="AL693" s="2"/>
      <c r="AM693" s="2"/>
      <c r="AN693" s="2"/>
      <c r="AO693" s="2"/>
      <c r="AP693" s="2"/>
      <c r="AQ693" s="3">
        <v>0</v>
      </c>
      <c r="AR693" s="3">
        <v>0</v>
      </c>
      <c r="AS693" s="3">
        <v>0</v>
      </c>
      <c r="AT693" s="3">
        <v>0</v>
      </c>
      <c r="AU693" s="3">
        <v>0</v>
      </c>
      <c r="AV693" s="3">
        <v>0</v>
      </c>
      <c r="AW693" s="3">
        <v>0</v>
      </c>
      <c r="AX693" s="2"/>
      <c r="AY693" s="2"/>
      <c r="AZ693" s="2"/>
      <c r="BA693" s="2"/>
      <c r="BB693" s="2"/>
      <c r="BC693" s="2">
        <v>0</v>
      </c>
      <c r="BD693" s="2"/>
    </row>
    <row r="694" spans="1:56" x14ac:dyDescent="0.3">
      <c r="A694" s="2" t="s">
        <v>72</v>
      </c>
      <c r="B694" s="2"/>
      <c r="C694" s="2" t="s">
        <v>57</v>
      </c>
      <c r="D694" s="2" t="s">
        <v>58</v>
      </c>
      <c r="E694" s="2" t="s">
        <v>59</v>
      </c>
      <c r="F694" s="2" t="s">
        <v>331</v>
      </c>
      <c r="G694" s="2" t="s">
        <v>331</v>
      </c>
      <c r="H694" s="2" t="s">
        <v>81</v>
      </c>
      <c r="I694" s="2" t="s">
        <v>63</v>
      </c>
      <c r="J694" s="2" t="s">
        <v>64</v>
      </c>
      <c r="K694" s="2" t="s">
        <v>73</v>
      </c>
      <c r="L694" s="2" t="s">
        <v>66</v>
      </c>
      <c r="M694" s="2" t="s">
        <v>78</v>
      </c>
      <c r="N694" s="2" t="s">
        <v>332</v>
      </c>
      <c r="O694" s="2"/>
      <c r="P694" s="2">
        <v>0</v>
      </c>
      <c r="Q694" s="2" t="s">
        <v>204</v>
      </c>
      <c r="R694" s="2"/>
      <c r="S694" s="2"/>
      <c r="T694" s="2"/>
      <c r="U694" s="2"/>
      <c r="V694" s="2"/>
      <c r="W694" s="2"/>
      <c r="X694" s="2"/>
      <c r="Y694" s="2">
        <v>3980</v>
      </c>
      <c r="Z694" s="2">
        <v>2929.4532417801797</v>
      </c>
      <c r="AA694" s="2">
        <v>1050.5467582198203</v>
      </c>
      <c r="AB694" s="2">
        <v>0.2639564719145277</v>
      </c>
      <c r="AC694" s="2"/>
      <c r="AD694" s="2">
        <v>13</v>
      </c>
      <c r="AE694" s="2"/>
      <c r="AF694" s="2"/>
      <c r="AG694" s="2"/>
      <c r="AH694" s="2">
        <v>1050.5467582198203</v>
      </c>
      <c r="AI694" s="2"/>
      <c r="AJ694" s="2"/>
      <c r="AK694" s="2"/>
      <c r="AL694" s="2"/>
      <c r="AM694" s="2"/>
      <c r="AN694" s="2"/>
      <c r="AO694" s="2"/>
      <c r="AP694" s="2"/>
      <c r="AQ694" s="3">
        <v>0</v>
      </c>
      <c r="AR694" s="3">
        <v>0</v>
      </c>
      <c r="AS694" s="3">
        <v>0</v>
      </c>
      <c r="AT694" s="3">
        <v>0</v>
      </c>
      <c r="AU694" s="3">
        <v>0</v>
      </c>
      <c r="AV694" s="3">
        <v>0</v>
      </c>
      <c r="AW694" s="3">
        <v>0</v>
      </c>
      <c r="AX694" s="2"/>
      <c r="AY694" s="2"/>
      <c r="AZ694" s="2"/>
      <c r="BA694" s="2"/>
      <c r="BB694" s="2"/>
      <c r="BC694" s="2">
        <v>0</v>
      </c>
      <c r="BD694" s="2"/>
    </row>
    <row r="695" spans="1:56" x14ac:dyDescent="0.3">
      <c r="A695" s="2" t="s">
        <v>74</v>
      </c>
      <c r="B695" s="2"/>
      <c r="C695" s="2" t="s">
        <v>57</v>
      </c>
      <c r="D695" s="2" t="s">
        <v>58</v>
      </c>
      <c r="E695" s="2" t="s">
        <v>59</v>
      </c>
      <c r="F695" s="2" t="s">
        <v>331</v>
      </c>
      <c r="G695" s="2" t="s">
        <v>331</v>
      </c>
      <c r="H695" s="2" t="s">
        <v>81</v>
      </c>
      <c r="I695" s="2" t="s">
        <v>63</v>
      </c>
      <c r="J695" s="2" t="s">
        <v>75</v>
      </c>
      <c r="K695" s="2" t="s">
        <v>65</v>
      </c>
      <c r="L695" s="2" t="s">
        <v>66</v>
      </c>
      <c r="M695" s="2" t="s">
        <v>78</v>
      </c>
      <c r="N695" s="2" t="s">
        <v>332</v>
      </c>
      <c r="O695" s="2"/>
      <c r="P695" s="2">
        <v>0</v>
      </c>
      <c r="Q695" s="2" t="s">
        <v>204</v>
      </c>
      <c r="R695" s="2"/>
      <c r="S695" s="2"/>
      <c r="T695" s="2"/>
      <c r="U695" s="2"/>
      <c r="V695" s="2"/>
      <c r="W695" s="2"/>
      <c r="X695" s="2"/>
      <c r="Y695" s="2">
        <v>2870.15</v>
      </c>
      <c r="Z695" s="2">
        <v>2129.0634836549561</v>
      </c>
      <c r="AA695" s="2">
        <v>741.08651634504417</v>
      </c>
      <c r="AB695" s="2">
        <v>0.25820480335349866</v>
      </c>
      <c r="AC695" s="2"/>
      <c r="AD695" s="2">
        <v>13</v>
      </c>
      <c r="AE695" s="2"/>
      <c r="AF695" s="2"/>
      <c r="AG695" s="2"/>
      <c r="AH695" s="2">
        <v>741.08651634504417</v>
      </c>
      <c r="AI695" s="2"/>
      <c r="AJ695" s="2"/>
      <c r="AK695" s="2"/>
      <c r="AL695" s="2"/>
      <c r="AM695" s="2"/>
      <c r="AN695" s="2"/>
      <c r="AO695" s="2"/>
      <c r="AP695" s="2"/>
      <c r="AQ695" s="3">
        <v>0</v>
      </c>
      <c r="AR695" s="3">
        <v>0</v>
      </c>
      <c r="AS695" s="3">
        <v>0</v>
      </c>
      <c r="AT695" s="3">
        <v>0</v>
      </c>
      <c r="AU695" s="3">
        <v>0</v>
      </c>
      <c r="AV695" s="3">
        <v>0</v>
      </c>
      <c r="AW695" s="3">
        <v>0</v>
      </c>
      <c r="AX695" s="2"/>
      <c r="AY695" s="2"/>
      <c r="AZ695" s="2"/>
      <c r="BA695" s="2"/>
      <c r="BB695" s="2"/>
      <c r="BC695" s="2">
        <v>0</v>
      </c>
      <c r="BD695" s="2"/>
    </row>
    <row r="696" spans="1:56" x14ac:dyDescent="0.3">
      <c r="A696" s="2" t="s">
        <v>76</v>
      </c>
      <c r="B696" s="2"/>
      <c r="C696" s="2" t="s">
        <v>57</v>
      </c>
      <c r="D696" s="2" t="s">
        <v>58</v>
      </c>
      <c r="E696" s="2" t="s">
        <v>59</v>
      </c>
      <c r="F696" s="2" t="s">
        <v>331</v>
      </c>
      <c r="G696" s="2" t="s">
        <v>331</v>
      </c>
      <c r="H696" s="2" t="s">
        <v>81</v>
      </c>
      <c r="I696" s="2" t="s">
        <v>63</v>
      </c>
      <c r="J696" s="2" t="s">
        <v>75</v>
      </c>
      <c r="K696" s="2" t="s">
        <v>71</v>
      </c>
      <c r="L696" s="2" t="s">
        <v>66</v>
      </c>
      <c r="M696" s="2" t="s">
        <v>78</v>
      </c>
      <c r="N696" s="2" t="s">
        <v>332</v>
      </c>
      <c r="O696" s="2"/>
      <c r="P696" s="2">
        <v>0</v>
      </c>
      <c r="Q696" s="2" t="s">
        <v>204</v>
      </c>
      <c r="R696" s="2"/>
      <c r="S696" s="2"/>
      <c r="T696" s="2"/>
      <c r="U696" s="2"/>
      <c r="V696" s="2"/>
      <c r="W696" s="2"/>
      <c r="X696" s="2"/>
      <c r="Y696" s="2">
        <v>2488</v>
      </c>
      <c r="Z696" s="2">
        <v>1829.3939849958306</v>
      </c>
      <c r="AA696" s="2">
        <v>658.60601500416942</v>
      </c>
      <c r="AB696" s="2">
        <v>0.26471302853865331</v>
      </c>
      <c r="AC696" s="2"/>
      <c r="AD696" s="2">
        <v>13</v>
      </c>
      <c r="AE696" s="2"/>
      <c r="AF696" s="2"/>
      <c r="AG696" s="2"/>
      <c r="AH696" s="2">
        <v>658.60601500416942</v>
      </c>
      <c r="AI696" s="2"/>
      <c r="AJ696" s="2"/>
      <c r="AK696" s="2"/>
      <c r="AL696" s="2"/>
      <c r="AM696" s="2"/>
      <c r="AN696" s="2"/>
      <c r="AO696" s="2"/>
      <c r="AP696" s="2"/>
      <c r="AQ696" s="3">
        <v>0</v>
      </c>
      <c r="AR696" s="3">
        <v>0</v>
      </c>
      <c r="AS696" s="3">
        <v>0</v>
      </c>
      <c r="AT696" s="3">
        <v>0</v>
      </c>
      <c r="AU696" s="3">
        <v>0</v>
      </c>
      <c r="AV696" s="3">
        <v>0</v>
      </c>
      <c r="AW696" s="3">
        <v>0</v>
      </c>
      <c r="AX696" s="2"/>
      <c r="AY696" s="2"/>
      <c r="AZ696" s="2"/>
      <c r="BA696" s="2"/>
      <c r="BB696" s="2"/>
      <c r="BC696" s="2">
        <v>0</v>
      </c>
      <c r="BD696" s="2"/>
    </row>
    <row r="697" spans="1:56" x14ac:dyDescent="0.3">
      <c r="A697" s="2" t="s">
        <v>77</v>
      </c>
      <c r="B697" s="2"/>
      <c r="C697" s="2" t="s">
        <v>57</v>
      </c>
      <c r="D697" s="2" t="s">
        <v>58</v>
      </c>
      <c r="E697" s="2" t="s">
        <v>59</v>
      </c>
      <c r="F697" s="2" t="s">
        <v>331</v>
      </c>
      <c r="G697" s="2" t="s">
        <v>331</v>
      </c>
      <c r="H697" s="2" t="s">
        <v>81</v>
      </c>
      <c r="I697" s="2" t="s">
        <v>63</v>
      </c>
      <c r="J697" s="2" t="s">
        <v>75</v>
      </c>
      <c r="K697" s="2" t="s">
        <v>73</v>
      </c>
      <c r="L697" s="2" t="s">
        <v>66</v>
      </c>
      <c r="M697" s="2" t="s">
        <v>78</v>
      </c>
      <c r="N697" s="2" t="s">
        <v>332</v>
      </c>
      <c r="O697" s="2"/>
      <c r="P697" s="2">
        <v>0</v>
      </c>
      <c r="Q697" s="2" t="s">
        <v>204</v>
      </c>
      <c r="R697" s="2"/>
      <c r="S697" s="2"/>
      <c r="T697" s="2"/>
      <c r="U697" s="2"/>
      <c r="V697" s="2"/>
      <c r="W697" s="2"/>
      <c r="X697" s="2"/>
      <c r="Y697" s="2">
        <v>3980</v>
      </c>
      <c r="Z697" s="2">
        <v>2929.4532417801797</v>
      </c>
      <c r="AA697" s="2">
        <v>1050.5467582198203</v>
      </c>
      <c r="AB697" s="2">
        <v>0.2639564719145277</v>
      </c>
      <c r="AC697" s="2"/>
      <c r="AD697" s="2">
        <v>13</v>
      </c>
      <c r="AE697" s="2"/>
      <c r="AF697" s="2"/>
      <c r="AG697" s="2"/>
      <c r="AH697" s="2">
        <v>1050.5467582198203</v>
      </c>
      <c r="AI697" s="2"/>
      <c r="AJ697" s="2"/>
      <c r="AK697" s="2"/>
      <c r="AL697" s="2"/>
      <c r="AM697" s="2"/>
      <c r="AN697" s="2"/>
      <c r="AO697" s="2"/>
      <c r="AP697" s="2"/>
      <c r="AQ697" s="3">
        <v>0</v>
      </c>
      <c r="AR697" s="3">
        <v>0</v>
      </c>
      <c r="AS697" s="3">
        <v>0</v>
      </c>
      <c r="AT697" s="3">
        <v>0</v>
      </c>
      <c r="AU697" s="3">
        <v>0</v>
      </c>
      <c r="AV697" s="3">
        <v>0</v>
      </c>
      <c r="AW697" s="3">
        <v>0</v>
      </c>
      <c r="AX697" s="2"/>
      <c r="AY697" s="2"/>
      <c r="AZ697" s="2"/>
      <c r="BA697" s="2"/>
      <c r="BB697" s="2"/>
      <c r="BC697" s="2">
        <v>0</v>
      </c>
      <c r="BD697" s="2"/>
    </row>
    <row r="698" spans="1:56" x14ac:dyDescent="0.3">
      <c r="A698" s="2" t="s">
        <v>56</v>
      </c>
      <c r="B698" s="2"/>
      <c r="C698" s="2" t="s">
        <v>57</v>
      </c>
      <c r="D698" s="2" t="s">
        <v>58</v>
      </c>
      <c r="E698" s="2" t="s">
        <v>59</v>
      </c>
      <c r="F698" s="2" t="s">
        <v>333</v>
      </c>
      <c r="G698" s="2" t="s">
        <v>334</v>
      </c>
      <c r="H698" s="2" t="s">
        <v>310</v>
      </c>
      <c r="I698" s="2" t="s">
        <v>63</v>
      </c>
      <c r="J698" s="2" t="s">
        <v>64</v>
      </c>
      <c r="K698" s="2" t="s">
        <v>65</v>
      </c>
      <c r="L698" s="2" t="s">
        <v>66</v>
      </c>
      <c r="M698" s="2" t="s">
        <v>155</v>
      </c>
      <c r="N698" s="2" t="s">
        <v>311</v>
      </c>
      <c r="O698" s="2"/>
      <c r="P698" s="2">
        <v>0</v>
      </c>
      <c r="Q698" s="2" t="s">
        <v>312</v>
      </c>
      <c r="R698" s="2"/>
      <c r="S698" s="2"/>
      <c r="T698" s="2"/>
      <c r="U698" s="2"/>
      <c r="V698" s="2"/>
      <c r="W698" s="2"/>
      <c r="X698" s="2"/>
      <c r="Y698" s="2">
        <v>2926.0000000000005</v>
      </c>
      <c r="Z698" s="2">
        <v>1042.72</v>
      </c>
      <c r="AA698" s="2">
        <v>1883.2800000000004</v>
      </c>
      <c r="AB698" s="2">
        <v>0.64363636363636367</v>
      </c>
      <c r="AC698" s="2"/>
      <c r="AD698" s="2">
        <v>10</v>
      </c>
      <c r="AE698" s="2"/>
      <c r="AF698" s="2"/>
      <c r="AG698" s="2"/>
      <c r="AH698" s="2">
        <v>3230.2500000000009</v>
      </c>
      <c r="AI698" s="2"/>
      <c r="AJ698" s="2"/>
      <c r="AK698" s="2"/>
      <c r="AL698" s="2"/>
      <c r="AM698" s="2"/>
      <c r="AN698" s="2"/>
      <c r="AO698" s="2"/>
      <c r="AP698" s="2"/>
      <c r="AQ698" s="3">
        <v>0</v>
      </c>
      <c r="AR698" s="3">
        <v>0</v>
      </c>
      <c r="AS698" s="3">
        <v>0</v>
      </c>
      <c r="AT698" s="3">
        <v>0</v>
      </c>
      <c r="AU698" s="3">
        <v>0</v>
      </c>
      <c r="AV698" s="3">
        <v>0</v>
      </c>
      <c r="AW698" s="3">
        <v>0</v>
      </c>
      <c r="AX698" s="2"/>
      <c r="AY698" s="2"/>
      <c r="AZ698" s="2"/>
      <c r="BA698" s="2"/>
      <c r="BB698" s="2"/>
      <c r="BC698" s="2">
        <v>0</v>
      </c>
      <c r="BD698" s="2"/>
    </row>
    <row r="699" spans="1:56" x14ac:dyDescent="0.3">
      <c r="A699" s="2" t="s">
        <v>70</v>
      </c>
      <c r="B699" s="2"/>
      <c r="C699" s="2" t="s">
        <v>57</v>
      </c>
      <c r="D699" s="2" t="s">
        <v>58</v>
      </c>
      <c r="E699" s="2" t="s">
        <v>59</v>
      </c>
      <c r="F699" s="2" t="s">
        <v>333</v>
      </c>
      <c r="G699" s="2" t="s">
        <v>334</v>
      </c>
      <c r="H699" s="2" t="s">
        <v>310</v>
      </c>
      <c r="I699" s="2" t="s">
        <v>63</v>
      </c>
      <c r="J699" s="2" t="s">
        <v>64</v>
      </c>
      <c r="K699" s="2" t="s">
        <v>71</v>
      </c>
      <c r="L699" s="2" t="s">
        <v>66</v>
      </c>
      <c r="M699" s="2" t="s">
        <v>155</v>
      </c>
      <c r="N699" s="2" t="s">
        <v>311</v>
      </c>
      <c r="O699" s="2"/>
      <c r="P699" s="2">
        <v>0</v>
      </c>
      <c r="Q699" s="2" t="s">
        <v>312</v>
      </c>
      <c r="R699" s="2"/>
      <c r="S699" s="2"/>
      <c r="T699" s="2"/>
      <c r="U699" s="2"/>
      <c r="V699" s="2"/>
      <c r="W699" s="2"/>
      <c r="X699" s="2"/>
      <c r="Y699" s="2">
        <v>2926.0000000000005</v>
      </c>
      <c r="Z699" s="2">
        <v>1042.72</v>
      </c>
      <c r="AA699" s="2">
        <v>1883.2800000000004</v>
      </c>
      <c r="AB699" s="2">
        <v>0.64363636363636367</v>
      </c>
      <c r="AC699" s="2"/>
      <c r="AD699" s="2">
        <v>10</v>
      </c>
      <c r="AE699" s="2"/>
      <c r="AF699" s="2"/>
      <c r="AG699" s="2"/>
      <c r="AH699" s="2">
        <v>3230.2500000000009</v>
      </c>
      <c r="AI699" s="2"/>
      <c r="AJ699" s="2"/>
      <c r="AK699" s="2"/>
      <c r="AL699" s="2"/>
      <c r="AM699" s="2"/>
      <c r="AN699" s="2"/>
      <c r="AO699" s="2"/>
      <c r="AP699" s="2"/>
      <c r="AQ699" s="3">
        <v>0</v>
      </c>
      <c r="AR699" s="3">
        <v>0</v>
      </c>
      <c r="AS699" s="3">
        <v>0</v>
      </c>
      <c r="AT699" s="3">
        <v>0</v>
      </c>
      <c r="AU699" s="3">
        <v>0</v>
      </c>
      <c r="AV699" s="3">
        <v>0</v>
      </c>
      <c r="AW699" s="3">
        <v>0</v>
      </c>
      <c r="AX699" s="2"/>
      <c r="AY699" s="2"/>
      <c r="AZ699" s="2"/>
      <c r="BA699" s="2"/>
      <c r="BB699" s="2"/>
      <c r="BC699" s="2">
        <v>0</v>
      </c>
      <c r="BD699" s="2"/>
    </row>
    <row r="700" spans="1:56" x14ac:dyDescent="0.3">
      <c r="A700" s="2" t="s">
        <v>72</v>
      </c>
      <c r="B700" s="2"/>
      <c r="C700" s="2" t="s">
        <v>57</v>
      </c>
      <c r="D700" s="2" t="s">
        <v>58</v>
      </c>
      <c r="E700" s="2" t="s">
        <v>59</v>
      </c>
      <c r="F700" s="2" t="s">
        <v>333</v>
      </c>
      <c r="G700" s="2" t="s">
        <v>334</v>
      </c>
      <c r="H700" s="2" t="s">
        <v>310</v>
      </c>
      <c r="I700" s="2" t="s">
        <v>63</v>
      </c>
      <c r="J700" s="2" t="s">
        <v>64</v>
      </c>
      <c r="K700" s="2" t="s">
        <v>73</v>
      </c>
      <c r="L700" s="2" t="s">
        <v>66</v>
      </c>
      <c r="M700" s="2" t="s">
        <v>155</v>
      </c>
      <c r="N700" s="2" t="s">
        <v>311</v>
      </c>
      <c r="O700" s="2"/>
      <c r="P700" s="2">
        <v>0</v>
      </c>
      <c r="Q700" s="2" t="s">
        <v>312</v>
      </c>
      <c r="R700" s="2"/>
      <c r="S700" s="2"/>
      <c r="T700" s="2"/>
      <c r="U700" s="2"/>
      <c r="V700" s="2"/>
      <c r="W700" s="2"/>
      <c r="X700" s="2"/>
      <c r="Y700" s="2">
        <v>2926.0000000000005</v>
      </c>
      <c r="Z700" s="2">
        <v>1042.72</v>
      </c>
      <c r="AA700" s="2">
        <v>1883.2800000000004</v>
      </c>
      <c r="AB700" s="2">
        <v>0.64363636363636367</v>
      </c>
      <c r="AC700" s="2"/>
      <c r="AD700" s="2">
        <v>10</v>
      </c>
      <c r="AE700" s="2"/>
      <c r="AF700" s="2"/>
      <c r="AG700" s="2"/>
      <c r="AH700" s="2">
        <v>3230.2500000000009</v>
      </c>
      <c r="AI700" s="2"/>
      <c r="AJ700" s="2"/>
      <c r="AK700" s="2"/>
      <c r="AL700" s="2"/>
      <c r="AM700" s="2"/>
      <c r="AN700" s="2"/>
      <c r="AO700" s="2"/>
      <c r="AP700" s="2"/>
      <c r="AQ700" s="3">
        <v>0</v>
      </c>
      <c r="AR700" s="3">
        <v>0</v>
      </c>
      <c r="AS700" s="3">
        <v>0</v>
      </c>
      <c r="AT700" s="3">
        <v>0</v>
      </c>
      <c r="AU700" s="3">
        <v>0</v>
      </c>
      <c r="AV700" s="3">
        <v>0</v>
      </c>
      <c r="AW700" s="3">
        <v>0</v>
      </c>
      <c r="AX700" s="2"/>
      <c r="AY700" s="2"/>
      <c r="AZ700" s="2"/>
      <c r="BA700" s="2"/>
      <c r="BB700" s="2"/>
      <c r="BC700" s="2">
        <v>0</v>
      </c>
      <c r="BD700" s="2"/>
    </row>
    <row r="701" spans="1:56" x14ac:dyDescent="0.3">
      <c r="A701" s="2" t="s">
        <v>74</v>
      </c>
      <c r="B701" s="2"/>
      <c r="C701" s="2" t="s">
        <v>57</v>
      </c>
      <c r="D701" s="2" t="s">
        <v>58</v>
      </c>
      <c r="E701" s="2" t="s">
        <v>59</v>
      </c>
      <c r="F701" s="2" t="s">
        <v>333</v>
      </c>
      <c r="G701" s="2" t="s">
        <v>334</v>
      </c>
      <c r="H701" s="2" t="s">
        <v>310</v>
      </c>
      <c r="I701" s="2" t="s">
        <v>63</v>
      </c>
      <c r="J701" s="2" t="s">
        <v>75</v>
      </c>
      <c r="K701" s="2" t="s">
        <v>65</v>
      </c>
      <c r="L701" s="2" t="s">
        <v>66</v>
      </c>
      <c r="M701" s="2" t="s">
        <v>155</v>
      </c>
      <c r="N701" s="2" t="s">
        <v>311</v>
      </c>
      <c r="O701" s="2"/>
      <c r="P701" s="2">
        <v>0</v>
      </c>
      <c r="Q701" s="2" t="s">
        <v>312</v>
      </c>
      <c r="R701" s="2"/>
      <c r="S701" s="2"/>
      <c r="T701" s="2"/>
      <c r="U701" s="2"/>
      <c r="V701" s="2"/>
      <c r="W701" s="2"/>
      <c r="X701" s="2"/>
      <c r="Y701" s="2">
        <v>2926.0000000000005</v>
      </c>
      <c r="Z701" s="2">
        <v>1042.72</v>
      </c>
      <c r="AA701" s="2">
        <v>1883.2800000000004</v>
      </c>
      <c r="AB701" s="2">
        <v>0.64363636363636367</v>
      </c>
      <c r="AC701" s="2"/>
      <c r="AD701" s="2">
        <v>10</v>
      </c>
      <c r="AE701" s="2"/>
      <c r="AF701" s="2"/>
      <c r="AG701" s="2"/>
      <c r="AH701" s="2">
        <v>3230.2500000000009</v>
      </c>
      <c r="AI701" s="2"/>
      <c r="AJ701" s="2"/>
      <c r="AK701" s="2"/>
      <c r="AL701" s="2"/>
      <c r="AM701" s="2"/>
      <c r="AN701" s="2"/>
      <c r="AO701" s="2"/>
      <c r="AP701" s="2"/>
      <c r="AQ701" s="3">
        <v>0</v>
      </c>
      <c r="AR701" s="3">
        <v>0</v>
      </c>
      <c r="AS701" s="3">
        <v>0</v>
      </c>
      <c r="AT701" s="3">
        <v>0</v>
      </c>
      <c r="AU701" s="3">
        <v>0</v>
      </c>
      <c r="AV701" s="3">
        <v>0</v>
      </c>
      <c r="AW701" s="3">
        <v>0</v>
      </c>
      <c r="AX701" s="2"/>
      <c r="AY701" s="2"/>
      <c r="AZ701" s="2"/>
      <c r="BA701" s="2"/>
      <c r="BB701" s="2"/>
      <c r="BC701" s="2">
        <v>0</v>
      </c>
      <c r="BD701" s="2"/>
    </row>
    <row r="702" spans="1:56" x14ac:dyDescent="0.3">
      <c r="A702" s="2" t="s">
        <v>76</v>
      </c>
      <c r="B702" s="2"/>
      <c r="C702" s="2" t="s">
        <v>57</v>
      </c>
      <c r="D702" s="2" t="s">
        <v>58</v>
      </c>
      <c r="E702" s="2" t="s">
        <v>59</v>
      </c>
      <c r="F702" s="2" t="s">
        <v>333</v>
      </c>
      <c r="G702" s="2" t="s">
        <v>334</v>
      </c>
      <c r="H702" s="2" t="s">
        <v>310</v>
      </c>
      <c r="I702" s="2" t="s">
        <v>63</v>
      </c>
      <c r="J702" s="2" t="s">
        <v>75</v>
      </c>
      <c r="K702" s="2" t="s">
        <v>71</v>
      </c>
      <c r="L702" s="2" t="s">
        <v>66</v>
      </c>
      <c r="M702" s="2" t="s">
        <v>155</v>
      </c>
      <c r="N702" s="2" t="s">
        <v>311</v>
      </c>
      <c r="O702" s="2"/>
      <c r="P702" s="2">
        <v>0</v>
      </c>
      <c r="Q702" s="2" t="s">
        <v>312</v>
      </c>
      <c r="R702" s="2"/>
      <c r="S702" s="2"/>
      <c r="T702" s="2"/>
      <c r="U702" s="2"/>
      <c r="V702" s="2"/>
      <c r="W702" s="2"/>
      <c r="X702" s="2"/>
      <c r="Y702" s="2">
        <v>2926.0000000000005</v>
      </c>
      <c r="Z702" s="2">
        <v>1042.72</v>
      </c>
      <c r="AA702" s="2">
        <v>1883.2800000000004</v>
      </c>
      <c r="AB702" s="2">
        <v>0.64363636363636367</v>
      </c>
      <c r="AC702" s="2"/>
      <c r="AD702" s="2">
        <v>10</v>
      </c>
      <c r="AE702" s="2"/>
      <c r="AF702" s="2"/>
      <c r="AG702" s="2"/>
      <c r="AH702" s="2">
        <v>3230.2500000000009</v>
      </c>
      <c r="AI702" s="2"/>
      <c r="AJ702" s="2"/>
      <c r="AK702" s="2"/>
      <c r="AL702" s="2"/>
      <c r="AM702" s="2"/>
      <c r="AN702" s="2"/>
      <c r="AO702" s="2"/>
      <c r="AP702" s="2"/>
      <c r="AQ702" s="3">
        <v>0</v>
      </c>
      <c r="AR702" s="3">
        <v>0</v>
      </c>
      <c r="AS702" s="3">
        <v>0</v>
      </c>
      <c r="AT702" s="3">
        <v>0</v>
      </c>
      <c r="AU702" s="3">
        <v>0</v>
      </c>
      <c r="AV702" s="3">
        <v>0</v>
      </c>
      <c r="AW702" s="3">
        <v>0</v>
      </c>
      <c r="AX702" s="2"/>
      <c r="AY702" s="2"/>
      <c r="AZ702" s="2"/>
      <c r="BA702" s="2"/>
      <c r="BB702" s="2"/>
      <c r="BC702" s="2">
        <v>0</v>
      </c>
      <c r="BD702" s="2"/>
    </row>
    <row r="703" spans="1:56" x14ac:dyDescent="0.3">
      <c r="A703" s="2" t="s">
        <v>77</v>
      </c>
      <c r="B703" s="2"/>
      <c r="C703" s="2" t="s">
        <v>57</v>
      </c>
      <c r="D703" s="2" t="s">
        <v>58</v>
      </c>
      <c r="E703" s="2" t="s">
        <v>59</v>
      </c>
      <c r="F703" s="2" t="s">
        <v>333</v>
      </c>
      <c r="G703" s="2" t="s">
        <v>334</v>
      </c>
      <c r="H703" s="2" t="s">
        <v>310</v>
      </c>
      <c r="I703" s="2" t="s">
        <v>63</v>
      </c>
      <c r="J703" s="2" t="s">
        <v>75</v>
      </c>
      <c r="K703" s="2" t="s">
        <v>73</v>
      </c>
      <c r="L703" s="2" t="s">
        <v>66</v>
      </c>
      <c r="M703" s="2" t="s">
        <v>155</v>
      </c>
      <c r="N703" s="2" t="s">
        <v>311</v>
      </c>
      <c r="O703" s="2"/>
      <c r="P703" s="2">
        <v>0</v>
      </c>
      <c r="Q703" s="2" t="s">
        <v>312</v>
      </c>
      <c r="R703" s="2"/>
      <c r="S703" s="2"/>
      <c r="T703" s="2"/>
      <c r="U703" s="2"/>
      <c r="V703" s="2"/>
      <c r="W703" s="2"/>
      <c r="X703" s="2"/>
      <c r="Y703" s="2">
        <v>2926.0000000000005</v>
      </c>
      <c r="Z703" s="2">
        <v>1042.72</v>
      </c>
      <c r="AA703" s="2">
        <v>1883.2800000000004</v>
      </c>
      <c r="AB703" s="2">
        <v>0.64363636363636367</v>
      </c>
      <c r="AC703" s="2"/>
      <c r="AD703" s="2">
        <v>10</v>
      </c>
      <c r="AE703" s="2"/>
      <c r="AF703" s="2"/>
      <c r="AG703" s="2"/>
      <c r="AH703" s="2">
        <v>3230.2500000000009</v>
      </c>
      <c r="AI703" s="2"/>
      <c r="AJ703" s="2"/>
      <c r="AK703" s="2"/>
      <c r="AL703" s="2"/>
      <c r="AM703" s="2"/>
      <c r="AN703" s="2"/>
      <c r="AO703" s="2"/>
      <c r="AP703" s="2"/>
      <c r="AQ703" s="3">
        <v>0</v>
      </c>
      <c r="AR703" s="3">
        <v>0</v>
      </c>
      <c r="AS703" s="3">
        <v>0</v>
      </c>
      <c r="AT703" s="3">
        <v>0</v>
      </c>
      <c r="AU703" s="3">
        <v>0</v>
      </c>
      <c r="AV703" s="3">
        <v>0</v>
      </c>
      <c r="AW703" s="3">
        <v>0</v>
      </c>
      <c r="AX703" s="2"/>
      <c r="AY703" s="2"/>
      <c r="AZ703" s="2"/>
      <c r="BA703" s="2"/>
      <c r="BB703" s="2"/>
      <c r="BC703" s="2">
        <v>0</v>
      </c>
      <c r="BD703" s="2"/>
    </row>
    <row r="704" spans="1:56" x14ac:dyDescent="0.3">
      <c r="A704" s="2" t="s">
        <v>94</v>
      </c>
      <c r="B704" s="2"/>
      <c r="C704" s="2" t="s">
        <v>57</v>
      </c>
      <c r="D704" s="2" t="s">
        <v>58</v>
      </c>
      <c r="E704" s="2" t="s">
        <v>95</v>
      </c>
      <c r="F704" s="2" t="s">
        <v>335</v>
      </c>
      <c r="G704" s="2" t="s">
        <v>336</v>
      </c>
      <c r="H704" s="2" t="s">
        <v>337</v>
      </c>
      <c r="I704" s="2" t="s">
        <v>63</v>
      </c>
      <c r="J704" s="2" t="s">
        <v>99</v>
      </c>
      <c r="K704" s="2" t="s">
        <v>65</v>
      </c>
      <c r="L704" s="2" t="s">
        <v>66</v>
      </c>
      <c r="M704" s="2" t="s">
        <v>67</v>
      </c>
      <c r="N704" s="2"/>
      <c r="O704" s="2"/>
      <c r="P704" s="2">
        <v>0</v>
      </c>
      <c r="Q704" s="2" t="s">
        <v>107</v>
      </c>
      <c r="R704" s="2"/>
      <c r="S704" s="2"/>
      <c r="T704" s="2"/>
      <c r="U704" s="2"/>
      <c r="V704" s="2"/>
      <c r="W704" s="2"/>
      <c r="X704" s="2"/>
      <c r="Y704" s="2">
        <v>4420</v>
      </c>
      <c r="Z704" s="2">
        <v>4177</v>
      </c>
      <c r="AA704" s="2">
        <v>243</v>
      </c>
      <c r="AB704" s="2">
        <v>5.4977375565610859E-2</v>
      </c>
      <c r="AC704" s="2"/>
      <c r="AD704" s="2">
        <v>20</v>
      </c>
      <c r="AE704" s="2"/>
      <c r="AF704" s="2"/>
      <c r="AG704" s="2"/>
      <c r="AH704" s="2">
        <v>243</v>
      </c>
      <c r="AI704" s="2"/>
      <c r="AJ704" s="2"/>
      <c r="AK704" s="2"/>
      <c r="AL704" s="2"/>
      <c r="AM704" s="2"/>
      <c r="AN704" s="2"/>
      <c r="AO704" s="2"/>
      <c r="AP704" s="2"/>
      <c r="AQ704" s="3">
        <v>0</v>
      </c>
      <c r="AR704" s="3">
        <v>0</v>
      </c>
      <c r="AS704" s="3">
        <v>0</v>
      </c>
      <c r="AT704" s="3">
        <v>0</v>
      </c>
      <c r="AU704" s="3">
        <v>0</v>
      </c>
      <c r="AV704" s="3">
        <v>0</v>
      </c>
      <c r="AW704" s="3">
        <v>0</v>
      </c>
      <c r="AX704" s="2"/>
      <c r="AY704" s="2"/>
      <c r="AZ704" s="2"/>
      <c r="BA704" s="2"/>
      <c r="BB704" s="2"/>
      <c r="BC704" s="2">
        <v>0</v>
      </c>
      <c r="BD704" s="2"/>
    </row>
    <row r="705" spans="1:56" x14ac:dyDescent="0.3">
      <c r="A705" s="2" t="s">
        <v>101</v>
      </c>
      <c r="B705" s="2"/>
      <c r="C705" s="2" t="s">
        <v>57</v>
      </c>
      <c r="D705" s="2" t="s">
        <v>58</v>
      </c>
      <c r="E705" s="2" t="s">
        <v>95</v>
      </c>
      <c r="F705" s="2" t="s">
        <v>335</v>
      </c>
      <c r="G705" s="2" t="s">
        <v>336</v>
      </c>
      <c r="H705" s="2" t="s">
        <v>337</v>
      </c>
      <c r="I705" s="2" t="s">
        <v>63</v>
      </c>
      <c r="J705" s="2" t="s">
        <v>99</v>
      </c>
      <c r="K705" s="2" t="s">
        <v>71</v>
      </c>
      <c r="L705" s="2" t="s">
        <v>66</v>
      </c>
      <c r="M705" s="2" t="s">
        <v>67</v>
      </c>
      <c r="N705" s="2"/>
      <c r="O705" s="2"/>
      <c r="P705" s="2">
        <v>0</v>
      </c>
      <c r="Q705" s="2" t="s">
        <v>107</v>
      </c>
      <c r="R705" s="2"/>
      <c r="S705" s="2"/>
      <c r="T705" s="2"/>
      <c r="U705" s="2"/>
      <c r="V705" s="2"/>
      <c r="W705" s="2"/>
      <c r="X705" s="2"/>
      <c r="Y705" s="2">
        <v>2231</v>
      </c>
      <c r="Z705" s="2">
        <v>2175</v>
      </c>
      <c r="AA705" s="2">
        <v>56</v>
      </c>
      <c r="AB705" s="2">
        <v>2.510085163603765E-2</v>
      </c>
      <c r="AC705" s="2"/>
      <c r="AD705" s="2">
        <v>20</v>
      </c>
      <c r="AE705" s="2"/>
      <c r="AF705" s="2"/>
      <c r="AG705" s="2"/>
      <c r="AH705" s="2">
        <v>56</v>
      </c>
      <c r="AI705" s="2"/>
      <c r="AJ705" s="2"/>
      <c r="AK705" s="2"/>
      <c r="AL705" s="2"/>
      <c r="AM705" s="2"/>
      <c r="AN705" s="2"/>
      <c r="AO705" s="2"/>
      <c r="AP705" s="2"/>
      <c r="AQ705" s="3">
        <v>0</v>
      </c>
      <c r="AR705" s="3">
        <v>0</v>
      </c>
      <c r="AS705" s="3">
        <v>0</v>
      </c>
      <c r="AT705" s="3">
        <v>0</v>
      </c>
      <c r="AU705" s="3">
        <v>0</v>
      </c>
      <c r="AV705" s="3">
        <v>0</v>
      </c>
      <c r="AW705" s="3">
        <v>0</v>
      </c>
      <c r="AX705" s="2"/>
      <c r="AY705" s="2"/>
      <c r="AZ705" s="2"/>
      <c r="BA705" s="2"/>
      <c r="BB705" s="2"/>
      <c r="BC705" s="2">
        <v>0</v>
      </c>
      <c r="BD705" s="2"/>
    </row>
    <row r="706" spans="1:56" x14ac:dyDescent="0.3">
      <c r="A706" s="2" t="s">
        <v>102</v>
      </c>
      <c r="B706" s="2"/>
      <c r="C706" s="2" t="s">
        <v>57</v>
      </c>
      <c r="D706" s="2" t="s">
        <v>58</v>
      </c>
      <c r="E706" s="2" t="s">
        <v>95</v>
      </c>
      <c r="F706" s="2" t="s">
        <v>335</v>
      </c>
      <c r="G706" s="2" t="s">
        <v>336</v>
      </c>
      <c r="H706" s="2" t="s">
        <v>337</v>
      </c>
      <c r="I706" s="2" t="s">
        <v>63</v>
      </c>
      <c r="J706" s="2" t="s">
        <v>99</v>
      </c>
      <c r="K706" s="2" t="s">
        <v>73</v>
      </c>
      <c r="L706" s="2" t="s">
        <v>66</v>
      </c>
      <c r="M706" s="2" t="s">
        <v>67</v>
      </c>
      <c r="N706" s="2"/>
      <c r="O706" s="2"/>
      <c r="P706" s="2">
        <v>0</v>
      </c>
      <c r="Q706" s="2" t="s">
        <v>107</v>
      </c>
      <c r="R706" s="2"/>
      <c r="S706" s="2"/>
      <c r="T706" s="2"/>
      <c r="U706" s="2"/>
      <c r="V706" s="2"/>
      <c r="W706" s="2"/>
      <c r="X706" s="2"/>
      <c r="Y706" s="2">
        <v>3409</v>
      </c>
      <c r="Z706" s="2">
        <v>3246</v>
      </c>
      <c r="AA706" s="2">
        <v>163</v>
      </c>
      <c r="AB706" s="2">
        <v>4.7814608389557055E-2</v>
      </c>
      <c r="AC706" s="2"/>
      <c r="AD706" s="2">
        <v>20</v>
      </c>
      <c r="AE706" s="2"/>
      <c r="AF706" s="2"/>
      <c r="AG706" s="2"/>
      <c r="AH706" s="2">
        <v>163</v>
      </c>
      <c r="AI706" s="2"/>
      <c r="AJ706" s="2"/>
      <c r="AK706" s="2"/>
      <c r="AL706" s="2"/>
      <c r="AM706" s="2"/>
      <c r="AN706" s="2"/>
      <c r="AO706" s="2"/>
      <c r="AP706" s="2"/>
      <c r="AQ706" s="3">
        <v>0</v>
      </c>
      <c r="AR706" s="3">
        <v>0</v>
      </c>
      <c r="AS706" s="3">
        <v>0</v>
      </c>
      <c r="AT706" s="3">
        <v>0</v>
      </c>
      <c r="AU706" s="3">
        <v>0</v>
      </c>
      <c r="AV706" s="3">
        <v>0</v>
      </c>
      <c r="AW706" s="3">
        <v>0</v>
      </c>
      <c r="AX706" s="2"/>
      <c r="AY706" s="2"/>
      <c r="AZ706" s="2"/>
      <c r="BA706" s="2"/>
      <c r="BB706" s="2"/>
      <c r="BC706" s="2">
        <v>0</v>
      </c>
      <c r="BD706" s="2"/>
    </row>
    <row r="707" spans="1:56" x14ac:dyDescent="0.3">
      <c r="A707" s="2" t="s">
        <v>74</v>
      </c>
      <c r="B707" s="2"/>
      <c r="C707" s="2" t="s">
        <v>57</v>
      </c>
      <c r="D707" s="2" t="s">
        <v>58</v>
      </c>
      <c r="E707" s="2" t="s">
        <v>95</v>
      </c>
      <c r="F707" s="2" t="s">
        <v>335</v>
      </c>
      <c r="G707" s="2" t="s">
        <v>336</v>
      </c>
      <c r="H707" s="2" t="s">
        <v>337</v>
      </c>
      <c r="I707" s="2" t="s">
        <v>63</v>
      </c>
      <c r="J707" s="2" t="s">
        <v>75</v>
      </c>
      <c r="K707" s="2" t="s">
        <v>65</v>
      </c>
      <c r="L707" s="2" t="s">
        <v>66</v>
      </c>
      <c r="M707" s="2" t="s">
        <v>67</v>
      </c>
      <c r="N707" s="2"/>
      <c r="O707" s="2"/>
      <c r="P707" s="2">
        <v>0</v>
      </c>
      <c r="Q707" s="2" t="s">
        <v>107</v>
      </c>
      <c r="R707" s="2"/>
      <c r="S707" s="2"/>
      <c r="T707" s="2"/>
      <c r="U707" s="2"/>
      <c r="V707" s="2"/>
      <c r="W707" s="2"/>
      <c r="X707" s="2"/>
      <c r="Y707" s="2">
        <v>4420</v>
      </c>
      <c r="Z707" s="2">
        <v>4420</v>
      </c>
      <c r="AA707" s="2">
        <v>0</v>
      </c>
      <c r="AB707" s="2">
        <v>0</v>
      </c>
      <c r="AC707" s="2"/>
      <c r="AD707" s="2">
        <v>20</v>
      </c>
      <c r="AE707" s="2"/>
      <c r="AF707" s="2"/>
      <c r="AG707" s="2"/>
      <c r="AH707" s="2">
        <v>0</v>
      </c>
      <c r="AI707" s="2"/>
      <c r="AJ707" s="2"/>
      <c r="AK707" s="2"/>
      <c r="AL707" s="2"/>
      <c r="AM707" s="2"/>
      <c r="AN707" s="2"/>
      <c r="AO707" s="2"/>
      <c r="AP707" s="2"/>
      <c r="AQ707" s="3">
        <v>0</v>
      </c>
      <c r="AR707" s="3">
        <v>0</v>
      </c>
      <c r="AS707" s="3">
        <v>0</v>
      </c>
      <c r="AT707" s="3">
        <v>0</v>
      </c>
      <c r="AU707" s="3">
        <v>0</v>
      </c>
      <c r="AV707" s="3">
        <v>0</v>
      </c>
      <c r="AW707" s="3">
        <v>0</v>
      </c>
      <c r="AX707" s="2"/>
      <c r="AY707" s="2"/>
      <c r="AZ707" s="2"/>
      <c r="BA707" s="2"/>
      <c r="BB707" s="2"/>
      <c r="BC707" s="2">
        <v>0</v>
      </c>
      <c r="BD707" s="2"/>
    </row>
    <row r="708" spans="1:56" x14ac:dyDescent="0.3">
      <c r="A708" s="2" t="s">
        <v>76</v>
      </c>
      <c r="B708" s="2"/>
      <c r="C708" s="2" t="s">
        <v>57</v>
      </c>
      <c r="D708" s="2" t="s">
        <v>58</v>
      </c>
      <c r="E708" s="2" t="s">
        <v>95</v>
      </c>
      <c r="F708" s="2" t="s">
        <v>335</v>
      </c>
      <c r="G708" s="2" t="s">
        <v>336</v>
      </c>
      <c r="H708" s="2" t="s">
        <v>337</v>
      </c>
      <c r="I708" s="2" t="s">
        <v>63</v>
      </c>
      <c r="J708" s="2" t="s">
        <v>75</v>
      </c>
      <c r="K708" s="2" t="s">
        <v>71</v>
      </c>
      <c r="L708" s="2" t="s">
        <v>66</v>
      </c>
      <c r="M708" s="2" t="s">
        <v>67</v>
      </c>
      <c r="N708" s="2"/>
      <c r="O708" s="2"/>
      <c r="P708" s="2">
        <v>0</v>
      </c>
      <c r="Q708" s="2" t="s">
        <v>107</v>
      </c>
      <c r="R708" s="2"/>
      <c r="S708" s="2"/>
      <c r="T708" s="2"/>
      <c r="U708" s="2"/>
      <c r="V708" s="2"/>
      <c r="W708" s="2"/>
      <c r="X708" s="2"/>
      <c r="Y708" s="2">
        <v>2231</v>
      </c>
      <c r="Z708" s="2">
        <v>2231</v>
      </c>
      <c r="AA708" s="2">
        <v>0</v>
      </c>
      <c r="AB708" s="2">
        <v>0</v>
      </c>
      <c r="AC708" s="2"/>
      <c r="AD708" s="2">
        <v>20</v>
      </c>
      <c r="AE708" s="2"/>
      <c r="AF708" s="2"/>
      <c r="AG708" s="2"/>
      <c r="AH708" s="2">
        <v>0</v>
      </c>
      <c r="AI708" s="2"/>
      <c r="AJ708" s="2"/>
      <c r="AK708" s="2"/>
      <c r="AL708" s="2"/>
      <c r="AM708" s="2"/>
      <c r="AN708" s="2"/>
      <c r="AO708" s="2"/>
      <c r="AP708" s="2"/>
      <c r="AQ708" s="3">
        <v>0</v>
      </c>
      <c r="AR708" s="3">
        <v>0</v>
      </c>
      <c r="AS708" s="3">
        <v>0</v>
      </c>
      <c r="AT708" s="3">
        <v>0</v>
      </c>
      <c r="AU708" s="3">
        <v>0</v>
      </c>
      <c r="AV708" s="3">
        <v>0</v>
      </c>
      <c r="AW708" s="3">
        <v>0</v>
      </c>
      <c r="AX708" s="2"/>
      <c r="AY708" s="2"/>
      <c r="AZ708" s="2"/>
      <c r="BA708" s="2"/>
      <c r="BB708" s="2"/>
      <c r="BC708" s="2">
        <v>0</v>
      </c>
      <c r="BD708" s="2"/>
    </row>
    <row r="709" spans="1:56" x14ac:dyDescent="0.3">
      <c r="A709" s="2" t="s">
        <v>77</v>
      </c>
      <c r="B709" s="2"/>
      <c r="C709" s="2" t="s">
        <v>57</v>
      </c>
      <c r="D709" s="2" t="s">
        <v>58</v>
      </c>
      <c r="E709" s="2" t="s">
        <v>95</v>
      </c>
      <c r="F709" s="2" t="s">
        <v>335</v>
      </c>
      <c r="G709" s="2" t="s">
        <v>336</v>
      </c>
      <c r="H709" s="2" t="s">
        <v>337</v>
      </c>
      <c r="I709" s="2" t="s">
        <v>63</v>
      </c>
      <c r="J709" s="2" t="s">
        <v>75</v>
      </c>
      <c r="K709" s="2" t="s">
        <v>73</v>
      </c>
      <c r="L709" s="2" t="s">
        <v>66</v>
      </c>
      <c r="M709" s="2" t="s">
        <v>67</v>
      </c>
      <c r="N709" s="2"/>
      <c r="O709" s="2"/>
      <c r="P709" s="2">
        <v>0</v>
      </c>
      <c r="Q709" s="2" t="s">
        <v>107</v>
      </c>
      <c r="R709" s="2"/>
      <c r="S709" s="2"/>
      <c r="T709" s="2"/>
      <c r="U709" s="2"/>
      <c r="V709" s="2"/>
      <c r="W709" s="2"/>
      <c r="X709" s="2"/>
      <c r="Y709" s="2">
        <v>3409</v>
      </c>
      <c r="Z709" s="2">
        <v>3409</v>
      </c>
      <c r="AA709" s="2">
        <v>0</v>
      </c>
      <c r="AB709" s="2">
        <v>0</v>
      </c>
      <c r="AC709" s="2"/>
      <c r="AD709" s="2">
        <v>20</v>
      </c>
      <c r="AE709" s="2"/>
      <c r="AF709" s="2"/>
      <c r="AG709" s="2"/>
      <c r="AH709" s="2">
        <v>0</v>
      </c>
      <c r="AI709" s="2"/>
      <c r="AJ709" s="2"/>
      <c r="AK709" s="2"/>
      <c r="AL709" s="2"/>
      <c r="AM709" s="2"/>
      <c r="AN709" s="2"/>
      <c r="AO709" s="2"/>
      <c r="AP709" s="2"/>
      <c r="AQ709" s="3">
        <v>0</v>
      </c>
      <c r="AR709" s="3">
        <v>0</v>
      </c>
      <c r="AS709" s="3">
        <v>0</v>
      </c>
      <c r="AT709" s="3">
        <v>0</v>
      </c>
      <c r="AU709" s="3">
        <v>0</v>
      </c>
      <c r="AV709" s="3">
        <v>0</v>
      </c>
      <c r="AW709" s="3">
        <v>0</v>
      </c>
      <c r="AX709" s="2"/>
      <c r="AY709" s="2"/>
      <c r="AZ709" s="2"/>
      <c r="BA709" s="2"/>
      <c r="BB709" s="2"/>
      <c r="BC709" s="2">
        <v>0</v>
      </c>
      <c r="BD709" s="2"/>
    </row>
    <row r="710" spans="1:56" x14ac:dyDescent="0.3">
      <c r="A710" s="2" t="s">
        <v>94</v>
      </c>
      <c r="B710" s="2"/>
      <c r="C710" s="2" t="s">
        <v>57</v>
      </c>
      <c r="D710" s="2" t="s">
        <v>58</v>
      </c>
      <c r="E710" s="2" t="s">
        <v>95</v>
      </c>
      <c r="F710" s="2" t="s">
        <v>335</v>
      </c>
      <c r="G710" s="2" t="s">
        <v>336</v>
      </c>
      <c r="H710" s="2" t="s">
        <v>337</v>
      </c>
      <c r="I710" s="2" t="s">
        <v>63</v>
      </c>
      <c r="J710" s="2" t="s">
        <v>99</v>
      </c>
      <c r="K710" s="2" t="s">
        <v>65</v>
      </c>
      <c r="L710" s="2" t="s">
        <v>66</v>
      </c>
      <c r="M710" s="2" t="s">
        <v>78</v>
      </c>
      <c r="N710" s="2"/>
      <c r="O710" s="2"/>
      <c r="P710" s="2">
        <v>0</v>
      </c>
      <c r="Q710" s="2" t="s">
        <v>107</v>
      </c>
      <c r="R710" s="2"/>
      <c r="S710" s="2"/>
      <c r="T710" s="2"/>
      <c r="U710" s="2"/>
      <c r="V710" s="2"/>
      <c r="W710" s="2"/>
      <c r="X710" s="2"/>
      <c r="Y710" s="2">
        <v>3212</v>
      </c>
      <c r="Z710" s="2">
        <v>2342</v>
      </c>
      <c r="AA710" s="2">
        <v>870</v>
      </c>
      <c r="AB710" s="2">
        <v>0.27085927770859275</v>
      </c>
      <c r="AC710" s="2"/>
      <c r="AD710" s="2">
        <v>20</v>
      </c>
      <c r="AE710" s="2"/>
      <c r="AF710" s="2"/>
      <c r="AG710" s="2"/>
      <c r="AH710" s="2">
        <v>870</v>
      </c>
      <c r="AI710" s="2"/>
      <c r="AJ710" s="2"/>
      <c r="AK710" s="2"/>
      <c r="AL710" s="2"/>
      <c r="AM710" s="2"/>
      <c r="AN710" s="2"/>
      <c r="AO710" s="2"/>
      <c r="AP710" s="2"/>
      <c r="AQ710" s="3">
        <v>0</v>
      </c>
      <c r="AR710" s="3">
        <v>0</v>
      </c>
      <c r="AS710" s="3">
        <v>0</v>
      </c>
      <c r="AT710" s="3">
        <v>0</v>
      </c>
      <c r="AU710" s="3">
        <v>0</v>
      </c>
      <c r="AV710" s="3">
        <v>0</v>
      </c>
      <c r="AW710" s="3">
        <v>0</v>
      </c>
      <c r="AX710" s="2"/>
      <c r="AY710" s="2"/>
      <c r="AZ710" s="2"/>
      <c r="BA710" s="2"/>
      <c r="BB710" s="2"/>
      <c r="BC710" s="2">
        <v>0</v>
      </c>
      <c r="BD710" s="2"/>
    </row>
    <row r="711" spans="1:56" x14ac:dyDescent="0.3">
      <c r="A711" s="2" t="s">
        <v>101</v>
      </c>
      <c r="B711" s="2"/>
      <c r="C711" s="2" t="s">
        <v>57</v>
      </c>
      <c r="D711" s="2" t="s">
        <v>58</v>
      </c>
      <c r="E711" s="2" t="s">
        <v>95</v>
      </c>
      <c r="F711" s="2" t="s">
        <v>335</v>
      </c>
      <c r="G711" s="2" t="s">
        <v>336</v>
      </c>
      <c r="H711" s="2" t="s">
        <v>337</v>
      </c>
      <c r="I711" s="2" t="s">
        <v>63</v>
      </c>
      <c r="J711" s="2" t="s">
        <v>99</v>
      </c>
      <c r="K711" s="2" t="s">
        <v>71</v>
      </c>
      <c r="L711" s="2" t="s">
        <v>66</v>
      </c>
      <c r="M711" s="2" t="s">
        <v>78</v>
      </c>
      <c r="N711" s="2"/>
      <c r="O711" s="2"/>
      <c r="P711" s="2">
        <v>0</v>
      </c>
      <c r="Q711" s="2" t="s">
        <v>107</v>
      </c>
      <c r="R711" s="2"/>
      <c r="S711" s="2"/>
      <c r="T711" s="2"/>
      <c r="U711" s="2"/>
      <c r="V711" s="2"/>
      <c r="W711" s="2"/>
      <c r="X711" s="2"/>
      <c r="Y711" s="2">
        <v>1199</v>
      </c>
      <c r="Z711" s="2">
        <v>864</v>
      </c>
      <c r="AA711" s="2">
        <v>335</v>
      </c>
      <c r="AB711" s="2">
        <v>0.27939949958298582</v>
      </c>
      <c r="AC711" s="2"/>
      <c r="AD711" s="2">
        <v>20</v>
      </c>
      <c r="AE711" s="2"/>
      <c r="AF711" s="2"/>
      <c r="AG711" s="2"/>
      <c r="AH711" s="2">
        <v>335</v>
      </c>
      <c r="AI711" s="2"/>
      <c r="AJ711" s="2"/>
      <c r="AK711" s="2"/>
      <c r="AL711" s="2"/>
      <c r="AM711" s="2"/>
      <c r="AN711" s="2"/>
      <c r="AO711" s="2"/>
      <c r="AP711" s="2"/>
      <c r="AQ711" s="3">
        <v>0</v>
      </c>
      <c r="AR711" s="3">
        <v>0</v>
      </c>
      <c r="AS711" s="3">
        <v>0</v>
      </c>
      <c r="AT711" s="3">
        <v>0</v>
      </c>
      <c r="AU711" s="3">
        <v>0</v>
      </c>
      <c r="AV711" s="3">
        <v>0</v>
      </c>
      <c r="AW711" s="3">
        <v>0</v>
      </c>
      <c r="AX711" s="2"/>
      <c r="AY711" s="2"/>
      <c r="AZ711" s="2"/>
      <c r="BA711" s="2"/>
      <c r="BB711" s="2"/>
      <c r="BC711" s="2">
        <v>0</v>
      </c>
      <c r="BD711" s="2"/>
    </row>
    <row r="712" spans="1:56" x14ac:dyDescent="0.3">
      <c r="A712" s="2" t="s">
        <v>102</v>
      </c>
      <c r="B712" s="2"/>
      <c r="C712" s="2" t="s">
        <v>57</v>
      </c>
      <c r="D712" s="2" t="s">
        <v>58</v>
      </c>
      <c r="E712" s="2" t="s">
        <v>95</v>
      </c>
      <c r="F712" s="2" t="s">
        <v>335</v>
      </c>
      <c r="G712" s="2" t="s">
        <v>336</v>
      </c>
      <c r="H712" s="2" t="s">
        <v>337</v>
      </c>
      <c r="I712" s="2" t="s">
        <v>63</v>
      </c>
      <c r="J712" s="2" t="s">
        <v>99</v>
      </c>
      <c r="K712" s="2" t="s">
        <v>73</v>
      </c>
      <c r="L712" s="2" t="s">
        <v>66</v>
      </c>
      <c r="M712" s="2" t="s">
        <v>78</v>
      </c>
      <c r="N712" s="2"/>
      <c r="O712" s="2"/>
      <c r="P712" s="2">
        <v>0</v>
      </c>
      <c r="Q712" s="2" t="s">
        <v>107</v>
      </c>
      <c r="R712" s="2"/>
      <c r="S712" s="2"/>
      <c r="T712" s="2"/>
      <c r="U712" s="2"/>
      <c r="V712" s="2"/>
      <c r="W712" s="2"/>
      <c r="X712" s="2"/>
      <c r="Y712" s="2">
        <v>2027</v>
      </c>
      <c r="Z712" s="2">
        <v>1331</v>
      </c>
      <c r="AA712" s="2">
        <v>696</v>
      </c>
      <c r="AB712" s="2">
        <v>0.34336457819437594</v>
      </c>
      <c r="AC712" s="2"/>
      <c r="AD712" s="2">
        <v>20</v>
      </c>
      <c r="AE712" s="2"/>
      <c r="AF712" s="2"/>
      <c r="AG712" s="2"/>
      <c r="AH712" s="2">
        <v>696</v>
      </c>
      <c r="AI712" s="2"/>
      <c r="AJ712" s="2"/>
      <c r="AK712" s="2"/>
      <c r="AL712" s="2"/>
      <c r="AM712" s="2"/>
      <c r="AN712" s="2"/>
      <c r="AO712" s="2"/>
      <c r="AP712" s="2"/>
      <c r="AQ712" s="3">
        <v>0</v>
      </c>
      <c r="AR712" s="3">
        <v>0</v>
      </c>
      <c r="AS712" s="3">
        <v>0</v>
      </c>
      <c r="AT712" s="3">
        <v>0</v>
      </c>
      <c r="AU712" s="3">
        <v>0</v>
      </c>
      <c r="AV712" s="3">
        <v>0</v>
      </c>
      <c r="AW712" s="3">
        <v>0</v>
      </c>
      <c r="AX712" s="2"/>
      <c r="AY712" s="2"/>
      <c r="AZ712" s="2"/>
      <c r="BA712" s="2"/>
      <c r="BB712" s="2"/>
      <c r="BC712" s="2">
        <v>0</v>
      </c>
      <c r="BD712" s="2"/>
    </row>
    <row r="713" spans="1:56" x14ac:dyDescent="0.3">
      <c r="A713" s="2" t="s">
        <v>74</v>
      </c>
      <c r="B713" s="2"/>
      <c r="C713" s="2" t="s">
        <v>57</v>
      </c>
      <c r="D713" s="2" t="s">
        <v>58</v>
      </c>
      <c r="E713" s="2" t="s">
        <v>95</v>
      </c>
      <c r="F713" s="2" t="s">
        <v>335</v>
      </c>
      <c r="G713" s="2" t="s">
        <v>336</v>
      </c>
      <c r="H713" s="2" t="s">
        <v>337</v>
      </c>
      <c r="I713" s="2" t="s">
        <v>63</v>
      </c>
      <c r="J713" s="2" t="s">
        <v>75</v>
      </c>
      <c r="K713" s="2" t="s">
        <v>65</v>
      </c>
      <c r="L713" s="2" t="s">
        <v>66</v>
      </c>
      <c r="M713" s="2" t="s">
        <v>78</v>
      </c>
      <c r="N713" s="2"/>
      <c r="O713" s="2"/>
      <c r="P713" s="2">
        <v>0</v>
      </c>
      <c r="Q713" s="2" t="s">
        <v>107</v>
      </c>
      <c r="R713" s="2"/>
      <c r="S713" s="2"/>
      <c r="T713" s="2"/>
      <c r="U713" s="2"/>
      <c r="V713" s="2"/>
      <c r="W713" s="2"/>
      <c r="X713" s="2"/>
      <c r="Y713" s="2">
        <v>3212</v>
      </c>
      <c r="Z713" s="2">
        <v>3212</v>
      </c>
      <c r="AA713" s="2">
        <v>0</v>
      </c>
      <c r="AB713" s="2">
        <v>0</v>
      </c>
      <c r="AC713" s="2"/>
      <c r="AD713" s="2">
        <v>20</v>
      </c>
      <c r="AE713" s="2"/>
      <c r="AF713" s="2"/>
      <c r="AG713" s="2"/>
      <c r="AH713" s="2">
        <v>0</v>
      </c>
      <c r="AI713" s="2"/>
      <c r="AJ713" s="2"/>
      <c r="AK713" s="2"/>
      <c r="AL713" s="2"/>
      <c r="AM713" s="2"/>
      <c r="AN713" s="2"/>
      <c r="AO713" s="2"/>
      <c r="AP713" s="2"/>
      <c r="AQ713" s="3">
        <v>0</v>
      </c>
      <c r="AR713" s="3">
        <v>0</v>
      </c>
      <c r="AS713" s="3">
        <v>0</v>
      </c>
      <c r="AT713" s="3">
        <v>0</v>
      </c>
      <c r="AU713" s="3">
        <v>0</v>
      </c>
      <c r="AV713" s="3">
        <v>0</v>
      </c>
      <c r="AW713" s="3">
        <v>0</v>
      </c>
      <c r="AX713" s="2"/>
      <c r="AY713" s="2"/>
      <c r="AZ713" s="2"/>
      <c r="BA713" s="2"/>
      <c r="BB713" s="2"/>
      <c r="BC713" s="2">
        <v>0</v>
      </c>
      <c r="BD713" s="2"/>
    </row>
    <row r="714" spans="1:56" x14ac:dyDescent="0.3">
      <c r="A714" s="2" t="s">
        <v>76</v>
      </c>
      <c r="B714" s="2"/>
      <c r="C714" s="2" t="s">
        <v>57</v>
      </c>
      <c r="D714" s="2" t="s">
        <v>58</v>
      </c>
      <c r="E714" s="2" t="s">
        <v>95</v>
      </c>
      <c r="F714" s="2" t="s">
        <v>335</v>
      </c>
      <c r="G714" s="2" t="s">
        <v>336</v>
      </c>
      <c r="H714" s="2" t="s">
        <v>337</v>
      </c>
      <c r="I714" s="2" t="s">
        <v>63</v>
      </c>
      <c r="J714" s="2" t="s">
        <v>75</v>
      </c>
      <c r="K714" s="2" t="s">
        <v>71</v>
      </c>
      <c r="L714" s="2" t="s">
        <v>66</v>
      </c>
      <c r="M714" s="2" t="s">
        <v>78</v>
      </c>
      <c r="N714" s="2"/>
      <c r="O714" s="2"/>
      <c r="P714" s="2">
        <v>0</v>
      </c>
      <c r="Q714" s="2" t="s">
        <v>107</v>
      </c>
      <c r="R714" s="2"/>
      <c r="S714" s="2"/>
      <c r="T714" s="2"/>
      <c r="U714" s="2"/>
      <c r="V714" s="2"/>
      <c r="W714" s="2"/>
      <c r="X714" s="2"/>
      <c r="Y714" s="2">
        <v>1199</v>
      </c>
      <c r="Z714" s="2">
        <v>1199</v>
      </c>
      <c r="AA714" s="2">
        <v>0</v>
      </c>
      <c r="AB714" s="2">
        <v>0</v>
      </c>
      <c r="AC714" s="2"/>
      <c r="AD714" s="2">
        <v>20</v>
      </c>
      <c r="AE714" s="2"/>
      <c r="AF714" s="2"/>
      <c r="AG714" s="2"/>
      <c r="AH714" s="2">
        <v>0</v>
      </c>
      <c r="AI714" s="2"/>
      <c r="AJ714" s="2"/>
      <c r="AK714" s="2"/>
      <c r="AL714" s="2"/>
      <c r="AM714" s="2"/>
      <c r="AN714" s="2"/>
      <c r="AO714" s="2"/>
      <c r="AP714" s="2"/>
      <c r="AQ714" s="3">
        <v>0</v>
      </c>
      <c r="AR714" s="3">
        <v>0</v>
      </c>
      <c r="AS714" s="3">
        <v>0</v>
      </c>
      <c r="AT714" s="3">
        <v>0</v>
      </c>
      <c r="AU714" s="3">
        <v>0</v>
      </c>
      <c r="AV714" s="3">
        <v>0</v>
      </c>
      <c r="AW714" s="3">
        <v>0</v>
      </c>
      <c r="AX714" s="2"/>
      <c r="AY714" s="2"/>
      <c r="AZ714" s="2"/>
      <c r="BA714" s="2"/>
      <c r="BB714" s="2"/>
      <c r="BC714" s="2">
        <v>0</v>
      </c>
      <c r="BD714" s="2"/>
    </row>
    <row r="715" spans="1:56" x14ac:dyDescent="0.3">
      <c r="A715" s="2" t="s">
        <v>77</v>
      </c>
      <c r="B715" s="2"/>
      <c r="C715" s="2" t="s">
        <v>57</v>
      </c>
      <c r="D715" s="2" t="s">
        <v>58</v>
      </c>
      <c r="E715" s="2" t="s">
        <v>95</v>
      </c>
      <c r="F715" s="2" t="s">
        <v>335</v>
      </c>
      <c r="G715" s="2" t="s">
        <v>336</v>
      </c>
      <c r="H715" s="2" t="s">
        <v>337</v>
      </c>
      <c r="I715" s="2" t="s">
        <v>63</v>
      </c>
      <c r="J715" s="2" t="s">
        <v>75</v>
      </c>
      <c r="K715" s="2" t="s">
        <v>73</v>
      </c>
      <c r="L715" s="2" t="s">
        <v>66</v>
      </c>
      <c r="M715" s="2" t="s">
        <v>78</v>
      </c>
      <c r="N715" s="2"/>
      <c r="O715" s="2"/>
      <c r="P715" s="2">
        <v>0</v>
      </c>
      <c r="Q715" s="2" t="s">
        <v>107</v>
      </c>
      <c r="R715" s="2"/>
      <c r="S715" s="2"/>
      <c r="T715" s="2"/>
      <c r="U715" s="2"/>
      <c r="V715" s="2"/>
      <c r="W715" s="2"/>
      <c r="X715" s="2"/>
      <c r="Y715" s="2">
        <v>2027</v>
      </c>
      <c r="Z715" s="2">
        <v>2027</v>
      </c>
      <c r="AA715" s="2">
        <v>0</v>
      </c>
      <c r="AB715" s="2">
        <v>0</v>
      </c>
      <c r="AC715" s="2"/>
      <c r="AD715" s="2">
        <v>20</v>
      </c>
      <c r="AE715" s="2"/>
      <c r="AF715" s="2"/>
      <c r="AG715" s="2"/>
      <c r="AH715" s="2">
        <v>0</v>
      </c>
      <c r="AI715" s="2"/>
      <c r="AJ715" s="2"/>
      <c r="AK715" s="2"/>
      <c r="AL715" s="2"/>
      <c r="AM715" s="2"/>
      <c r="AN715" s="2"/>
      <c r="AO715" s="2"/>
      <c r="AP715" s="2"/>
      <c r="AQ715" s="3">
        <v>0</v>
      </c>
      <c r="AR715" s="3">
        <v>0</v>
      </c>
      <c r="AS715" s="3">
        <v>0</v>
      </c>
      <c r="AT715" s="3">
        <v>0</v>
      </c>
      <c r="AU715" s="3">
        <v>0</v>
      </c>
      <c r="AV715" s="3">
        <v>0</v>
      </c>
      <c r="AW715" s="3">
        <v>0</v>
      </c>
      <c r="AX715" s="2"/>
      <c r="AY715" s="2"/>
      <c r="AZ715" s="2"/>
      <c r="BA715" s="2"/>
      <c r="BB715" s="2"/>
      <c r="BC715" s="2">
        <v>0</v>
      </c>
      <c r="BD715" s="2"/>
    </row>
    <row r="716" spans="1:56" x14ac:dyDescent="0.3">
      <c r="A716" s="2" t="s">
        <v>94</v>
      </c>
      <c r="B716" s="2"/>
      <c r="C716" s="2" t="s">
        <v>57</v>
      </c>
      <c r="D716" s="2" t="s">
        <v>58</v>
      </c>
      <c r="E716" s="2" t="s">
        <v>95</v>
      </c>
      <c r="F716" s="2" t="s">
        <v>338</v>
      </c>
      <c r="G716" s="2" t="s">
        <v>339</v>
      </c>
      <c r="H716" s="2" t="s">
        <v>340</v>
      </c>
      <c r="I716" s="2" t="s">
        <v>63</v>
      </c>
      <c r="J716" s="2" t="s">
        <v>99</v>
      </c>
      <c r="K716" s="2" t="s">
        <v>65</v>
      </c>
      <c r="L716" s="2" t="s">
        <v>66</v>
      </c>
      <c r="M716" s="2" t="s">
        <v>134</v>
      </c>
      <c r="N716" s="2"/>
      <c r="O716" s="2"/>
      <c r="P716" s="2">
        <v>0</v>
      </c>
      <c r="Q716" s="2" t="s">
        <v>100</v>
      </c>
      <c r="R716" s="2"/>
      <c r="S716" s="2"/>
      <c r="T716" s="2"/>
      <c r="U716" s="2"/>
      <c r="V716" s="2"/>
      <c r="W716" s="2"/>
      <c r="X716" s="2"/>
      <c r="Y716" s="2">
        <v>1931</v>
      </c>
      <c r="Z716" s="2">
        <v>1667.054066465053</v>
      </c>
      <c r="AA716" s="2">
        <v>263.9459335349469</v>
      </c>
      <c r="AB716" s="2">
        <v>0.13668872787930963</v>
      </c>
      <c r="AC716" s="2"/>
      <c r="AD716" s="2">
        <v>7</v>
      </c>
      <c r="AE716" s="2"/>
      <c r="AF716" s="2"/>
      <c r="AG716" s="2"/>
      <c r="AH716" s="2">
        <v>263.9459335349469</v>
      </c>
      <c r="AI716" s="2"/>
      <c r="AJ716" s="2"/>
      <c r="AK716" s="2"/>
      <c r="AL716" s="2"/>
      <c r="AM716" s="2"/>
      <c r="AN716" s="2"/>
      <c r="AO716" s="2"/>
      <c r="AP716" s="2"/>
      <c r="AQ716" s="3">
        <v>0</v>
      </c>
      <c r="AR716" s="3">
        <v>0</v>
      </c>
      <c r="AS716" s="3">
        <v>0</v>
      </c>
      <c r="AT716" s="3">
        <v>0</v>
      </c>
      <c r="AU716" s="3">
        <v>0</v>
      </c>
      <c r="AV716" s="3">
        <v>0</v>
      </c>
      <c r="AW716" s="3">
        <v>0</v>
      </c>
      <c r="AX716" s="2"/>
      <c r="AY716" s="2"/>
      <c r="AZ716" s="2"/>
      <c r="BA716" s="2"/>
      <c r="BB716" s="2"/>
      <c r="BC716" s="2">
        <v>0</v>
      </c>
      <c r="BD716" s="2"/>
    </row>
    <row r="717" spans="1:56" x14ac:dyDescent="0.3">
      <c r="A717" s="2" t="s">
        <v>101</v>
      </c>
      <c r="B717" s="2"/>
      <c r="C717" s="2" t="s">
        <v>57</v>
      </c>
      <c r="D717" s="2" t="s">
        <v>58</v>
      </c>
      <c r="E717" s="2" t="s">
        <v>95</v>
      </c>
      <c r="F717" s="2" t="s">
        <v>338</v>
      </c>
      <c r="G717" s="2" t="s">
        <v>339</v>
      </c>
      <c r="H717" s="2" t="s">
        <v>340</v>
      </c>
      <c r="I717" s="2" t="s">
        <v>63</v>
      </c>
      <c r="J717" s="2" t="s">
        <v>99</v>
      </c>
      <c r="K717" s="2" t="s">
        <v>71</v>
      </c>
      <c r="L717" s="2" t="s">
        <v>66</v>
      </c>
      <c r="M717" s="2" t="s">
        <v>134</v>
      </c>
      <c r="N717" s="2"/>
      <c r="O717" s="2"/>
      <c r="P717" s="2">
        <v>0</v>
      </c>
      <c r="Q717" s="2" t="s">
        <v>100</v>
      </c>
      <c r="R717" s="2"/>
      <c r="S717" s="2"/>
      <c r="T717" s="2"/>
      <c r="U717" s="2"/>
      <c r="V717" s="2"/>
      <c r="W717" s="2"/>
      <c r="X717" s="2"/>
      <c r="Y717" s="2">
        <v>1654</v>
      </c>
      <c r="Z717" s="2">
        <v>1390.054066465053</v>
      </c>
      <c r="AA717" s="2">
        <v>263.9459335349469</v>
      </c>
      <c r="AB717" s="2">
        <v>0.15958037094011301</v>
      </c>
      <c r="AC717" s="2"/>
      <c r="AD717" s="2">
        <v>7</v>
      </c>
      <c r="AE717" s="2"/>
      <c r="AF717" s="2"/>
      <c r="AG717" s="2"/>
      <c r="AH717" s="2">
        <v>263.9459335349469</v>
      </c>
      <c r="AI717" s="2"/>
      <c r="AJ717" s="2"/>
      <c r="AK717" s="2"/>
      <c r="AL717" s="2"/>
      <c r="AM717" s="2"/>
      <c r="AN717" s="2"/>
      <c r="AO717" s="2"/>
      <c r="AP717" s="2"/>
      <c r="AQ717" s="3">
        <v>0</v>
      </c>
      <c r="AR717" s="3">
        <v>0</v>
      </c>
      <c r="AS717" s="3">
        <v>0</v>
      </c>
      <c r="AT717" s="3">
        <v>0</v>
      </c>
      <c r="AU717" s="3">
        <v>0</v>
      </c>
      <c r="AV717" s="3">
        <v>0</v>
      </c>
      <c r="AW717" s="3">
        <v>0</v>
      </c>
      <c r="AX717" s="2"/>
      <c r="AY717" s="2"/>
      <c r="AZ717" s="2"/>
      <c r="BA717" s="2"/>
      <c r="BB717" s="2"/>
      <c r="BC717" s="2">
        <v>0</v>
      </c>
      <c r="BD717" s="2"/>
    </row>
    <row r="718" spans="1:56" x14ac:dyDescent="0.3">
      <c r="A718" s="2" t="s">
        <v>102</v>
      </c>
      <c r="B718" s="2"/>
      <c r="C718" s="2" t="s">
        <v>57</v>
      </c>
      <c r="D718" s="2" t="s">
        <v>58</v>
      </c>
      <c r="E718" s="2" t="s">
        <v>95</v>
      </c>
      <c r="F718" s="2" t="s">
        <v>338</v>
      </c>
      <c r="G718" s="2" t="s">
        <v>339</v>
      </c>
      <c r="H718" s="2" t="s">
        <v>340</v>
      </c>
      <c r="I718" s="2" t="s">
        <v>63</v>
      </c>
      <c r="J718" s="2" t="s">
        <v>99</v>
      </c>
      <c r="K718" s="2" t="s">
        <v>73</v>
      </c>
      <c r="L718" s="2" t="s">
        <v>66</v>
      </c>
      <c r="M718" s="2" t="s">
        <v>134</v>
      </c>
      <c r="N718" s="2"/>
      <c r="O718" s="2"/>
      <c r="P718" s="2">
        <v>0</v>
      </c>
      <c r="Q718" s="2" t="s">
        <v>100</v>
      </c>
      <c r="R718" s="2"/>
      <c r="S718" s="2"/>
      <c r="T718" s="2"/>
      <c r="U718" s="2"/>
      <c r="V718" s="2"/>
      <c r="W718" s="2"/>
      <c r="X718" s="2"/>
      <c r="Y718" s="2">
        <v>2449</v>
      </c>
      <c r="Z718" s="2">
        <v>2185.054066465053</v>
      </c>
      <c r="AA718" s="2">
        <v>263.9459335349469</v>
      </c>
      <c r="AB718" s="2">
        <v>0.10777702471823067</v>
      </c>
      <c r="AC718" s="2"/>
      <c r="AD718" s="2">
        <v>7</v>
      </c>
      <c r="AE718" s="2"/>
      <c r="AF718" s="2"/>
      <c r="AG718" s="2"/>
      <c r="AH718" s="2">
        <v>263.9459335349469</v>
      </c>
      <c r="AI718" s="2"/>
      <c r="AJ718" s="2"/>
      <c r="AK718" s="2"/>
      <c r="AL718" s="2"/>
      <c r="AM718" s="2"/>
      <c r="AN718" s="2"/>
      <c r="AO718" s="2"/>
      <c r="AP718" s="2"/>
      <c r="AQ718" s="3">
        <v>0</v>
      </c>
      <c r="AR718" s="3">
        <v>0</v>
      </c>
      <c r="AS718" s="3">
        <v>0</v>
      </c>
      <c r="AT718" s="3">
        <v>0</v>
      </c>
      <c r="AU718" s="3">
        <v>0</v>
      </c>
      <c r="AV718" s="3">
        <v>0</v>
      </c>
      <c r="AW718" s="3">
        <v>0</v>
      </c>
      <c r="AX718" s="2"/>
      <c r="AY718" s="2"/>
      <c r="AZ718" s="2"/>
      <c r="BA718" s="2"/>
      <c r="BB718" s="2"/>
      <c r="BC718" s="2">
        <v>0</v>
      </c>
      <c r="BD718" s="2"/>
    </row>
    <row r="719" spans="1:56" x14ac:dyDescent="0.3">
      <c r="A719" s="2" t="s">
        <v>74</v>
      </c>
      <c r="B719" s="2"/>
      <c r="C719" s="2" t="s">
        <v>57</v>
      </c>
      <c r="D719" s="2" t="s">
        <v>58</v>
      </c>
      <c r="E719" s="2" t="s">
        <v>95</v>
      </c>
      <c r="F719" s="2" t="s">
        <v>338</v>
      </c>
      <c r="G719" s="2" t="s">
        <v>339</v>
      </c>
      <c r="H719" s="2" t="s">
        <v>340</v>
      </c>
      <c r="I719" s="2" t="s">
        <v>63</v>
      </c>
      <c r="J719" s="2" t="s">
        <v>75</v>
      </c>
      <c r="K719" s="2" t="s">
        <v>65</v>
      </c>
      <c r="L719" s="2" t="s">
        <v>66</v>
      </c>
      <c r="M719" s="2" t="s">
        <v>134</v>
      </c>
      <c r="N719" s="2"/>
      <c r="O719" s="2"/>
      <c r="P719" s="2">
        <v>0</v>
      </c>
      <c r="Q719" s="2" t="s">
        <v>100</v>
      </c>
      <c r="R719" s="2"/>
      <c r="S719" s="2"/>
      <c r="T719" s="2"/>
      <c r="U719" s="2"/>
      <c r="V719" s="2"/>
      <c r="W719" s="2"/>
      <c r="X719" s="2"/>
      <c r="Y719" s="2">
        <v>1931</v>
      </c>
      <c r="Z719" s="2">
        <v>1678.5056889782095</v>
      </c>
      <c r="AA719" s="2">
        <v>252.49431102179051</v>
      </c>
      <c r="AB719" s="2">
        <v>0.13075831746338193</v>
      </c>
      <c r="AC719" s="2"/>
      <c r="AD719" s="2">
        <v>7</v>
      </c>
      <c r="AE719" s="2"/>
      <c r="AF719" s="2"/>
      <c r="AG719" s="2"/>
      <c r="AH719" s="2">
        <v>252.49431102179051</v>
      </c>
      <c r="AI719" s="2"/>
      <c r="AJ719" s="2"/>
      <c r="AK719" s="2"/>
      <c r="AL719" s="2"/>
      <c r="AM719" s="2"/>
      <c r="AN719" s="2"/>
      <c r="AO719" s="2"/>
      <c r="AP719" s="2"/>
      <c r="AQ719" s="3">
        <v>0</v>
      </c>
      <c r="AR719" s="3">
        <v>0</v>
      </c>
      <c r="AS719" s="3">
        <v>0</v>
      </c>
      <c r="AT719" s="3">
        <v>0</v>
      </c>
      <c r="AU719" s="3">
        <v>0</v>
      </c>
      <c r="AV719" s="3">
        <v>0</v>
      </c>
      <c r="AW719" s="3">
        <v>0</v>
      </c>
      <c r="AX719" s="2"/>
      <c r="AY719" s="2"/>
      <c r="AZ719" s="2"/>
      <c r="BA719" s="2"/>
      <c r="BB719" s="2"/>
      <c r="BC719" s="2">
        <v>0</v>
      </c>
      <c r="BD719" s="2"/>
    </row>
    <row r="720" spans="1:56" x14ac:dyDescent="0.3">
      <c r="A720" s="2" t="s">
        <v>76</v>
      </c>
      <c r="B720" s="2"/>
      <c r="C720" s="2" t="s">
        <v>57</v>
      </c>
      <c r="D720" s="2" t="s">
        <v>58</v>
      </c>
      <c r="E720" s="2" t="s">
        <v>95</v>
      </c>
      <c r="F720" s="2" t="s">
        <v>338</v>
      </c>
      <c r="G720" s="2" t="s">
        <v>339</v>
      </c>
      <c r="H720" s="2" t="s">
        <v>340</v>
      </c>
      <c r="I720" s="2" t="s">
        <v>63</v>
      </c>
      <c r="J720" s="2" t="s">
        <v>75</v>
      </c>
      <c r="K720" s="2" t="s">
        <v>71</v>
      </c>
      <c r="L720" s="2" t="s">
        <v>66</v>
      </c>
      <c r="M720" s="2" t="s">
        <v>134</v>
      </c>
      <c r="N720" s="2"/>
      <c r="O720" s="2"/>
      <c r="P720" s="2">
        <v>0</v>
      </c>
      <c r="Q720" s="2" t="s">
        <v>100</v>
      </c>
      <c r="R720" s="2"/>
      <c r="S720" s="2"/>
      <c r="T720" s="2"/>
      <c r="U720" s="2"/>
      <c r="V720" s="2"/>
      <c r="W720" s="2"/>
      <c r="X720" s="2"/>
      <c r="Y720" s="2">
        <v>1654</v>
      </c>
      <c r="Z720" s="2">
        <v>1401.5056889782095</v>
      </c>
      <c r="AA720" s="2">
        <v>252.49431102179051</v>
      </c>
      <c r="AB720" s="2">
        <v>0.15265677812683828</v>
      </c>
      <c r="AC720" s="2"/>
      <c r="AD720" s="2">
        <v>7</v>
      </c>
      <c r="AE720" s="2"/>
      <c r="AF720" s="2"/>
      <c r="AG720" s="2"/>
      <c r="AH720" s="2">
        <v>252.49431102179051</v>
      </c>
      <c r="AI720" s="2"/>
      <c r="AJ720" s="2"/>
      <c r="AK720" s="2"/>
      <c r="AL720" s="2"/>
      <c r="AM720" s="2"/>
      <c r="AN720" s="2"/>
      <c r="AO720" s="2"/>
      <c r="AP720" s="2"/>
      <c r="AQ720" s="3">
        <v>0</v>
      </c>
      <c r="AR720" s="3">
        <v>0</v>
      </c>
      <c r="AS720" s="3">
        <v>0</v>
      </c>
      <c r="AT720" s="3">
        <v>0</v>
      </c>
      <c r="AU720" s="3">
        <v>0</v>
      </c>
      <c r="AV720" s="3">
        <v>0</v>
      </c>
      <c r="AW720" s="3">
        <v>0</v>
      </c>
      <c r="AX720" s="2"/>
      <c r="AY720" s="2"/>
      <c r="AZ720" s="2"/>
      <c r="BA720" s="2"/>
      <c r="BB720" s="2"/>
      <c r="BC720" s="2">
        <v>0</v>
      </c>
      <c r="BD720" s="2"/>
    </row>
    <row r="721" spans="1:56" x14ac:dyDescent="0.3">
      <c r="A721" s="2" t="s">
        <v>77</v>
      </c>
      <c r="B721" s="2"/>
      <c r="C721" s="2" t="s">
        <v>57</v>
      </c>
      <c r="D721" s="2" t="s">
        <v>58</v>
      </c>
      <c r="E721" s="2" t="s">
        <v>95</v>
      </c>
      <c r="F721" s="2" t="s">
        <v>338</v>
      </c>
      <c r="G721" s="2" t="s">
        <v>339</v>
      </c>
      <c r="H721" s="2" t="s">
        <v>340</v>
      </c>
      <c r="I721" s="2" t="s">
        <v>63</v>
      </c>
      <c r="J721" s="2" t="s">
        <v>75</v>
      </c>
      <c r="K721" s="2" t="s">
        <v>73</v>
      </c>
      <c r="L721" s="2" t="s">
        <v>66</v>
      </c>
      <c r="M721" s="2" t="s">
        <v>134</v>
      </c>
      <c r="N721" s="2"/>
      <c r="O721" s="2"/>
      <c r="P721" s="2">
        <v>0</v>
      </c>
      <c r="Q721" s="2" t="s">
        <v>100</v>
      </c>
      <c r="R721" s="2"/>
      <c r="S721" s="2"/>
      <c r="T721" s="2"/>
      <c r="U721" s="2"/>
      <c r="V721" s="2"/>
      <c r="W721" s="2"/>
      <c r="X721" s="2"/>
      <c r="Y721" s="2">
        <v>2449</v>
      </c>
      <c r="Z721" s="2">
        <v>2196.5056889782095</v>
      </c>
      <c r="AA721" s="2">
        <v>252.49431102179051</v>
      </c>
      <c r="AB721" s="2">
        <v>0.10310098449236035</v>
      </c>
      <c r="AC721" s="2"/>
      <c r="AD721" s="2">
        <v>7</v>
      </c>
      <c r="AE721" s="2"/>
      <c r="AF721" s="2"/>
      <c r="AG721" s="2"/>
      <c r="AH721" s="2">
        <v>252.49431102179051</v>
      </c>
      <c r="AI721" s="2"/>
      <c r="AJ721" s="2"/>
      <c r="AK721" s="2"/>
      <c r="AL721" s="2"/>
      <c r="AM721" s="2"/>
      <c r="AN721" s="2"/>
      <c r="AO721" s="2"/>
      <c r="AP721" s="2"/>
      <c r="AQ721" s="3">
        <v>0</v>
      </c>
      <c r="AR721" s="3">
        <v>0</v>
      </c>
      <c r="AS721" s="3">
        <v>0</v>
      </c>
      <c r="AT721" s="3">
        <v>0</v>
      </c>
      <c r="AU721" s="3">
        <v>0</v>
      </c>
      <c r="AV721" s="3">
        <v>0</v>
      </c>
      <c r="AW721" s="3">
        <v>0</v>
      </c>
      <c r="AX721" s="2"/>
      <c r="AY721" s="2"/>
      <c r="AZ721" s="2"/>
      <c r="BA721" s="2"/>
      <c r="BB721" s="2"/>
      <c r="BC721" s="2">
        <v>0</v>
      </c>
      <c r="BD721" s="2"/>
    </row>
    <row r="722" spans="1:56" x14ac:dyDescent="0.3">
      <c r="A722" s="2" t="s">
        <v>94</v>
      </c>
      <c r="B722" s="2"/>
      <c r="C722" s="2" t="s">
        <v>57</v>
      </c>
      <c r="D722" s="2" t="s">
        <v>58</v>
      </c>
      <c r="E722" s="2" t="s">
        <v>95</v>
      </c>
      <c r="F722" s="2" t="s">
        <v>341</v>
      </c>
      <c r="G722" s="2" t="s">
        <v>342</v>
      </c>
      <c r="H722" s="2" t="s">
        <v>343</v>
      </c>
      <c r="I722" s="2" t="s">
        <v>63</v>
      </c>
      <c r="J722" s="2" t="s">
        <v>99</v>
      </c>
      <c r="K722" s="2" t="s">
        <v>65</v>
      </c>
      <c r="L722" s="2" t="s">
        <v>66</v>
      </c>
      <c r="M722" s="2" t="s">
        <v>134</v>
      </c>
      <c r="N722" s="2"/>
      <c r="O722" s="2"/>
      <c r="P722" s="2">
        <v>0</v>
      </c>
      <c r="Q722" s="2" t="s">
        <v>204</v>
      </c>
      <c r="R722" s="2"/>
      <c r="S722" s="2"/>
      <c r="T722" s="2"/>
      <c r="U722" s="2"/>
      <c r="V722" s="2"/>
      <c r="W722" s="2"/>
      <c r="X722" s="2"/>
      <c r="Y722" s="2">
        <v>1931</v>
      </c>
      <c r="Z722" s="2">
        <v>1894.4174182674667</v>
      </c>
      <c r="AA722" s="2">
        <v>36.582581732533406</v>
      </c>
      <c r="AB722" s="2">
        <v>1.8944889555946871E-2</v>
      </c>
      <c r="AC722" s="2"/>
      <c r="AD722" s="2">
        <v>4</v>
      </c>
      <c r="AE722" s="2"/>
      <c r="AF722" s="2"/>
      <c r="AG722" s="2"/>
      <c r="AH722" s="2">
        <v>36.582581732533406</v>
      </c>
      <c r="AI722" s="2"/>
      <c r="AJ722" s="2"/>
      <c r="AK722" s="2"/>
      <c r="AL722" s="2"/>
      <c r="AM722" s="2"/>
      <c r="AN722" s="2"/>
      <c r="AO722" s="2"/>
      <c r="AP722" s="2"/>
      <c r="AQ722" s="3">
        <v>0</v>
      </c>
      <c r="AR722" s="3">
        <v>0</v>
      </c>
      <c r="AS722" s="3">
        <v>0</v>
      </c>
      <c r="AT722" s="3">
        <v>0</v>
      </c>
      <c r="AU722" s="3">
        <v>0</v>
      </c>
      <c r="AV722" s="3">
        <v>0</v>
      </c>
      <c r="AW722" s="3">
        <v>0</v>
      </c>
      <c r="AX722" s="2"/>
      <c r="AY722" s="2"/>
      <c r="AZ722" s="2"/>
      <c r="BA722" s="2"/>
      <c r="BB722" s="2"/>
      <c r="BC722" s="2">
        <v>0</v>
      </c>
      <c r="BD722" s="2"/>
    </row>
    <row r="723" spans="1:56" x14ac:dyDescent="0.3">
      <c r="A723" s="2" t="s">
        <v>101</v>
      </c>
      <c r="B723" s="2"/>
      <c r="C723" s="2" t="s">
        <v>57</v>
      </c>
      <c r="D723" s="2" t="s">
        <v>58</v>
      </c>
      <c r="E723" s="2" t="s">
        <v>95</v>
      </c>
      <c r="F723" s="2" t="s">
        <v>341</v>
      </c>
      <c r="G723" s="2" t="s">
        <v>342</v>
      </c>
      <c r="H723" s="2" t="s">
        <v>343</v>
      </c>
      <c r="I723" s="2" t="s">
        <v>63</v>
      </c>
      <c r="J723" s="2" t="s">
        <v>99</v>
      </c>
      <c r="K723" s="2" t="s">
        <v>71</v>
      </c>
      <c r="L723" s="2" t="s">
        <v>66</v>
      </c>
      <c r="M723" s="2" t="s">
        <v>134</v>
      </c>
      <c r="N723" s="2"/>
      <c r="O723" s="2"/>
      <c r="P723" s="2">
        <v>0</v>
      </c>
      <c r="Q723" s="2" t="s">
        <v>204</v>
      </c>
      <c r="R723" s="2"/>
      <c r="S723" s="2"/>
      <c r="T723" s="2"/>
      <c r="U723" s="2"/>
      <c r="V723" s="2"/>
      <c r="W723" s="2"/>
      <c r="X723" s="2"/>
      <c r="Y723" s="2">
        <v>1654</v>
      </c>
      <c r="Z723" s="2">
        <v>1617.4174182674667</v>
      </c>
      <c r="AA723" s="2">
        <v>36.582581732533406</v>
      </c>
      <c r="AB723" s="2">
        <v>2.2117643127287426E-2</v>
      </c>
      <c r="AC723" s="2"/>
      <c r="AD723" s="2">
        <v>4</v>
      </c>
      <c r="AE723" s="2"/>
      <c r="AF723" s="2"/>
      <c r="AG723" s="2"/>
      <c r="AH723" s="2">
        <v>36.582581732533406</v>
      </c>
      <c r="AI723" s="2"/>
      <c r="AJ723" s="2"/>
      <c r="AK723" s="2"/>
      <c r="AL723" s="2"/>
      <c r="AM723" s="2"/>
      <c r="AN723" s="2"/>
      <c r="AO723" s="2"/>
      <c r="AP723" s="2"/>
      <c r="AQ723" s="3">
        <v>0</v>
      </c>
      <c r="AR723" s="3">
        <v>0</v>
      </c>
      <c r="AS723" s="3">
        <v>0</v>
      </c>
      <c r="AT723" s="3">
        <v>0</v>
      </c>
      <c r="AU723" s="3">
        <v>0</v>
      </c>
      <c r="AV723" s="3">
        <v>0</v>
      </c>
      <c r="AW723" s="3">
        <v>0</v>
      </c>
      <c r="AX723" s="2"/>
      <c r="AY723" s="2"/>
      <c r="AZ723" s="2"/>
      <c r="BA723" s="2"/>
      <c r="BB723" s="2"/>
      <c r="BC723" s="2">
        <v>0</v>
      </c>
      <c r="BD723" s="2"/>
    </row>
    <row r="724" spans="1:56" x14ac:dyDescent="0.3">
      <c r="A724" s="2" t="s">
        <v>102</v>
      </c>
      <c r="B724" s="2"/>
      <c r="C724" s="2" t="s">
        <v>57</v>
      </c>
      <c r="D724" s="2" t="s">
        <v>58</v>
      </c>
      <c r="E724" s="2" t="s">
        <v>95</v>
      </c>
      <c r="F724" s="2" t="s">
        <v>341</v>
      </c>
      <c r="G724" s="2" t="s">
        <v>342</v>
      </c>
      <c r="H724" s="2" t="s">
        <v>343</v>
      </c>
      <c r="I724" s="2" t="s">
        <v>63</v>
      </c>
      <c r="J724" s="2" t="s">
        <v>99</v>
      </c>
      <c r="K724" s="2" t="s">
        <v>73</v>
      </c>
      <c r="L724" s="2" t="s">
        <v>66</v>
      </c>
      <c r="M724" s="2" t="s">
        <v>134</v>
      </c>
      <c r="N724" s="2"/>
      <c r="O724" s="2"/>
      <c r="P724" s="2">
        <v>0</v>
      </c>
      <c r="Q724" s="2" t="s">
        <v>204</v>
      </c>
      <c r="R724" s="2"/>
      <c r="S724" s="2"/>
      <c r="T724" s="2"/>
      <c r="U724" s="2"/>
      <c r="V724" s="2"/>
      <c r="W724" s="2"/>
      <c r="X724" s="2"/>
      <c r="Y724" s="2">
        <v>2449</v>
      </c>
      <c r="Z724" s="2">
        <v>2412.4174182674665</v>
      </c>
      <c r="AA724" s="2">
        <v>36.582581732533406</v>
      </c>
      <c r="AB724" s="2">
        <v>1.4937763059425645E-2</v>
      </c>
      <c r="AC724" s="2"/>
      <c r="AD724" s="2">
        <v>4</v>
      </c>
      <c r="AE724" s="2"/>
      <c r="AF724" s="2"/>
      <c r="AG724" s="2"/>
      <c r="AH724" s="2">
        <v>36.582581732533406</v>
      </c>
      <c r="AI724" s="2"/>
      <c r="AJ724" s="2"/>
      <c r="AK724" s="2"/>
      <c r="AL724" s="2"/>
      <c r="AM724" s="2"/>
      <c r="AN724" s="2"/>
      <c r="AO724" s="2"/>
      <c r="AP724" s="2"/>
      <c r="AQ724" s="3">
        <v>0</v>
      </c>
      <c r="AR724" s="3">
        <v>0</v>
      </c>
      <c r="AS724" s="3">
        <v>0</v>
      </c>
      <c r="AT724" s="3">
        <v>0</v>
      </c>
      <c r="AU724" s="3">
        <v>0</v>
      </c>
      <c r="AV724" s="3">
        <v>0</v>
      </c>
      <c r="AW724" s="3">
        <v>0</v>
      </c>
      <c r="AX724" s="2"/>
      <c r="AY724" s="2"/>
      <c r="AZ724" s="2"/>
      <c r="BA724" s="2"/>
      <c r="BB724" s="2"/>
      <c r="BC724" s="2">
        <v>0</v>
      </c>
      <c r="BD724" s="2"/>
    </row>
    <row r="725" spans="1:56" x14ac:dyDescent="0.3">
      <c r="A725" s="2" t="s">
        <v>74</v>
      </c>
      <c r="B725" s="2"/>
      <c r="C725" s="2" t="s">
        <v>57</v>
      </c>
      <c r="D725" s="2" t="s">
        <v>58</v>
      </c>
      <c r="E725" s="2" t="s">
        <v>95</v>
      </c>
      <c r="F725" s="2" t="s">
        <v>341</v>
      </c>
      <c r="G725" s="2" t="s">
        <v>342</v>
      </c>
      <c r="H725" s="2" t="s">
        <v>343</v>
      </c>
      <c r="I725" s="2" t="s">
        <v>63</v>
      </c>
      <c r="J725" s="2" t="s">
        <v>75</v>
      </c>
      <c r="K725" s="2" t="s">
        <v>65</v>
      </c>
      <c r="L725" s="2" t="s">
        <v>66</v>
      </c>
      <c r="M725" s="2" t="s">
        <v>134</v>
      </c>
      <c r="N725" s="2"/>
      <c r="O725" s="2"/>
      <c r="P725" s="2">
        <v>0</v>
      </c>
      <c r="Q725" s="2" t="s">
        <v>204</v>
      </c>
      <c r="R725" s="2"/>
      <c r="S725" s="2"/>
      <c r="T725" s="2"/>
      <c r="U725" s="2"/>
      <c r="V725" s="2"/>
      <c r="W725" s="2"/>
      <c r="X725" s="2"/>
      <c r="Y725" s="2">
        <v>1931</v>
      </c>
      <c r="Z725" s="2">
        <v>1894.4174182674667</v>
      </c>
      <c r="AA725" s="2">
        <v>36.582581732533406</v>
      </c>
      <c r="AB725" s="2">
        <v>1.8944889555946871E-2</v>
      </c>
      <c r="AC725" s="2"/>
      <c r="AD725" s="2">
        <v>4</v>
      </c>
      <c r="AE725" s="2"/>
      <c r="AF725" s="2"/>
      <c r="AG725" s="2"/>
      <c r="AH725" s="2">
        <v>36.582581732533406</v>
      </c>
      <c r="AI725" s="2"/>
      <c r="AJ725" s="2"/>
      <c r="AK725" s="2"/>
      <c r="AL725" s="2"/>
      <c r="AM725" s="2"/>
      <c r="AN725" s="2"/>
      <c r="AO725" s="2"/>
      <c r="AP725" s="2"/>
      <c r="AQ725" s="3">
        <v>0</v>
      </c>
      <c r="AR725" s="3">
        <v>0</v>
      </c>
      <c r="AS725" s="3">
        <v>0</v>
      </c>
      <c r="AT725" s="3">
        <v>0</v>
      </c>
      <c r="AU725" s="3">
        <v>0</v>
      </c>
      <c r="AV725" s="3">
        <v>0</v>
      </c>
      <c r="AW725" s="3">
        <v>0</v>
      </c>
      <c r="AX725" s="2"/>
      <c r="AY725" s="2"/>
      <c r="AZ725" s="2"/>
      <c r="BA725" s="2"/>
      <c r="BB725" s="2"/>
      <c r="BC725" s="2">
        <v>0</v>
      </c>
      <c r="BD725" s="2"/>
    </row>
    <row r="726" spans="1:56" x14ac:dyDescent="0.3">
      <c r="A726" s="2" t="s">
        <v>76</v>
      </c>
      <c r="B726" s="2"/>
      <c r="C726" s="2" t="s">
        <v>57</v>
      </c>
      <c r="D726" s="2" t="s">
        <v>58</v>
      </c>
      <c r="E726" s="2" t="s">
        <v>95</v>
      </c>
      <c r="F726" s="2" t="s">
        <v>341</v>
      </c>
      <c r="G726" s="2" t="s">
        <v>342</v>
      </c>
      <c r="H726" s="2" t="s">
        <v>343</v>
      </c>
      <c r="I726" s="2" t="s">
        <v>63</v>
      </c>
      <c r="J726" s="2" t="s">
        <v>75</v>
      </c>
      <c r="K726" s="2" t="s">
        <v>71</v>
      </c>
      <c r="L726" s="2" t="s">
        <v>66</v>
      </c>
      <c r="M726" s="2" t="s">
        <v>134</v>
      </c>
      <c r="N726" s="2"/>
      <c r="O726" s="2"/>
      <c r="P726" s="2">
        <v>0</v>
      </c>
      <c r="Q726" s="2" t="s">
        <v>204</v>
      </c>
      <c r="R726" s="2"/>
      <c r="S726" s="2"/>
      <c r="T726" s="2"/>
      <c r="U726" s="2"/>
      <c r="V726" s="2"/>
      <c r="W726" s="2"/>
      <c r="X726" s="2"/>
      <c r="Y726" s="2">
        <v>1654</v>
      </c>
      <c r="Z726" s="2">
        <v>1617.4174182674667</v>
      </c>
      <c r="AA726" s="2">
        <v>36.582581732533406</v>
      </c>
      <c r="AB726" s="2">
        <v>2.2117643127287426E-2</v>
      </c>
      <c r="AC726" s="2"/>
      <c r="AD726" s="2">
        <v>4</v>
      </c>
      <c r="AE726" s="2"/>
      <c r="AF726" s="2"/>
      <c r="AG726" s="2"/>
      <c r="AH726" s="2">
        <v>36.582581732533406</v>
      </c>
      <c r="AI726" s="2"/>
      <c r="AJ726" s="2"/>
      <c r="AK726" s="2"/>
      <c r="AL726" s="2"/>
      <c r="AM726" s="2"/>
      <c r="AN726" s="2"/>
      <c r="AO726" s="2"/>
      <c r="AP726" s="2"/>
      <c r="AQ726" s="3">
        <v>0</v>
      </c>
      <c r="AR726" s="3">
        <v>0</v>
      </c>
      <c r="AS726" s="3">
        <v>0</v>
      </c>
      <c r="AT726" s="3">
        <v>0</v>
      </c>
      <c r="AU726" s="3">
        <v>0</v>
      </c>
      <c r="AV726" s="3">
        <v>0</v>
      </c>
      <c r="AW726" s="3">
        <v>0</v>
      </c>
      <c r="AX726" s="2"/>
      <c r="AY726" s="2"/>
      <c r="AZ726" s="2"/>
      <c r="BA726" s="2"/>
      <c r="BB726" s="2"/>
      <c r="BC726" s="2">
        <v>0</v>
      </c>
      <c r="BD726" s="2"/>
    </row>
    <row r="727" spans="1:56" x14ac:dyDescent="0.3">
      <c r="A727" s="2" t="s">
        <v>77</v>
      </c>
      <c r="B727" s="2"/>
      <c r="C727" s="2" t="s">
        <v>57</v>
      </c>
      <c r="D727" s="2" t="s">
        <v>58</v>
      </c>
      <c r="E727" s="2" t="s">
        <v>95</v>
      </c>
      <c r="F727" s="2" t="s">
        <v>341</v>
      </c>
      <c r="G727" s="2" t="s">
        <v>342</v>
      </c>
      <c r="H727" s="2" t="s">
        <v>343</v>
      </c>
      <c r="I727" s="2" t="s">
        <v>63</v>
      </c>
      <c r="J727" s="2" t="s">
        <v>75</v>
      </c>
      <c r="K727" s="2" t="s">
        <v>73</v>
      </c>
      <c r="L727" s="2" t="s">
        <v>66</v>
      </c>
      <c r="M727" s="2" t="s">
        <v>134</v>
      </c>
      <c r="N727" s="2"/>
      <c r="O727" s="2"/>
      <c r="P727" s="2">
        <v>0</v>
      </c>
      <c r="Q727" s="2" t="s">
        <v>204</v>
      </c>
      <c r="R727" s="2"/>
      <c r="S727" s="2"/>
      <c r="T727" s="2"/>
      <c r="U727" s="2"/>
      <c r="V727" s="2"/>
      <c r="W727" s="2"/>
      <c r="X727" s="2"/>
      <c r="Y727" s="2">
        <v>2449</v>
      </c>
      <c r="Z727" s="2">
        <v>2412.4174182674665</v>
      </c>
      <c r="AA727" s="2">
        <v>36.582581732533406</v>
      </c>
      <c r="AB727" s="2">
        <v>1.4937763059425645E-2</v>
      </c>
      <c r="AC727" s="2"/>
      <c r="AD727" s="2">
        <v>4</v>
      </c>
      <c r="AE727" s="2"/>
      <c r="AF727" s="2"/>
      <c r="AG727" s="2"/>
      <c r="AH727" s="2">
        <v>36.582581732533406</v>
      </c>
      <c r="AI727" s="2"/>
      <c r="AJ727" s="2"/>
      <c r="AK727" s="2"/>
      <c r="AL727" s="2"/>
      <c r="AM727" s="2"/>
      <c r="AN727" s="2"/>
      <c r="AO727" s="2"/>
      <c r="AP727" s="2"/>
      <c r="AQ727" s="3">
        <v>0</v>
      </c>
      <c r="AR727" s="3">
        <v>0</v>
      </c>
      <c r="AS727" s="3">
        <v>0</v>
      </c>
      <c r="AT727" s="3">
        <v>0</v>
      </c>
      <c r="AU727" s="3">
        <v>0</v>
      </c>
      <c r="AV727" s="3">
        <v>0</v>
      </c>
      <c r="AW727" s="3">
        <v>0</v>
      </c>
      <c r="AX727" s="2"/>
      <c r="AY727" s="2"/>
      <c r="AZ727" s="2"/>
      <c r="BA727" s="2"/>
      <c r="BB727" s="2"/>
      <c r="BC727" s="2">
        <v>0</v>
      </c>
      <c r="BD727" s="2"/>
    </row>
    <row r="728" spans="1:56" x14ac:dyDescent="0.3">
      <c r="A728" s="2" t="s">
        <v>94</v>
      </c>
      <c r="B728" s="2"/>
      <c r="C728" s="2" t="s">
        <v>57</v>
      </c>
      <c r="D728" s="2" t="s">
        <v>58</v>
      </c>
      <c r="E728" s="2" t="s">
        <v>95</v>
      </c>
      <c r="F728" s="2" t="s">
        <v>344</v>
      </c>
      <c r="G728" s="2" t="s">
        <v>344</v>
      </c>
      <c r="H728" s="2" t="s">
        <v>345</v>
      </c>
      <c r="I728" s="2" t="s">
        <v>63</v>
      </c>
      <c r="J728" s="2" t="s">
        <v>99</v>
      </c>
      <c r="K728" s="2" t="s">
        <v>65</v>
      </c>
      <c r="L728" s="2" t="s">
        <v>66</v>
      </c>
      <c r="M728" s="2" t="s">
        <v>134</v>
      </c>
      <c r="N728" s="2"/>
      <c r="O728" s="2"/>
      <c r="P728" s="2">
        <v>0</v>
      </c>
      <c r="Q728" s="2" t="s">
        <v>219</v>
      </c>
      <c r="R728" s="2"/>
      <c r="S728" s="2"/>
      <c r="T728" s="2"/>
      <c r="U728" s="2"/>
      <c r="V728" s="2"/>
      <c r="W728" s="2"/>
      <c r="X728" s="2"/>
      <c r="Y728" s="2">
        <v>1931</v>
      </c>
      <c r="Z728" s="2">
        <v>1834.45</v>
      </c>
      <c r="AA728" s="2">
        <v>96.550000000000011</v>
      </c>
      <c r="AB728" s="2">
        <v>0.05</v>
      </c>
      <c r="AC728" s="2"/>
      <c r="AD728" s="2">
        <v>7</v>
      </c>
      <c r="AE728" s="2"/>
      <c r="AF728" s="2"/>
      <c r="AG728" s="2"/>
      <c r="AH728" s="2">
        <v>96.550000000000011</v>
      </c>
      <c r="AI728" s="2"/>
      <c r="AJ728" s="2"/>
      <c r="AK728" s="2"/>
      <c r="AL728" s="2"/>
      <c r="AM728" s="2"/>
      <c r="AN728" s="2"/>
      <c r="AO728" s="2"/>
      <c r="AP728" s="2"/>
      <c r="AQ728" s="3">
        <v>0</v>
      </c>
      <c r="AR728" s="3">
        <v>0</v>
      </c>
      <c r="AS728" s="3">
        <v>0</v>
      </c>
      <c r="AT728" s="3">
        <v>0</v>
      </c>
      <c r="AU728" s="3">
        <v>0</v>
      </c>
      <c r="AV728" s="3">
        <v>0</v>
      </c>
      <c r="AW728" s="3">
        <v>0</v>
      </c>
      <c r="AX728" s="2"/>
      <c r="AY728" s="2"/>
      <c r="AZ728" s="2"/>
      <c r="BA728" s="2"/>
      <c r="BB728" s="2"/>
      <c r="BC728" s="2">
        <v>0</v>
      </c>
      <c r="BD728" s="2"/>
    </row>
    <row r="729" spans="1:56" x14ac:dyDescent="0.3">
      <c r="A729" s="2" t="s">
        <v>101</v>
      </c>
      <c r="B729" s="2"/>
      <c r="C729" s="2" t="s">
        <v>57</v>
      </c>
      <c r="D729" s="2" t="s">
        <v>58</v>
      </c>
      <c r="E729" s="2" t="s">
        <v>95</v>
      </c>
      <c r="F729" s="2" t="s">
        <v>344</v>
      </c>
      <c r="G729" s="2" t="s">
        <v>344</v>
      </c>
      <c r="H729" s="2" t="s">
        <v>345</v>
      </c>
      <c r="I729" s="2" t="s">
        <v>63</v>
      </c>
      <c r="J729" s="2" t="s">
        <v>99</v>
      </c>
      <c r="K729" s="2" t="s">
        <v>71</v>
      </c>
      <c r="L729" s="2" t="s">
        <v>66</v>
      </c>
      <c r="M729" s="2" t="s">
        <v>134</v>
      </c>
      <c r="N729" s="2"/>
      <c r="O729" s="2"/>
      <c r="P729" s="2">
        <v>0</v>
      </c>
      <c r="Q729" s="2" t="s">
        <v>219</v>
      </c>
      <c r="R729" s="2"/>
      <c r="S729" s="2"/>
      <c r="T729" s="2"/>
      <c r="U729" s="2"/>
      <c r="V729" s="2"/>
      <c r="W729" s="2"/>
      <c r="X729" s="2"/>
      <c r="Y729" s="2">
        <v>1654</v>
      </c>
      <c r="Z729" s="2">
        <v>1571.3</v>
      </c>
      <c r="AA729" s="2">
        <v>82.7</v>
      </c>
      <c r="AB729" s="2">
        <v>0.05</v>
      </c>
      <c r="AC729" s="2"/>
      <c r="AD729" s="2">
        <v>7</v>
      </c>
      <c r="AE729" s="2"/>
      <c r="AF729" s="2"/>
      <c r="AG729" s="2"/>
      <c r="AH729" s="2">
        <v>82.7</v>
      </c>
      <c r="AI729" s="2"/>
      <c r="AJ729" s="2"/>
      <c r="AK729" s="2"/>
      <c r="AL729" s="2"/>
      <c r="AM729" s="2"/>
      <c r="AN729" s="2"/>
      <c r="AO729" s="2"/>
      <c r="AP729" s="2"/>
      <c r="AQ729" s="3">
        <v>0</v>
      </c>
      <c r="AR729" s="3">
        <v>0</v>
      </c>
      <c r="AS729" s="3">
        <v>0</v>
      </c>
      <c r="AT729" s="3">
        <v>0</v>
      </c>
      <c r="AU729" s="3">
        <v>0</v>
      </c>
      <c r="AV729" s="3">
        <v>0</v>
      </c>
      <c r="AW729" s="3">
        <v>0</v>
      </c>
      <c r="AX729" s="2"/>
      <c r="AY729" s="2"/>
      <c r="AZ729" s="2"/>
      <c r="BA729" s="2"/>
      <c r="BB729" s="2"/>
      <c r="BC729" s="2">
        <v>0</v>
      </c>
      <c r="BD729" s="2"/>
    </row>
    <row r="730" spans="1:56" x14ac:dyDescent="0.3">
      <c r="A730" s="2" t="s">
        <v>102</v>
      </c>
      <c r="B730" s="2"/>
      <c r="C730" s="2" t="s">
        <v>57</v>
      </c>
      <c r="D730" s="2" t="s">
        <v>58</v>
      </c>
      <c r="E730" s="2" t="s">
        <v>95</v>
      </c>
      <c r="F730" s="2" t="s">
        <v>344</v>
      </c>
      <c r="G730" s="2" t="s">
        <v>344</v>
      </c>
      <c r="H730" s="2" t="s">
        <v>345</v>
      </c>
      <c r="I730" s="2" t="s">
        <v>63</v>
      </c>
      <c r="J730" s="2" t="s">
        <v>99</v>
      </c>
      <c r="K730" s="2" t="s">
        <v>73</v>
      </c>
      <c r="L730" s="2" t="s">
        <v>66</v>
      </c>
      <c r="M730" s="2" t="s">
        <v>134</v>
      </c>
      <c r="N730" s="2"/>
      <c r="O730" s="2"/>
      <c r="P730" s="2">
        <v>0</v>
      </c>
      <c r="Q730" s="2" t="s">
        <v>219</v>
      </c>
      <c r="R730" s="2"/>
      <c r="S730" s="2"/>
      <c r="T730" s="2"/>
      <c r="U730" s="2"/>
      <c r="V730" s="2"/>
      <c r="W730" s="2"/>
      <c r="X730" s="2"/>
      <c r="Y730" s="2">
        <v>2449</v>
      </c>
      <c r="Z730" s="2">
        <v>2326.5500000000002</v>
      </c>
      <c r="AA730" s="2">
        <v>122.45</v>
      </c>
      <c r="AB730" s="2">
        <v>0.05</v>
      </c>
      <c r="AC730" s="2"/>
      <c r="AD730" s="2">
        <v>7</v>
      </c>
      <c r="AE730" s="2"/>
      <c r="AF730" s="2"/>
      <c r="AG730" s="2"/>
      <c r="AH730" s="2">
        <v>122.45</v>
      </c>
      <c r="AI730" s="2"/>
      <c r="AJ730" s="2"/>
      <c r="AK730" s="2"/>
      <c r="AL730" s="2"/>
      <c r="AM730" s="2"/>
      <c r="AN730" s="2"/>
      <c r="AO730" s="2"/>
      <c r="AP730" s="2"/>
      <c r="AQ730" s="3">
        <v>0</v>
      </c>
      <c r="AR730" s="3">
        <v>0</v>
      </c>
      <c r="AS730" s="3">
        <v>0</v>
      </c>
      <c r="AT730" s="3">
        <v>0</v>
      </c>
      <c r="AU730" s="3">
        <v>0</v>
      </c>
      <c r="AV730" s="3">
        <v>0</v>
      </c>
      <c r="AW730" s="3">
        <v>0</v>
      </c>
      <c r="AX730" s="2"/>
      <c r="AY730" s="2"/>
      <c r="AZ730" s="2"/>
      <c r="BA730" s="2"/>
      <c r="BB730" s="2"/>
      <c r="BC730" s="2">
        <v>0</v>
      </c>
      <c r="BD730" s="2"/>
    </row>
    <row r="731" spans="1:56" x14ac:dyDescent="0.3">
      <c r="A731" s="2" t="s">
        <v>74</v>
      </c>
      <c r="B731" s="2"/>
      <c r="C731" s="2" t="s">
        <v>57</v>
      </c>
      <c r="D731" s="2" t="s">
        <v>58</v>
      </c>
      <c r="E731" s="2" t="s">
        <v>95</v>
      </c>
      <c r="F731" s="2" t="s">
        <v>344</v>
      </c>
      <c r="G731" s="2" t="s">
        <v>344</v>
      </c>
      <c r="H731" s="2" t="s">
        <v>345</v>
      </c>
      <c r="I731" s="2" t="s">
        <v>63</v>
      </c>
      <c r="J731" s="2" t="s">
        <v>75</v>
      </c>
      <c r="K731" s="2" t="s">
        <v>65</v>
      </c>
      <c r="L731" s="2" t="s">
        <v>66</v>
      </c>
      <c r="M731" s="2" t="s">
        <v>134</v>
      </c>
      <c r="N731" s="2"/>
      <c r="O731" s="2"/>
      <c r="P731" s="2">
        <v>0</v>
      </c>
      <c r="Q731" s="2" t="s">
        <v>219</v>
      </c>
      <c r="R731" s="2"/>
      <c r="S731" s="2"/>
      <c r="T731" s="2"/>
      <c r="U731" s="2"/>
      <c r="V731" s="2"/>
      <c r="W731" s="2"/>
      <c r="X731" s="2"/>
      <c r="Y731" s="2">
        <v>1931</v>
      </c>
      <c r="Z731" s="2">
        <v>1834.45</v>
      </c>
      <c r="AA731" s="2">
        <v>96.550000000000011</v>
      </c>
      <c r="AB731" s="2">
        <v>0.05</v>
      </c>
      <c r="AC731" s="2"/>
      <c r="AD731" s="2">
        <v>7</v>
      </c>
      <c r="AE731" s="2"/>
      <c r="AF731" s="2"/>
      <c r="AG731" s="2"/>
      <c r="AH731" s="2">
        <v>96.550000000000011</v>
      </c>
      <c r="AI731" s="2"/>
      <c r="AJ731" s="2"/>
      <c r="AK731" s="2"/>
      <c r="AL731" s="2"/>
      <c r="AM731" s="2"/>
      <c r="AN731" s="2"/>
      <c r="AO731" s="2"/>
      <c r="AP731" s="2"/>
      <c r="AQ731" s="3">
        <v>0</v>
      </c>
      <c r="AR731" s="3">
        <v>0</v>
      </c>
      <c r="AS731" s="3">
        <v>0</v>
      </c>
      <c r="AT731" s="3">
        <v>0</v>
      </c>
      <c r="AU731" s="3">
        <v>0</v>
      </c>
      <c r="AV731" s="3">
        <v>0</v>
      </c>
      <c r="AW731" s="3">
        <v>0</v>
      </c>
      <c r="AX731" s="2"/>
      <c r="AY731" s="2"/>
      <c r="AZ731" s="2"/>
      <c r="BA731" s="2"/>
      <c r="BB731" s="2"/>
      <c r="BC731" s="2">
        <v>0</v>
      </c>
      <c r="BD731" s="2"/>
    </row>
    <row r="732" spans="1:56" x14ac:dyDescent="0.3">
      <c r="A732" s="2" t="s">
        <v>76</v>
      </c>
      <c r="B732" s="2"/>
      <c r="C732" s="2" t="s">
        <v>57</v>
      </c>
      <c r="D732" s="2" t="s">
        <v>58</v>
      </c>
      <c r="E732" s="2" t="s">
        <v>95</v>
      </c>
      <c r="F732" s="2" t="s">
        <v>344</v>
      </c>
      <c r="G732" s="2" t="s">
        <v>344</v>
      </c>
      <c r="H732" s="2" t="s">
        <v>345</v>
      </c>
      <c r="I732" s="2" t="s">
        <v>63</v>
      </c>
      <c r="J732" s="2" t="s">
        <v>75</v>
      </c>
      <c r="K732" s="2" t="s">
        <v>71</v>
      </c>
      <c r="L732" s="2" t="s">
        <v>66</v>
      </c>
      <c r="M732" s="2" t="s">
        <v>134</v>
      </c>
      <c r="N732" s="2"/>
      <c r="O732" s="2"/>
      <c r="P732" s="2">
        <v>0</v>
      </c>
      <c r="Q732" s="2" t="s">
        <v>219</v>
      </c>
      <c r="R732" s="2"/>
      <c r="S732" s="2"/>
      <c r="T732" s="2"/>
      <c r="U732" s="2"/>
      <c r="V732" s="2"/>
      <c r="W732" s="2"/>
      <c r="X732" s="2"/>
      <c r="Y732" s="2">
        <v>1654</v>
      </c>
      <c r="Z732" s="2">
        <v>1571.3</v>
      </c>
      <c r="AA732" s="2">
        <v>82.7</v>
      </c>
      <c r="AB732" s="2">
        <v>0.05</v>
      </c>
      <c r="AC732" s="2"/>
      <c r="AD732" s="2">
        <v>7</v>
      </c>
      <c r="AE732" s="2"/>
      <c r="AF732" s="2"/>
      <c r="AG732" s="2"/>
      <c r="AH732" s="2">
        <v>82.7</v>
      </c>
      <c r="AI732" s="2"/>
      <c r="AJ732" s="2"/>
      <c r="AK732" s="2"/>
      <c r="AL732" s="2"/>
      <c r="AM732" s="2"/>
      <c r="AN732" s="2"/>
      <c r="AO732" s="2"/>
      <c r="AP732" s="2"/>
      <c r="AQ732" s="3">
        <v>0</v>
      </c>
      <c r="AR732" s="3">
        <v>0</v>
      </c>
      <c r="AS732" s="3">
        <v>0</v>
      </c>
      <c r="AT732" s="3">
        <v>0</v>
      </c>
      <c r="AU732" s="3">
        <v>0</v>
      </c>
      <c r="AV732" s="3">
        <v>0</v>
      </c>
      <c r="AW732" s="3">
        <v>0</v>
      </c>
      <c r="AX732" s="2"/>
      <c r="AY732" s="2"/>
      <c r="AZ732" s="2"/>
      <c r="BA732" s="2"/>
      <c r="BB732" s="2"/>
      <c r="BC732" s="2">
        <v>0</v>
      </c>
      <c r="BD732" s="2"/>
    </row>
    <row r="733" spans="1:56" x14ac:dyDescent="0.3">
      <c r="A733" s="2" t="s">
        <v>77</v>
      </c>
      <c r="B733" s="2"/>
      <c r="C733" s="2" t="s">
        <v>57</v>
      </c>
      <c r="D733" s="2" t="s">
        <v>58</v>
      </c>
      <c r="E733" s="2" t="s">
        <v>95</v>
      </c>
      <c r="F733" s="2" t="s">
        <v>344</v>
      </c>
      <c r="G733" s="2" t="s">
        <v>344</v>
      </c>
      <c r="H733" s="2" t="s">
        <v>345</v>
      </c>
      <c r="I733" s="2" t="s">
        <v>63</v>
      </c>
      <c r="J733" s="2" t="s">
        <v>75</v>
      </c>
      <c r="K733" s="2" t="s">
        <v>73</v>
      </c>
      <c r="L733" s="2" t="s">
        <v>66</v>
      </c>
      <c r="M733" s="2" t="s">
        <v>134</v>
      </c>
      <c r="N733" s="2"/>
      <c r="O733" s="2"/>
      <c r="P733" s="2">
        <v>0</v>
      </c>
      <c r="Q733" s="2" t="s">
        <v>219</v>
      </c>
      <c r="R733" s="2"/>
      <c r="S733" s="2"/>
      <c r="T733" s="2"/>
      <c r="U733" s="2"/>
      <c r="V733" s="2"/>
      <c r="W733" s="2"/>
      <c r="X733" s="2"/>
      <c r="Y733" s="2">
        <v>2449</v>
      </c>
      <c r="Z733" s="2">
        <v>2326.5500000000002</v>
      </c>
      <c r="AA733" s="2">
        <v>122.45</v>
      </c>
      <c r="AB733" s="2">
        <v>0.05</v>
      </c>
      <c r="AC733" s="2"/>
      <c r="AD733" s="2">
        <v>7</v>
      </c>
      <c r="AE733" s="2"/>
      <c r="AF733" s="2"/>
      <c r="AG733" s="2"/>
      <c r="AH733" s="2">
        <v>122.45</v>
      </c>
      <c r="AI733" s="2"/>
      <c r="AJ733" s="2"/>
      <c r="AK733" s="2"/>
      <c r="AL733" s="2"/>
      <c r="AM733" s="2"/>
      <c r="AN733" s="2"/>
      <c r="AO733" s="2"/>
      <c r="AP733" s="2"/>
      <c r="AQ733" s="3">
        <v>0</v>
      </c>
      <c r="AR733" s="3">
        <v>0</v>
      </c>
      <c r="AS733" s="3">
        <v>0</v>
      </c>
      <c r="AT733" s="3">
        <v>0</v>
      </c>
      <c r="AU733" s="3">
        <v>0</v>
      </c>
      <c r="AV733" s="3">
        <v>0</v>
      </c>
      <c r="AW733" s="3">
        <v>0</v>
      </c>
      <c r="AX733" s="2"/>
      <c r="AY733" s="2"/>
      <c r="AZ733" s="2"/>
      <c r="BA733" s="2"/>
      <c r="BB733" s="2"/>
      <c r="BC733" s="2">
        <v>0</v>
      </c>
      <c r="BD733" s="2"/>
    </row>
    <row r="734" spans="1:56" x14ac:dyDescent="0.3">
      <c r="A734" s="2" t="s">
        <v>94</v>
      </c>
      <c r="B734" s="2"/>
      <c r="C734" s="2" t="s">
        <v>57</v>
      </c>
      <c r="D734" s="2" t="s">
        <v>58</v>
      </c>
      <c r="E734" s="2" t="s">
        <v>95</v>
      </c>
      <c r="F734" s="2" t="s">
        <v>346</v>
      </c>
      <c r="G734" s="2" t="s">
        <v>347</v>
      </c>
      <c r="H734" s="2" t="s">
        <v>348</v>
      </c>
      <c r="I734" s="2" t="s">
        <v>63</v>
      </c>
      <c r="J734" s="2" t="s">
        <v>99</v>
      </c>
      <c r="K734" s="2" t="s">
        <v>65</v>
      </c>
      <c r="L734" s="2" t="s">
        <v>66</v>
      </c>
      <c r="M734" s="2" t="s">
        <v>67</v>
      </c>
      <c r="N734" s="2"/>
      <c r="O734" s="2"/>
      <c r="P734" s="2">
        <v>0</v>
      </c>
      <c r="Q734" s="2" t="s">
        <v>349</v>
      </c>
      <c r="R734" s="2"/>
      <c r="S734" s="2"/>
      <c r="T734" s="2"/>
      <c r="U734" s="2"/>
      <c r="V734" s="2"/>
      <c r="W734" s="2"/>
      <c r="X734" s="2"/>
      <c r="Y734" s="2">
        <v>3747.04</v>
      </c>
      <c r="Z734" s="2">
        <v>3655.1778461538465</v>
      </c>
      <c r="AA734" s="2">
        <v>91.862153846153404</v>
      </c>
      <c r="AB734" s="2">
        <v>2.4515925596244877E-2</v>
      </c>
      <c r="AC734" s="2"/>
      <c r="AD734" s="2">
        <v>10</v>
      </c>
      <c r="AE734" s="2"/>
      <c r="AF734" s="2"/>
      <c r="AG734" s="2"/>
      <c r="AH734" s="2">
        <v>91.862153846153404</v>
      </c>
      <c r="AI734" s="2"/>
      <c r="AJ734" s="2"/>
      <c r="AK734" s="2"/>
      <c r="AL734" s="2"/>
      <c r="AM734" s="2"/>
      <c r="AN734" s="2"/>
      <c r="AO734" s="2"/>
      <c r="AP734" s="2"/>
      <c r="AQ734" s="3">
        <v>0</v>
      </c>
      <c r="AR734" s="3">
        <v>0</v>
      </c>
      <c r="AS734" s="3">
        <v>0</v>
      </c>
      <c r="AT734" s="3">
        <v>0</v>
      </c>
      <c r="AU734" s="3">
        <v>0</v>
      </c>
      <c r="AV734" s="3">
        <v>0</v>
      </c>
      <c r="AW734" s="3">
        <v>0</v>
      </c>
      <c r="AX734" s="2"/>
      <c r="AY734" s="2"/>
      <c r="AZ734" s="2"/>
      <c r="BA734" s="2"/>
      <c r="BB734" s="2"/>
      <c r="BC734" s="2">
        <v>0</v>
      </c>
      <c r="BD734" s="2"/>
    </row>
    <row r="735" spans="1:56" x14ac:dyDescent="0.3">
      <c r="A735" s="2" t="s">
        <v>101</v>
      </c>
      <c r="B735" s="2"/>
      <c r="C735" s="2" t="s">
        <v>57</v>
      </c>
      <c r="D735" s="2" t="s">
        <v>58</v>
      </c>
      <c r="E735" s="2" t="s">
        <v>95</v>
      </c>
      <c r="F735" s="2" t="s">
        <v>346</v>
      </c>
      <c r="G735" s="2" t="s">
        <v>347</v>
      </c>
      <c r="H735" s="2" t="s">
        <v>348</v>
      </c>
      <c r="I735" s="2" t="s">
        <v>63</v>
      </c>
      <c r="J735" s="2" t="s">
        <v>99</v>
      </c>
      <c r="K735" s="2" t="s">
        <v>71</v>
      </c>
      <c r="L735" s="2" t="s">
        <v>66</v>
      </c>
      <c r="M735" s="2" t="s">
        <v>67</v>
      </c>
      <c r="N735" s="2"/>
      <c r="O735" s="2"/>
      <c r="P735" s="2">
        <v>0</v>
      </c>
      <c r="Q735" s="2" t="s">
        <v>349</v>
      </c>
      <c r="R735" s="2"/>
      <c r="S735" s="2"/>
      <c r="T735" s="2"/>
      <c r="U735" s="2"/>
      <c r="V735" s="2"/>
      <c r="W735" s="2"/>
      <c r="X735" s="2"/>
      <c r="Y735" s="2">
        <v>1815</v>
      </c>
      <c r="Z735" s="2">
        <v>1738.4482051282055</v>
      </c>
      <c r="AA735" s="2">
        <v>76.551794871794513</v>
      </c>
      <c r="AB735" s="2">
        <v>4.2177297450024527E-2</v>
      </c>
      <c r="AC735" s="2"/>
      <c r="AD735" s="2">
        <v>10</v>
      </c>
      <c r="AE735" s="2"/>
      <c r="AF735" s="2"/>
      <c r="AG735" s="2"/>
      <c r="AH735" s="2">
        <v>76.551794871794513</v>
      </c>
      <c r="AI735" s="2"/>
      <c r="AJ735" s="2"/>
      <c r="AK735" s="2"/>
      <c r="AL735" s="2"/>
      <c r="AM735" s="2"/>
      <c r="AN735" s="2"/>
      <c r="AO735" s="2"/>
      <c r="AP735" s="2"/>
      <c r="AQ735" s="3">
        <v>0</v>
      </c>
      <c r="AR735" s="3">
        <v>0</v>
      </c>
      <c r="AS735" s="3">
        <v>0</v>
      </c>
      <c r="AT735" s="3">
        <v>0</v>
      </c>
      <c r="AU735" s="3">
        <v>0</v>
      </c>
      <c r="AV735" s="3">
        <v>0</v>
      </c>
      <c r="AW735" s="3">
        <v>0</v>
      </c>
      <c r="AX735" s="2"/>
      <c r="AY735" s="2"/>
      <c r="AZ735" s="2"/>
      <c r="BA735" s="2"/>
      <c r="BB735" s="2"/>
      <c r="BC735" s="2">
        <v>0</v>
      </c>
      <c r="BD735" s="2"/>
    </row>
    <row r="736" spans="1:56" x14ac:dyDescent="0.3">
      <c r="A736" s="2" t="s">
        <v>102</v>
      </c>
      <c r="B736" s="2"/>
      <c r="C736" s="2" t="s">
        <v>57</v>
      </c>
      <c r="D736" s="2" t="s">
        <v>58</v>
      </c>
      <c r="E736" s="2" t="s">
        <v>95</v>
      </c>
      <c r="F736" s="2" t="s">
        <v>346</v>
      </c>
      <c r="G736" s="2" t="s">
        <v>347</v>
      </c>
      <c r="H736" s="2" t="s">
        <v>348</v>
      </c>
      <c r="I736" s="2" t="s">
        <v>63</v>
      </c>
      <c r="J736" s="2" t="s">
        <v>99</v>
      </c>
      <c r="K736" s="2" t="s">
        <v>73</v>
      </c>
      <c r="L736" s="2" t="s">
        <v>66</v>
      </c>
      <c r="M736" s="2" t="s">
        <v>67</v>
      </c>
      <c r="N736" s="2"/>
      <c r="O736" s="2"/>
      <c r="P736" s="2">
        <v>0</v>
      </c>
      <c r="Q736" s="2" t="s">
        <v>349</v>
      </c>
      <c r="R736" s="2"/>
      <c r="S736" s="2"/>
      <c r="T736" s="2"/>
      <c r="U736" s="2"/>
      <c r="V736" s="2"/>
      <c r="W736" s="2"/>
      <c r="X736" s="2"/>
      <c r="Y736" s="2">
        <v>2493</v>
      </c>
      <c r="Z736" s="2">
        <v>2431.7585641025644</v>
      </c>
      <c r="AA736" s="2">
        <v>61.241435897435608</v>
      </c>
      <c r="AB736" s="2">
        <v>2.4565357359581069E-2</v>
      </c>
      <c r="AC736" s="2"/>
      <c r="AD736" s="2">
        <v>10</v>
      </c>
      <c r="AE736" s="2"/>
      <c r="AF736" s="2"/>
      <c r="AG736" s="2"/>
      <c r="AH736" s="2">
        <v>61.241435897435608</v>
      </c>
      <c r="AI736" s="2"/>
      <c r="AJ736" s="2"/>
      <c r="AK736" s="2"/>
      <c r="AL736" s="2"/>
      <c r="AM736" s="2"/>
      <c r="AN736" s="2"/>
      <c r="AO736" s="2"/>
      <c r="AP736" s="2"/>
      <c r="AQ736" s="3">
        <v>0</v>
      </c>
      <c r="AR736" s="3">
        <v>0</v>
      </c>
      <c r="AS736" s="3">
        <v>0</v>
      </c>
      <c r="AT736" s="3">
        <v>0</v>
      </c>
      <c r="AU736" s="3">
        <v>0</v>
      </c>
      <c r="AV736" s="3">
        <v>0</v>
      </c>
      <c r="AW736" s="3">
        <v>0</v>
      </c>
      <c r="AX736" s="2"/>
      <c r="AY736" s="2"/>
      <c r="AZ736" s="2"/>
      <c r="BA736" s="2"/>
      <c r="BB736" s="2"/>
      <c r="BC736" s="2">
        <v>0</v>
      </c>
      <c r="BD736" s="2"/>
    </row>
    <row r="737" spans="1:56" x14ac:dyDescent="0.3">
      <c r="A737" s="2" t="s">
        <v>74</v>
      </c>
      <c r="B737" s="2"/>
      <c r="C737" s="2" t="s">
        <v>57</v>
      </c>
      <c r="D737" s="2" t="s">
        <v>58</v>
      </c>
      <c r="E737" s="2" t="s">
        <v>95</v>
      </c>
      <c r="F737" s="2" t="s">
        <v>346</v>
      </c>
      <c r="G737" s="2" t="s">
        <v>347</v>
      </c>
      <c r="H737" s="2" t="s">
        <v>348</v>
      </c>
      <c r="I737" s="2" t="s">
        <v>63</v>
      </c>
      <c r="J737" s="2" t="s">
        <v>75</v>
      </c>
      <c r="K737" s="2" t="s">
        <v>65</v>
      </c>
      <c r="L737" s="2" t="s">
        <v>66</v>
      </c>
      <c r="M737" s="2" t="s">
        <v>67</v>
      </c>
      <c r="N737" s="2"/>
      <c r="O737" s="2"/>
      <c r="P737" s="2">
        <v>0</v>
      </c>
      <c r="Q737" s="2" t="s">
        <v>349</v>
      </c>
      <c r="R737" s="2"/>
      <c r="S737" s="2"/>
      <c r="T737" s="2"/>
      <c r="U737" s="2"/>
      <c r="V737" s="2"/>
      <c r="W737" s="2"/>
      <c r="X737" s="2"/>
      <c r="Y737" s="2">
        <v>3747.04</v>
      </c>
      <c r="Z737" s="2">
        <v>3655.1778461538465</v>
      </c>
      <c r="AA737" s="2">
        <v>91.862153846153404</v>
      </c>
      <c r="AB737" s="2">
        <v>2.4515925596244877E-2</v>
      </c>
      <c r="AC737" s="2"/>
      <c r="AD737" s="2">
        <v>10</v>
      </c>
      <c r="AE737" s="2"/>
      <c r="AF737" s="2"/>
      <c r="AG737" s="2"/>
      <c r="AH737" s="2">
        <v>91.862153846153404</v>
      </c>
      <c r="AI737" s="2"/>
      <c r="AJ737" s="2"/>
      <c r="AK737" s="2"/>
      <c r="AL737" s="2"/>
      <c r="AM737" s="2"/>
      <c r="AN737" s="2"/>
      <c r="AO737" s="2"/>
      <c r="AP737" s="2"/>
      <c r="AQ737" s="3">
        <v>0</v>
      </c>
      <c r="AR737" s="3">
        <v>0</v>
      </c>
      <c r="AS737" s="3">
        <v>0</v>
      </c>
      <c r="AT737" s="3">
        <v>0</v>
      </c>
      <c r="AU737" s="3">
        <v>0</v>
      </c>
      <c r="AV737" s="3">
        <v>0</v>
      </c>
      <c r="AW737" s="3">
        <v>0</v>
      </c>
      <c r="AX737" s="2"/>
      <c r="AY737" s="2"/>
      <c r="AZ737" s="2"/>
      <c r="BA737" s="2"/>
      <c r="BB737" s="2"/>
      <c r="BC737" s="2">
        <v>0</v>
      </c>
      <c r="BD737" s="2"/>
    </row>
    <row r="738" spans="1:56" x14ac:dyDescent="0.3">
      <c r="A738" s="2" t="s">
        <v>76</v>
      </c>
      <c r="B738" s="2"/>
      <c r="C738" s="2" t="s">
        <v>57</v>
      </c>
      <c r="D738" s="2" t="s">
        <v>58</v>
      </c>
      <c r="E738" s="2" t="s">
        <v>95</v>
      </c>
      <c r="F738" s="2" t="s">
        <v>346</v>
      </c>
      <c r="G738" s="2" t="s">
        <v>347</v>
      </c>
      <c r="H738" s="2" t="s">
        <v>348</v>
      </c>
      <c r="I738" s="2" t="s">
        <v>63</v>
      </c>
      <c r="J738" s="2" t="s">
        <v>75</v>
      </c>
      <c r="K738" s="2" t="s">
        <v>71</v>
      </c>
      <c r="L738" s="2" t="s">
        <v>66</v>
      </c>
      <c r="M738" s="2" t="s">
        <v>67</v>
      </c>
      <c r="N738" s="2"/>
      <c r="O738" s="2"/>
      <c r="P738" s="2">
        <v>0</v>
      </c>
      <c r="Q738" s="2" t="s">
        <v>349</v>
      </c>
      <c r="R738" s="2"/>
      <c r="S738" s="2"/>
      <c r="T738" s="2"/>
      <c r="U738" s="2"/>
      <c r="V738" s="2"/>
      <c r="W738" s="2"/>
      <c r="X738" s="2"/>
      <c r="Y738" s="2">
        <v>1815</v>
      </c>
      <c r="Z738" s="2">
        <v>1738.4482051282055</v>
      </c>
      <c r="AA738" s="2">
        <v>76.551794871794513</v>
      </c>
      <c r="AB738" s="2">
        <v>4.2177297450024527E-2</v>
      </c>
      <c r="AC738" s="2"/>
      <c r="AD738" s="2">
        <v>10</v>
      </c>
      <c r="AE738" s="2"/>
      <c r="AF738" s="2"/>
      <c r="AG738" s="2"/>
      <c r="AH738" s="2">
        <v>76.551794871794513</v>
      </c>
      <c r="AI738" s="2"/>
      <c r="AJ738" s="2"/>
      <c r="AK738" s="2"/>
      <c r="AL738" s="2"/>
      <c r="AM738" s="2"/>
      <c r="AN738" s="2"/>
      <c r="AO738" s="2"/>
      <c r="AP738" s="2"/>
      <c r="AQ738" s="3">
        <v>0</v>
      </c>
      <c r="AR738" s="3">
        <v>0</v>
      </c>
      <c r="AS738" s="3">
        <v>0</v>
      </c>
      <c r="AT738" s="3">
        <v>0</v>
      </c>
      <c r="AU738" s="3">
        <v>0</v>
      </c>
      <c r="AV738" s="3">
        <v>0</v>
      </c>
      <c r="AW738" s="3">
        <v>0</v>
      </c>
      <c r="AX738" s="2"/>
      <c r="AY738" s="2"/>
      <c r="AZ738" s="2"/>
      <c r="BA738" s="2"/>
      <c r="BB738" s="2"/>
      <c r="BC738" s="2">
        <v>0</v>
      </c>
      <c r="BD738" s="2"/>
    </row>
    <row r="739" spans="1:56" x14ac:dyDescent="0.3">
      <c r="A739" s="2" t="s">
        <v>77</v>
      </c>
      <c r="B739" s="2"/>
      <c r="C739" s="2" t="s">
        <v>57</v>
      </c>
      <c r="D739" s="2" t="s">
        <v>58</v>
      </c>
      <c r="E739" s="2" t="s">
        <v>95</v>
      </c>
      <c r="F739" s="2" t="s">
        <v>346</v>
      </c>
      <c r="G739" s="2" t="s">
        <v>347</v>
      </c>
      <c r="H739" s="2" t="s">
        <v>348</v>
      </c>
      <c r="I739" s="2" t="s">
        <v>63</v>
      </c>
      <c r="J739" s="2" t="s">
        <v>75</v>
      </c>
      <c r="K739" s="2" t="s">
        <v>73</v>
      </c>
      <c r="L739" s="2" t="s">
        <v>66</v>
      </c>
      <c r="M739" s="2" t="s">
        <v>67</v>
      </c>
      <c r="N739" s="2"/>
      <c r="O739" s="2"/>
      <c r="P739" s="2">
        <v>0</v>
      </c>
      <c r="Q739" s="2" t="s">
        <v>349</v>
      </c>
      <c r="R739" s="2"/>
      <c r="S739" s="2"/>
      <c r="T739" s="2"/>
      <c r="U739" s="2"/>
      <c r="V739" s="2"/>
      <c r="W739" s="2"/>
      <c r="X739" s="2"/>
      <c r="Y739" s="2">
        <v>2493</v>
      </c>
      <c r="Z739" s="2">
        <v>2431.7585641025644</v>
      </c>
      <c r="AA739" s="2">
        <v>61.241435897435608</v>
      </c>
      <c r="AB739" s="2">
        <v>2.4565357359581069E-2</v>
      </c>
      <c r="AC739" s="2"/>
      <c r="AD739" s="2">
        <v>10</v>
      </c>
      <c r="AE739" s="2"/>
      <c r="AF739" s="2"/>
      <c r="AG739" s="2"/>
      <c r="AH739" s="2">
        <v>61.241435897435608</v>
      </c>
      <c r="AI739" s="2"/>
      <c r="AJ739" s="2"/>
      <c r="AK739" s="2"/>
      <c r="AL739" s="2"/>
      <c r="AM739" s="2"/>
      <c r="AN739" s="2"/>
      <c r="AO739" s="2"/>
      <c r="AP739" s="2"/>
      <c r="AQ739" s="3">
        <v>0</v>
      </c>
      <c r="AR739" s="3">
        <v>0</v>
      </c>
      <c r="AS739" s="3">
        <v>0</v>
      </c>
      <c r="AT739" s="3">
        <v>0</v>
      </c>
      <c r="AU739" s="3">
        <v>0</v>
      </c>
      <c r="AV739" s="3">
        <v>0</v>
      </c>
      <c r="AW739" s="3">
        <v>0</v>
      </c>
      <c r="AX739" s="2"/>
      <c r="AY739" s="2"/>
      <c r="AZ739" s="2"/>
      <c r="BA739" s="2"/>
      <c r="BB739" s="2"/>
      <c r="BC739" s="2">
        <v>0</v>
      </c>
      <c r="BD739" s="2"/>
    </row>
  </sheetData>
  <autoFilter ref="A1:BD739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547"/>
  <sheetViews>
    <sheetView workbookViewId="0">
      <selection activeCell="H14" sqref="H14"/>
    </sheetView>
  </sheetViews>
  <sheetFormatPr defaultRowHeight="14.4" x14ac:dyDescent="0.3"/>
  <sheetData>
    <row r="1" spans="1:27" x14ac:dyDescent="0.3">
      <c r="A1" s="4" t="s">
        <v>4</v>
      </c>
      <c r="B1" s="4" t="s">
        <v>5</v>
      </c>
      <c r="C1" s="4" t="s">
        <v>6</v>
      </c>
      <c r="D1" s="4" t="s">
        <v>7</v>
      </c>
      <c r="E1" s="4" t="s">
        <v>8</v>
      </c>
      <c r="F1" s="4" t="s">
        <v>9</v>
      </c>
      <c r="G1" s="4" t="s">
        <v>10</v>
      </c>
      <c r="H1" s="4" t="s">
        <v>11</v>
      </c>
      <c r="I1" s="4" t="s">
        <v>16</v>
      </c>
      <c r="J1" s="4" t="s">
        <v>23</v>
      </c>
      <c r="K1" s="4" t="s">
        <v>24</v>
      </c>
      <c r="L1" s="4" t="s">
        <v>25</v>
      </c>
      <c r="M1" s="4" t="s">
        <v>26</v>
      </c>
      <c r="N1" s="4" t="s">
        <v>27</v>
      </c>
      <c r="O1" s="4" t="s">
        <v>29</v>
      </c>
      <c r="P1" s="4" t="s">
        <v>350</v>
      </c>
      <c r="Q1" s="4" t="s">
        <v>351</v>
      </c>
      <c r="R1" s="5" t="s">
        <v>352</v>
      </c>
      <c r="S1" s="5" t="s">
        <v>16</v>
      </c>
      <c r="T1" s="5" t="s">
        <v>353</v>
      </c>
      <c r="U1" s="5" t="s">
        <v>354</v>
      </c>
      <c r="V1" s="5" t="s">
        <v>355</v>
      </c>
      <c r="W1" s="5" t="s">
        <v>354</v>
      </c>
      <c r="X1" s="5" t="s">
        <v>356</v>
      </c>
      <c r="Y1" s="5" t="s">
        <v>354</v>
      </c>
      <c r="Z1" s="5" t="s">
        <v>357</v>
      </c>
      <c r="AA1" s="5" t="s">
        <v>354</v>
      </c>
    </row>
    <row r="2" spans="1:27" x14ac:dyDescent="0.3">
      <c r="A2" t="s">
        <v>59</v>
      </c>
      <c r="B2" t="s">
        <v>163</v>
      </c>
      <c r="C2" t="s">
        <v>358</v>
      </c>
      <c r="D2" t="s">
        <v>359</v>
      </c>
      <c r="E2" t="s">
        <v>63</v>
      </c>
      <c r="F2" t="s">
        <v>64</v>
      </c>
      <c r="G2" t="s">
        <v>65</v>
      </c>
      <c r="H2" t="s">
        <v>66</v>
      </c>
      <c r="I2" t="s">
        <v>168</v>
      </c>
      <c r="J2">
        <v>0.45999999999999996</v>
      </c>
      <c r="K2">
        <v>699.50241157556263</v>
      </c>
      <c r="L2">
        <v>553.5502544529262</v>
      </c>
      <c r="M2">
        <v>145.95215712263644</v>
      </c>
      <c r="N2">
        <v>0.2086513994910941</v>
      </c>
      <c r="O2">
        <v>11</v>
      </c>
      <c r="P2">
        <v>2.2952697941004199E-2</v>
      </c>
      <c r="Q2">
        <v>1.3331035844738104E-2</v>
      </c>
      <c r="R2">
        <v>249</v>
      </c>
      <c r="S2" t="s">
        <v>204</v>
      </c>
      <c r="T2">
        <v>549</v>
      </c>
      <c r="U2" t="s">
        <v>360</v>
      </c>
      <c r="V2">
        <v>163.76</v>
      </c>
      <c r="W2" t="s">
        <v>361</v>
      </c>
      <c r="X2">
        <v>798</v>
      </c>
      <c r="Y2" t="s">
        <v>362</v>
      </c>
      <c r="Z2">
        <v>163.76</v>
      </c>
      <c r="AA2" t="s">
        <v>361</v>
      </c>
    </row>
    <row r="3" spans="1:27" x14ac:dyDescent="0.3">
      <c r="A3" t="s">
        <v>59</v>
      </c>
      <c r="B3" t="s">
        <v>163</v>
      </c>
      <c r="C3" t="s">
        <v>358</v>
      </c>
      <c r="D3" t="s">
        <v>359</v>
      </c>
      <c r="E3" t="s">
        <v>63</v>
      </c>
      <c r="F3" t="s">
        <v>64</v>
      </c>
      <c r="G3" t="s">
        <v>71</v>
      </c>
      <c r="H3" t="s">
        <v>66</v>
      </c>
      <c r="I3" t="s">
        <v>168</v>
      </c>
      <c r="J3">
        <v>0.45999999999999996</v>
      </c>
      <c r="K3">
        <v>699.50241157556263</v>
      </c>
      <c r="L3">
        <v>553.5502544529262</v>
      </c>
      <c r="M3">
        <v>145.95215712263644</v>
      </c>
      <c r="N3">
        <v>0.2086513994910941</v>
      </c>
      <c r="O3">
        <v>11</v>
      </c>
      <c r="P3">
        <v>2.2952697941004199E-2</v>
      </c>
      <c r="Q3">
        <v>1.3331035844738104E-2</v>
      </c>
      <c r="R3">
        <v>249</v>
      </c>
      <c r="S3" t="s">
        <v>204</v>
      </c>
      <c r="T3">
        <v>549</v>
      </c>
      <c r="U3" t="s">
        <v>360</v>
      </c>
      <c r="V3">
        <v>163.76</v>
      </c>
      <c r="W3" t="s">
        <v>361</v>
      </c>
      <c r="X3">
        <v>798</v>
      </c>
      <c r="Y3" t="s">
        <v>362</v>
      </c>
      <c r="Z3">
        <v>163.76</v>
      </c>
      <c r="AA3" t="s">
        <v>361</v>
      </c>
    </row>
    <row r="4" spans="1:27" x14ac:dyDescent="0.3">
      <c r="A4" t="s">
        <v>59</v>
      </c>
      <c r="B4" t="s">
        <v>163</v>
      </c>
      <c r="C4" t="s">
        <v>358</v>
      </c>
      <c r="D4" t="s">
        <v>359</v>
      </c>
      <c r="E4" t="s">
        <v>63</v>
      </c>
      <c r="F4" t="s">
        <v>64</v>
      </c>
      <c r="G4" t="s">
        <v>73</v>
      </c>
      <c r="H4" t="s">
        <v>66</v>
      </c>
      <c r="I4" t="s">
        <v>168</v>
      </c>
      <c r="J4">
        <v>0.45999999999999996</v>
      </c>
      <c r="K4">
        <v>699.50241157556263</v>
      </c>
      <c r="L4">
        <v>553.5502544529262</v>
      </c>
      <c r="M4">
        <v>145.95215712263644</v>
      </c>
      <c r="N4">
        <v>0.2086513994910941</v>
      </c>
      <c r="O4">
        <v>11</v>
      </c>
      <c r="P4">
        <v>2.2952697941004199E-2</v>
      </c>
      <c r="Q4">
        <v>1.3331035844738104E-2</v>
      </c>
      <c r="R4">
        <v>249</v>
      </c>
      <c r="S4" t="s">
        <v>204</v>
      </c>
      <c r="T4">
        <v>549</v>
      </c>
      <c r="U4" t="s">
        <v>360</v>
      </c>
      <c r="V4">
        <v>163.76</v>
      </c>
      <c r="W4" t="s">
        <v>361</v>
      </c>
      <c r="X4">
        <v>798</v>
      </c>
      <c r="Y4" t="s">
        <v>362</v>
      </c>
      <c r="Z4">
        <v>163.76</v>
      </c>
      <c r="AA4" t="s">
        <v>361</v>
      </c>
    </row>
    <row r="5" spans="1:27" x14ac:dyDescent="0.3">
      <c r="A5" t="s">
        <v>59</v>
      </c>
      <c r="B5" t="s">
        <v>163</v>
      </c>
      <c r="C5" t="s">
        <v>358</v>
      </c>
      <c r="D5" t="s">
        <v>359</v>
      </c>
      <c r="E5" t="s">
        <v>63</v>
      </c>
      <c r="F5" t="s">
        <v>75</v>
      </c>
      <c r="G5" t="s">
        <v>65</v>
      </c>
      <c r="H5" t="s">
        <v>66</v>
      </c>
      <c r="I5" t="s">
        <v>168</v>
      </c>
      <c r="J5">
        <v>0.45999999999999996</v>
      </c>
      <c r="K5">
        <v>699.50241157556263</v>
      </c>
      <c r="L5">
        <v>553.5502544529262</v>
      </c>
      <c r="M5">
        <v>145.95215712263644</v>
      </c>
      <c r="N5">
        <v>0.2086513994910941</v>
      </c>
      <c r="O5">
        <v>11</v>
      </c>
      <c r="P5">
        <v>2.2952697941004199E-2</v>
      </c>
      <c r="Q5">
        <v>1.3331035844738104E-2</v>
      </c>
      <c r="R5">
        <v>249</v>
      </c>
      <c r="S5" t="s">
        <v>204</v>
      </c>
      <c r="T5">
        <v>549</v>
      </c>
      <c r="U5" t="s">
        <v>360</v>
      </c>
      <c r="V5">
        <v>163.76</v>
      </c>
      <c r="W5" t="s">
        <v>361</v>
      </c>
      <c r="X5">
        <v>798</v>
      </c>
      <c r="Y5" t="s">
        <v>362</v>
      </c>
      <c r="Z5">
        <v>163.76</v>
      </c>
      <c r="AA5" t="s">
        <v>361</v>
      </c>
    </row>
    <row r="6" spans="1:27" x14ac:dyDescent="0.3">
      <c r="A6" t="s">
        <v>59</v>
      </c>
      <c r="B6" t="s">
        <v>163</v>
      </c>
      <c r="C6" t="s">
        <v>358</v>
      </c>
      <c r="D6" t="s">
        <v>359</v>
      </c>
      <c r="E6" t="s">
        <v>63</v>
      </c>
      <c r="F6" t="s">
        <v>75</v>
      </c>
      <c r="G6" t="s">
        <v>71</v>
      </c>
      <c r="H6" t="s">
        <v>66</v>
      </c>
      <c r="I6" t="s">
        <v>168</v>
      </c>
      <c r="J6">
        <v>0.45999999999999996</v>
      </c>
      <c r="K6">
        <v>699.50241157556263</v>
      </c>
      <c r="L6">
        <v>553.5502544529262</v>
      </c>
      <c r="M6">
        <v>145.95215712263644</v>
      </c>
      <c r="N6">
        <v>0.2086513994910941</v>
      </c>
      <c r="O6">
        <v>11</v>
      </c>
      <c r="P6">
        <v>2.2952697941004199E-2</v>
      </c>
      <c r="Q6">
        <v>1.3331035844738104E-2</v>
      </c>
      <c r="R6">
        <v>249</v>
      </c>
      <c r="S6" t="s">
        <v>204</v>
      </c>
      <c r="T6">
        <v>549</v>
      </c>
      <c r="U6" t="s">
        <v>360</v>
      </c>
      <c r="V6">
        <v>163.76</v>
      </c>
      <c r="W6" t="s">
        <v>361</v>
      </c>
      <c r="X6">
        <v>798</v>
      </c>
      <c r="Y6" t="s">
        <v>362</v>
      </c>
      <c r="Z6">
        <v>163.76</v>
      </c>
      <c r="AA6" t="s">
        <v>361</v>
      </c>
    </row>
    <row r="7" spans="1:27" x14ac:dyDescent="0.3">
      <c r="A7" t="s">
        <v>59</v>
      </c>
      <c r="B7" t="s">
        <v>163</v>
      </c>
      <c r="C7" t="s">
        <v>358</v>
      </c>
      <c r="D7" t="s">
        <v>359</v>
      </c>
      <c r="E7" t="s">
        <v>63</v>
      </c>
      <c r="F7" t="s">
        <v>75</v>
      </c>
      <c r="G7" t="s">
        <v>73</v>
      </c>
      <c r="H7" t="s">
        <v>66</v>
      </c>
      <c r="I7" t="s">
        <v>168</v>
      </c>
      <c r="J7">
        <v>0.45999999999999996</v>
      </c>
      <c r="K7">
        <v>699.50241157556263</v>
      </c>
      <c r="L7">
        <v>553.5502544529262</v>
      </c>
      <c r="M7">
        <v>145.95215712263644</v>
      </c>
      <c r="N7">
        <v>0.2086513994910941</v>
      </c>
      <c r="O7">
        <v>11</v>
      </c>
      <c r="P7">
        <v>2.2952697941004199E-2</v>
      </c>
      <c r="Q7">
        <v>1.3331035844738104E-2</v>
      </c>
      <c r="R7">
        <v>249</v>
      </c>
      <c r="S7" t="s">
        <v>204</v>
      </c>
      <c r="T7">
        <v>549</v>
      </c>
      <c r="U7" t="s">
        <v>360</v>
      </c>
      <c r="V7">
        <v>163.76</v>
      </c>
      <c r="W7" t="s">
        <v>361</v>
      </c>
      <c r="X7">
        <v>798</v>
      </c>
      <c r="Y7" t="s">
        <v>362</v>
      </c>
      <c r="Z7">
        <v>163.76</v>
      </c>
      <c r="AA7" t="s">
        <v>361</v>
      </c>
    </row>
    <row r="8" spans="1:27" x14ac:dyDescent="0.3">
      <c r="A8" t="s">
        <v>59</v>
      </c>
      <c r="B8" t="s">
        <v>169</v>
      </c>
      <c r="C8" t="s">
        <v>363</v>
      </c>
      <c r="D8" t="s">
        <v>171</v>
      </c>
      <c r="E8" t="s">
        <v>63</v>
      </c>
      <c r="F8" t="s">
        <v>64</v>
      </c>
      <c r="G8" t="s">
        <v>65</v>
      </c>
      <c r="H8" t="s">
        <v>66</v>
      </c>
      <c r="I8" t="s">
        <v>168</v>
      </c>
      <c r="J8">
        <v>0.54</v>
      </c>
      <c r="K8">
        <v>1440.7594936708861</v>
      </c>
      <c r="L8">
        <v>896.22047244094483</v>
      </c>
      <c r="M8">
        <v>544.53902122994123</v>
      </c>
      <c r="N8">
        <v>0.37795275590551186</v>
      </c>
      <c r="O8">
        <v>11</v>
      </c>
      <c r="P8">
        <v>8.5635182910513072E-2</v>
      </c>
      <c r="Q8">
        <v>4.9737320461631422E-2</v>
      </c>
      <c r="R8">
        <v>58.340000000000032</v>
      </c>
      <c r="S8" t="s">
        <v>204</v>
      </c>
      <c r="T8">
        <v>731.75</v>
      </c>
      <c r="U8" t="s">
        <v>364</v>
      </c>
      <c r="V8">
        <v>163.76</v>
      </c>
      <c r="W8" t="s">
        <v>365</v>
      </c>
      <c r="X8">
        <v>790.09</v>
      </c>
      <c r="Y8" t="s">
        <v>364</v>
      </c>
      <c r="Z8">
        <v>163.76</v>
      </c>
      <c r="AA8" t="s">
        <v>365</v>
      </c>
    </row>
    <row r="9" spans="1:27" x14ac:dyDescent="0.3">
      <c r="A9" t="s">
        <v>59</v>
      </c>
      <c r="B9" t="s">
        <v>169</v>
      </c>
      <c r="C9" t="s">
        <v>363</v>
      </c>
      <c r="D9" t="s">
        <v>171</v>
      </c>
      <c r="E9" t="s">
        <v>63</v>
      </c>
      <c r="F9" t="s">
        <v>64</v>
      </c>
      <c r="G9" t="s">
        <v>71</v>
      </c>
      <c r="H9" t="s">
        <v>66</v>
      </c>
      <c r="I9" t="s">
        <v>168</v>
      </c>
      <c r="J9">
        <v>0.54</v>
      </c>
      <c r="K9">
        <v>1440.7594936708861</v>
      </c>
      <c r="L9">
        <v>896.22047244094483</v>
      </c>
      <c r="M9">
        <v>544.53902122994123</v>
      </c>
      <c r="N9">
        <v>0.37795275590551186</v>
      </c>
      <c r="O9">
        <v>11</v>
      </c>
      <c r="P9">
        <v>8.5635182910513072E-2</v>
      </c>
      <c r="Q9">
        <v>4.9737320461631422E-2</v>
      </c>
      <c r="R9">
        <v>58.340000000000032</v>
      </c>
      <c r="S9" t="s">
        <v>204</v>
      </c>
      <c r="T9">
        <v>731.75</v>
      </c>
      <c r="U9" t="s">
        <v>364</v>
      </c>
      <c r="V9">
        <v>163.76</v>
      </c>
      <c r="W9" t="s">
        <v>365</v>
      </c>
      <c r="X9">
        <v>790.09</v>
      </c>
      <c r="Y9" t="s">
        <v>364</v>
      </c>
      <c r="Z9">
        <v>163.76</v>
      </c>
      <c r="AA9" t="s">
        <v>365</v>
      </c>
    </row>
    <row r="10" spans="1:27" x14ac:dyDescent="0.3">
      <c r="A10" t="s">
        <v>59</v>
      </c>
      <c r="B10" t="s">
        <v>169</v>
      </c>
      <c r="C10" t="s">
        <v>363</v>
      </c>
      <c r="D10" t="s">
        <v>171</v>
      </c>
      <c r="E10" t="s">
        <v>63</v>
      </c>
      <c r="F10" t="s">
        <v>64</v>
      </c>
      <c r="G10" t="s">
        <v>73</v>
      </c>
      <c r="H10" t="s">
        <v>66</v>
      </c>
      <c r="I10" t="s">
        <v>168</v>
      </c>
      <c r="J10">
        <v>0.54</v>
      </c>
      <c r="K10">
        <v>1440.7594936708861</v>
      </c>
      <c r="L10">
        <v>896.22047244094483</v>
      </c>
      <c r="M10">
        <v>544.53902122994123</v>
      </c>
      <c r="N10">
        <v>0.37795275590551186</v>
      </c>
      <c r="O10">
        <v>11</v>
      </c>
      <c r="P10">
        <v>8.5635182910513072E-2</v>
      </c>
      <c r="Q10">
        <v>4.9737320461631422E-2</v>
      </c>
      <c r="R10">
        <v>58.340000000000032</v>
      </c>
      <c r="S10" t="s">
        <v>204</v>
      </c>
      <c r="T10">
        <v>731.75</v>
      </c>
      <c r="U10" t="s">
        <v>364</v>
      </c>
      <c r="V10">
        <v>163.76</v>
      </c>
      <c r="W10" t="s">
        <v>365</v>
      </c>
      <c r="X10">
        <v>790.09</v>
      </c>
      <c r="Y10" t="s">
        <v>364</v>
      </c>
      <c r="Z10">
        <v>163.76</v>
      </c>
      <c r="AA10" t="s">
        <v>365</v>
      </c>
    </row>
    <row r="11" spans="1:27" x14ac:dyDescent="0.3">
      <c r="A11" t="s">
        <v>59</v>
      </c>
      <c r="B11" t="s">
        <v>169</v>
      </c>
      <c r="C11" t="s">
        <v>363</v>
      </c>
      <c r="D11" t="s">
        <v>171</v>
      </c>
      <c r="E11" t="s">
        <v>63</v>
      </c>
      <c r="F11" t="s">
        <v>75</v>
      </c>
      <c r="G11" t="s">
        <v>65</v>
      </c>
      <c r="H11" t="s">
        <v>66</v>
      </c>
      <c r="I11" t="s">
        <v>168</v>
      </c>
      <c r="J11">
        <v>0.54</v>
      </c>
      <c r="K11">
        <v>1440.7594936708861</v>
      </c>
      <c r="L11">
        <v>896.22047244094483</v>
      </c>
      <c r="M11">
        <v>544.53902122994123</v>
      </c>
      <c r="N11">
        <v>0.37795275590551186</v>
      </c>
      <c r="O11">
        <v>11</v>
      </c>
      <c r="P11">
        <v>8.5635182910513072E-2</v>
      </c>
      <c r="Q11">
        <v>4.9737320461631422E-2</v>
      </c>
      <c r="R11">
        <v>58.340000000000032</v>
      </c>
      <c r="S11" t="s">
        <v>204</v>
      </c>
      <c r="T11">
        <v>731.75</v>
      </c>
      <c r="U11" t="s">
        <v>364</v>
      </c>
      <c r="V11">
        <v>163.76</v>
      </c>
      <c r="W11" t="s">
        <v>365</v>
      </c>
      <c r="X11">
        <v>790.09</v>
      </c>
      <c r="Y11" t="s">
        <v>364</v>
      </c>
      <c r="Z11">
        <v>163.76</v>
      </c>
      <c r="AA11" t="s">
        <v>365</v>
      </c>
    </row>
    <row r="12" spans="1:27" x14ac:dyDescent="0.3">
      <c r="A12" t="s">
        <v>59</v>
      </c>
      <c r="B12" t="s">
        <v>169</v>
      </c>
      <c r="C12" t="s">
        <v>363</v>
      </c>
      <c r="D12" t="s">
        <v>171</v>
      </c>
      <c r="E12" t="s">
        <v>63</v>
      </c>
      <c r="F12" t="s">
        <v>75</v>
      </c>
      <c r="G12" t="s">
        <v>71</v>
      </c>
      <c r="H12" t="s">
        <v>66</v>
      </c>
      <c r="I12" t="s">
        <v>168</v>
      </c>
      <c r="J12">
        <v>0.54</v>
      </c>
      <c r="K12">
        <v>1440.7594936708861</v>
      </c>
      <c r="L12">
        <v>896.22047244094483</v>
      </c>
      <c r="M12">
        <v>544.53902122994123</v>
      </c>
      <c r="N12">
        <v>0.37795275590551186</v>
      </c>
      <c r="O12">
        <v>11</v>
      </c>
      <c r="P12">
        <v>8.5635182910513072E-2</v>
      </c>
      <c r="Q12">
        <v>4.9737320461631422E-2</v>
      </c>
      <c r="R12">
        <v>58.340000000000032</v>
      </c>
      <c r="S12" t="s">
        <v>204</v>
      </c>
      <c r="T12">
        <v>731.75</v>
      </c>
      <c r="U12" t="s">
        <v>364</v>
      </c>
      <c r="V12">
        <v>163.76</v>
      </c>
      <c r="W12" t="s">
        <v>365</v>
      </c>
      <c r="X12">
        <v>790.09</v>
      </c>
      <c r="Y12" t="s">
        <v>364</v>
      </c>
      <c r="Z12">
        <v>163.76</v>
      </c>
      <c r="AA12" t="s">
        <v>365</v>
      </c>
    </row>
    <row r="13" spans="1:27" x14ac:dyDescent="0.3">
      <c r="A13" t="s">
        <v>59</v>
      </c>
      <c r="B13" t="s">
        <v>169</v>
      </c>
      <c r="C13" t="s">
        <v>363</v>
      </c>
      <c r="D13" t="s">
        <v>171</v>
      </c>
      <c r="E13" t="s">
        <v>63</v>
      </c>
      <c r="F13" t="s">
        <v>75</v>
      </c>
      <c r="G13" t="s">
        <v>73</v>
      </c>
      <c r="H13" t="s">
        <v>66</v>
      </c>
      <c r="I13" t="s">
        <v>168</v>
      </c>
      <c r="J13">
        <v>0.54</v>
      </c>
      <c r="K13">
        <v>1440.7594936708861</v>
      </c>
      <c r="L13">
        <v>896.22047244094483</v>
      </c>
      <c r="M13">
        <v>544.53902122994123</v>
      </c>
      <c r="N13">
        <v>0.37795275590551186</v>
      </c>
      <c r="O13">
        <v>11</v>
      </c>
      <c r="P13">
        <v>8.5635182910513072E-2</v>
      </c>
      <c r="Q13">
        <v>4.9737320461631422E-2</v>
      </c>
      <c r="R13">
        <v>58.340000000000032</v>
      </c>
      <c r="S13" t="s">
        <v>204</v>
      </c>
      <c r="T13">
        <v>731.75</v>
      </c>
      <c r="U13" t="s">
        <v>364</v>
      </c>
      <c r="V13">
        <v>163.76</v>
      </c>
      <c r="W13" t="s">
        <v>365</v>
      </c>
      <c r="X13">
        <v>790.09</v>
      </c>
      <c r="Y13" t="s">
        <v>364</v>
      </c>
      <c r="Z13">
        <v>163.76</v>
      </c>
      <c r="AA13" t="s">
        <v>365</v>
      </c>
    </row>
    <row r="14" spans="1:27" x14ac:dyDescent="0.3">
      <c r="A14" t="s">
        <v>59</v>
      </c>
      <c r="B14" t="s">
        <v>177</v>
      </c>
      <c r="C14" t="s">
        <v>366</v>
      </c>
      <c r="D14" t="s">
        <v>179</v>
      </c>
      <c r="E14" t="s">
        <v>63</v>
      </c>
      <c r="F14" t="s">
        <v>64</v>
      </c>
      <c r="G14" t="s">
        <v>65</v>
      </c>
      <c r="H14" t="s">
        <v>66</v>
      </c>
      <c r="I14" t="s">
        <v>168</v>
      </c>
      <c r="J14">
        <v>8.9999999999999969E-2</v>
      </c>
      <c r="K14">
        <v>307</v>
      </c>
      <c r="L14">
        <v>266.69696969696969</v>
      </c>
      <c r="M14">
        <v>40.303030303030312</v>
      </c>
      <c r="N14">
        <v>0.13128022900009872</v>
      </c>
      <c r="O14">
        <v>10</v>
      </c>
      <c r="P14">
        <v>4.4126139806449482E-3</v>
      </c>
      <c r="Q14">
        <v>4.7969337483113076E-3</v>
      </c>
      <c r="R14">
        <v>0</v>
      </c>
      <c r="S14" t="s">
        <v>204</v>
      </c>
      <c r="T14">
        <v>0</v>
      </c>
      <c r="U14" t="s">
        <v>367</v>
      </c>
      <c r="V14">
        <v>163.76</v>
      </c>
      <c r="W14" t="s">
        <v>368</v>
      </c>
      <c r="X14">
        <v>0</v>
      </c>
      <c r="Y14" t="s">
        <v>369</v>
      </c>
      <c r="Z14">
        <v>163.76</v>
      </c>
      <c r="AA14" t="s">
        <v>368</v>
      </c>
    </row>
    <row r="15" spans="1:27" x14ac:dyDescent="0.3">
      <c r="A15" t="s">
        <v>59</v>
      </c>
      <c r="B15" t="s">
        <v>177</v>
      </c>
      <c r="C15" t="s">
        <v>366</v>
      </c>
      <c r="D15" t="s">
        <v>179</v>
      </c>
      <c r="E15" t="s">
        <v>63</v>
      </c>
      <c r="F15" t="s">
        <v>64</v>
      </c>
      <c r="G15" t="s">
        <v>71</v>
      </c>
      <c r="H15" t="s">
        <v>66</v>
      </c>
      <c r="I15" t="s">
        <v>168</v>
      </c>
      <c r="J15">
        <v>8.9999999999999969E-2</v>
      </c>
      <c r="K15">
        <v>307</v>
      </c>
      <c r="L15">
        <v>266.69696969696969</v>
      </c>
      <c r="M15">
        <v>40.303030303030312</v>
      </c>
      <c r="N15">
        <v>0.13128022900009872</v>
      </c>
      <c r="O15">
        <v>10</v>
      </c>
      <c r="P15">
        <v>4.4126139806449482E-3</v>
      </c>
      <c r="Q15">
        <v>4.7969337483113076E-3</v>
      </c>
      <c r="R15">
        <v>0</v>
      </c>
      <c r="S15" t="s">
        <v>204</v>
      </c>
      <c r="T15">
        <v>0</v>
      </c>
      <c r="U15" t="s">
        <v>367</v>
      </c>
      <c r="V15">
        <v>163.76</v>
      </c>
      <c r="W15" t="s">
        <v>368</v>
      </c>
      <c r="X15">
        <v>0</v>
      </c>
      <c r="Y15" t="s">
        <v>369</v>
      </c>
      <c r="Z15">
        <v>163.76</v>
      </c>
      <c r="AA15" t="s">
        <v>368</v>
      </c>
    </row>
    <row r="16" spans="1:27" x14ac:dyDescent="0.3">
      <c r="A16" t="s">
        <v>59</v>
      </c>
      <c r="B16" t="s">
        <v>177</v>
      </c>
      <c r="C16" t="s">
        <v>366</v>
      </c>
      <c r="D16" t="s">
        <v>179</v>
      </c>
      <c r="E16" t="s">
        <v>63</v>
      </c>
      <c r="F16" t="s">
        <v>64</v>
      </c>
      <c r="G16" t="s">
        <v>73</v>
      </c>
      <c r="H16" t="s">
        <v>66</v>
      </c>
      <c r="I16" t="s">
        <v>168</v>
      </c>
      <c r="J16">
        <v>8.9999999999999969E-2</v>
      </c>
      <c r="K16">
        <v>307</v>
      </c>
      <c r="L16">
        <v>266.69696969696969</v>
      </c>
      <c r="M16">
        <v>40.303030303030312</v>
      </c>
      <c r="N16">
        <v>0.13128022900009872</v>
      </c>
      <c r="O16">
        <v>10</v>
      </c>
      <c r="P16">
        <v>4.4126139806449482E-3</v>
      </c>
      <c r="Q16">
        <v>4.7969337483113076E-3</v>
      </c>
      <c r="R16">
        <v>0</v>
      </c>
      <c r="S16" t="s">
        <v>204</v>
      </c>
      <c r="T16">
        <v>0</v>
      </c>
      <c r="U16" t="s">
        <v>367</v>
      </c>
      <c r="V16">
        <v>163.76</v>
      </c>
      <c r="W16" t="s">
        <v>368</v>
      </c>
      <c r="X16">
        <v>0</v>
      </c>
      <c r="Y16" t="s">
        <v>369</v>
      </c>
      <c r="Z16">
        <v>163.76</v>
      </c>
      <c r="AA16" t="s">
        <v>368</v>
      </c>
    </row>
    <row r="17" spans="1:27" x14ac:dyDescent="0.3">
      <c r="A17" t="s">
        <v>59</v>
      </c>
      <c r="B17" t="s">
        <v>177</v>
      </c>
      <c r="C17" t="s">
        <v>366</v>
      </c>
      <c r="D17" t="s">
        <v>179</v>
      </c>
      <c r="E17" t="s">
        <v>63</v>
      </c>
      <c r="F17" t="s">
        <v>75</v>
      </c>
      <c r="G17" t="s">
        <v>65</v>
      </c>
      <c r="H17" t="s">
        <v>66</v>
      </c>
      <c r="I17" t="s">
        <v>168</v>
      </c>
      <c r="J17">
        <v>8.9999999999999969E-2</v>
      </c>
      <c r="K17">
        <v>307</v>
      </c>
      <c r="L17">
        <v>266.69696969696969</v>
      </c>
      <c r="M17">
        <v>40.303030303030312</v>
      </c>
      <c r="N17">
        <v>0.13128022900009872</v>
      </c>
      <c r="O17">
        <v>10</v>
      </c>
      <c r="P17">
        <v>4.4126139806449482E-3</v>
      </c>
      <c r="Q17">
        <v>4.7969337483113076E-3</v>
      </c>
      <c r="R17">
        <v>0</v>
      </c>
      <c r="S17" t="s">
        <v>204</v>
      </c>
      <c r="T17">
        <v>0</v>
      </c>
      <c r="U17" t="s">
        <v>367</v>
      </c>
      <c r="V17">
        <v>163.76</v>
      </c>
      <c r="W17" t="s">
        <v>368</v>
      </c>
      <c r="X17">
        <v>0</v>
      </c>
      <c r="Y17" t="s">
        <v>369</v>
      </c>
      <c r="Z17">
        <v>163.76</v>
      </c>
      <c r="AA17" t="s">
        <v>368</v>
      </c>
    </row>
    <row r="18" spans="1:27" x14ac:dyDescent="0.3">
      <c r="A18" t="s">
        <v>59</v>
      </c>
      <c r="B18" t="s">
        <v>177</v>
      </c>
      <c r="C18" t="s">
        <v>366</v>
      </c>
      <c r="D18" t="s">
        <v>179</v>
      </c>
      <c r="E18" t="s">
        <v>63</v>
      </c>
      <c r="F18" t="s">
        <v>75</v>
      </c>
      <c r="G18" t="s">
        <v>71</v>
      </c>
      <c r="H18" t="s">
        <v>66</v>
      </c>
      <c r="I18" t="s">
        <v>168</v>
      </c>
      <c r="J18">
        <v>8.9999999999999969E-2</v>
      </c>
      <c r="K18">
        <v>307</v>
      </c>
      <c r="L18">
        <v>266.69696969696969</v>
      </c>
      <c r="M18">
        <v>40.303030303030312</v>
      </c>
      <c r="N18">
        <v>0.13128022900009872</v>
      </c>
      <c r="O18">
        <v>10</v>
      </c>
      <c r="P18">
        <v>4.4126139806449482E-3</v>
      </c>
      <c r="Q18">
        <v>4.7969337483113076E-3</v>
      </c>
      <c r="R18">
        <v>0</v>
      </c>
      <c r="S18" t="s">
        <v>204</v>
      </c>
      <c r="T18">
        <v>0</v>
      </c>
      <c r="U18" t="s">
        <v>367</v>
      </c>
      <c r="V18">
        <v>163.76</v>
      </c>
      <c r="W18" t="s">
        <v>368</v>
      </c>
      <c r="X18">
        <v>0</v>
      </c>
      <c r="Y18" t="s">
        <v>369</v>
      </c>
      <c r="Z18">
        <v>163.76</v>
      </c>
      <c r="AA18" t="s">
        <v>368</v>
      </c>
    </row>
    <row r="19" spans="1:27" x14ac:dyDescent="0.3">
      <c r="A19" t="s">
        <v>59</v>
      </c>
      <c r="B19" t="s">
        <v>177</v>
      </c>
      <c r="C19" t="s">
        <v>366</v>
      </c>
      <c r="D19" t="s">
        <v>179</v>
      </c>
      <c r="E19" t="s">
        <v>63</v>
      </c>
      <c r="F19" t="s">
        <v>75</v>
      </c>
      <c r="G19" t="s">
        <v>73</v>
      </c>
      <c r="H19" t="s">
        <v>66</v>
      </c>
      <c r="I19" t="s">
        <v>168</v>
      </c>
      <c r="J19">
        <v>8.9999999999999969E-2</v>
      </c>
      <c r="K19">
        <v>307</v>
      </c>
      <c r="L19">
        <v>266.69696969696969</v>
      </c>
      <c r="M19">
        <v>40.303030303030312</v>
      </c>
      <c r="N19">
        <v>0.13128022900009872</v>
      </c>
      <c r="O19">
        <v>10</v>
      </c>
      <c r="P19">
        <v>4.4126139806449482E-3</v>
      </c>
      <c r="Q19">
        <v>4.7969337483113076E-3</v>
      </c>
      <c r="R19">
        <v>0</v>
      </c>
      <c r="S19" t="s">
        <v>204</v>
      </c>
      <c r="T19">
        <v>0</v>
      </c>
      <c r="U19" t="s">
        <v>367</v>
      </c>
      <c r="V19">
        <v>163.76</v>
      </c>
      <c r="W19" t="s">
        <v>368</v>
      </c>
      <c r="X19">
        <v>0</v>
      </c>
      <c r="Y19" t="s">
        <v>369</v>
      </c>
      <c r="Z19">
        <v>163.76</v>
      </c>
      <c r="AA19" t="s">
        <v>368</v>
      </c>
    </row>
    <row r="20" spans="1:27" x14ac:dyDescent="0.3">
      <c r="A20" t="s">
        <v>59</v>
      </c>
      <c r="B20" t="s">
        <v>185</v>
      </c>
      <c r="C20" t="s">
        <v>370</v>
      </c>
      <c r="D20" t="s">
        <v>371</v>
      </c>
      <c r="E20" t="s">
        <v>63</v>
      </c>
      <c r="F20" t="s">
        <v>64</v>
      </c>
      <c r="G20" t="s">
        <v>65</v>
      </c>
      <c r="H20" t="s">
        <v>66</v>
      </c>
      <c r="I20" t="s">
        <v>168</v>
      </c>
      <c r="J20">
        <v>0.58000000000000007</v>
      </c>
      <c r="K20">
        <v>565.4</v>
      </c>
      <c r="L20">
        <v>499.8</v>
      </c>
      <c r="M20">
        <v>65.599999999999966</v>
      </c>
      <c r="N20">
        <v>0.11602405376724437</v>
      </c>
      <c r="O20">
        <v>11</v>
      </c>
      <c r="P20">
        <v>8.525068429298694E-3</v>
      </c>
      <c r="Q20">
        <v>5.8997377753257719E-3</v>
      </c>
      <c r="R20">
        <v>90</v>
      </c>
      <c r="S20" t="s">
        <v>204</v>
      </c>
      <c r="T20">
        <v>494.99</v>
      </c>
      <c r="U20" t="s">
        <v>372</v>
      </c>
      <c r="V20">
        <v>166.52</v>
      </c>
      <c r="W20" t="s">
        <v>373</v>
      </c>
      <c r="X20">
        <v>584.99</v>
      </c>
      <c r="Y20" t="s">
        <v>372</v>
      </c>
      <c r="Z20">
        <v>166.52</v>
      </c>
      <c r="AA20" t="s">
        <v>373</v>
      </c>
    </row>
    <row r="21" spans="1:27" x14ac:dyDescent="0.3">
      <c r="A21" t="s">
        <v>59</v>
      </c>
      <c r="B21" t="s">
        <v>185</v>
      </c>
      <c r="C21" t="s">
        <v>370</v>
      </c>
      <c r="D21" t="s">
        <v>371</v>
      </c>
      <c r="E21" t="s">
        <v>63</v>
      </c>
      <c r="F21" t="s">
        <v>64</v>
      </c>
      <c r="G21" t="s">
        <v>71</v>
      </c>
      <c r="H21" t="s">
        <v>66</v>
      </c>
      <c r="I21" t="s">
        <v>168</v>
      </c>
      <c r="J21">
        <v>0.58000000000000007</v>
      </c>
      <c r="K21">
        <v>565.4</v>
      </c>
      <c r="L21">
        <v>499.8</v>
      </c>
      <c r="M21">
        <v>65.599999999999966</v>
      </c>
      <c r="N21">
        <v>0.11602405376724437</v>
      </c>
      <c r="O21">
        <v>11</v>
      </c>
      <c r="P21">
        <v>8.525068429298694E-3</v>
      </c>
      <c r="Q21">
        <v>5.8997377753257719E-3</v>
      </c>
      <c r="R21">
        <v>90</v>
      </c>
      <c r="S21" t="s">
        <v>204</v>
      </c>
      <c r="T21">
        <v>494.99</v>
      </c>
      <c r="U21" t="s">
        <v>372</v>
      </c>
      <c r="V21">
        <v>166.52</v>
      </c>
      <c r="W21" t="s">
        <v>373</v>
      </c>
      <c r="X21">
        <v>584.99</v>
      </c>
      <c r="Y21" t="s">
        <v>372</v>
      </c>
      <c r="Z21">
        <v>166.52</v>
      </c>
      <c r="AA21" t="s">
        <v>373</v>
      </c>
    </row>
    <row r="22" spans="1:27" x14ac:dyDescent="0.3">
      <c r="A22" t="s">
        <v>59</v>
      </c>
      <c r="B22" t="s">
        <v>185</v>
      </c>
      <c r="C22" t="s">
        <v>370</v>
      </c>
      <c r="D22" t="s">
        <v>371</v>
      </c>
      <c r="E22" t="s">
        <v>63</v>
      </c>
      <c r="F22" t="s">
        <v>64</v>
      </c>
      <c r="G22" t="s">
        <v>73</v>
      </c>
      <c r="H22" t="s">
        <v>66</v>
      </c>
      <c r="I22" t="s">
        <v>168</v>
      </c>
      <c r="J22">
        <v>0.58000000000000007</v>
      </c>
      <c r="K22">
        <v>565.4</v>
      </c>
      <c r="L22">
        <v>499.8</v>
      </c>
      <c r="M22">
        <v>65.599999999999966</v>
      </c>
      <c r="N22">
        <v>0.11602405376724437</v>
      </c>
      <c r="O22">
        <v>11</v>
      </c>
      <c r="P22">
        <v>8.525068429298694E-3</v>
      </c>
      <c r="Q22">
        <v>5.8997377753257719E-3</v>
      </c>
      <c r="R22">
        <v>90</v>
      </c>
      <c r="S22" t="s">
        <v>204</v>
      </c>
      <c r="T22">
        <v>494.99</v>
      </c>
      <c r="U22" t="s">
        <v>372</v>
      </c>
      <c r="V22">
        <v>166.52</v>
      </c>
      <c r="W22" t="s">
        <v>373</v>
      </c>
      <c r="X22">
        <v>584.99</v>
      </c>
      <c r="Y22" t="s">
        <v>372</v>
      </c>
      <c r="Z22">
        <v>166.52</v>
      </c>
      <c r="AA22" t="s">
        <v>373</v>
      </c>
    </row>
    <row r="23" spans="1:27" x14ac:dyDescent="0.3">
      <c r="A23" t="s">
        <v>59</v>
      </c>
      <c r="B23" t="s">
        <v>185</v>
      </c>
      <c r="C23" t="s">
        <v>370</v>
      </c>
      <c r="D23" t="s">
        <v>371</v>
      </c>
      <c r="E23" t="s">
        <v>63</v>
      </c>
      <c r="F23" t="s">
        <v>75</v>
      </c>
      <c r="G23" t="s">
        <v>65</v>
      </c>
      <c r="H23" t="s">
        <v>66</v>
      </c>
      <c r="I23" t="s">
        <v>168</v>
      </c>
      <c r="J23">
        <v>0.58000000000000007</v>
      </c>
      <c r="K23">
        <v>565.4</v>
      </c>
      <c r="L23">
        <v>499.8</v>
      </c>
      <c r="M23">
        <v>65.599999999999966</v>
      </c>
      <c r="N23">
        <v>0.11602405376724437</v>
      </c>
      <c r="O23">
        <v>11</v>
      </c>
      <c r="P23">
        <v>8.525068429298694E-3</v>
      </c>
      <c r="Q23">
        <v>5.8997377753257719E-3</v>
      </c>
      <c r="R23">
        <v>90</v>
      </c>
      <c r="S23" t="s">
        <v>204</v>
      </c>
      <c r="T23">
        <v>494.99</v>
      </c>
      <c r="U23" t="s">
        <v>372</v>
      </c>
      <c r="V23">
        <v>166.52</v>
      </c>
      <c r="W23" t="s">
        <v>373</v>
      </c>
      <c r="X23">
        <v>584.99</v>
      </c>
      <c r="Y23" t="s">
        <v>372</v>
      </c>
      <c r="Z23">
        <v>166.52</v>
      </c>
      <c r="AA23" t="s">
        <v>373</v>
      </c>
    </row>
    <row r="24" spans="1:27" x14ac:dyDescent="0.3">
      <c r="A24" t="s">
        <v>59</v>
      </c>
      <c r="B24" t="s">
        <v>185</v>
      </c>
      <c r="C24" t="s">
        <v>370</v>
      </c>
      <c r="D24" t="s">
        <v>371</v>
      </c>
      <c r="E24" t="s">
        <v>63</v>
      </c>
      <c r="F24" t="s">
        <v>75</v>
      </c>
      <c r="G24" t="s">
        <v>71</v>
      </c>
      <c r="H24" t="s">
        <v>66</v>
      </c>
      <c r="I24" t="s">
        <v>168</v>
      </c>
      <c r="J24">
        <v>0.58000000000000007</v>
      </c>
      <c r="K24">
        <v>565.4</v>
      </c>
      <c r="L24">
        <v>499.8</v>
      </c>
      <c r="M24">
        <v>65.599999999999966</v>
      </c>
      <c r="N24">
        <v>0.11602405376724437</v>
      </c>
      <c r="O24">
        <v>11</v>
      </c>
      <c r="P24">
        <v>8.525068429298694E-3</v>
      </c>
      <c r="Q24">
        <v>5.8997377753257719E-3</v>
      </c>
      <c r="R24">
        <v>90</v>
      </c>
      <c r="S24" t="s">
        <v>204</v>
      </c>
      <c r="T24">
        <v>494.99</v>
      </c>
      <c r="U24" t="s">
        <v>372</v>
      </c>
      <c r="V24">
        <v>166.52</v>
      </c>
      <c r="W24" t="s">
        <v>373</v>
      </c>
      <c r="X24">
        <v>584.99</v>
      </c>
      <c r="Y24" t="s">
        <v>372</v>
      </c>
      <c r="Z24">
        <v>166.52</v>
      </c>
      <c r="AA24" t="s">
        <v>373</v>
      </c>
    </row>
    <row r="25" spans="1:27" x14ac:dyDescent="0.3">
      <c r="A25" t="s">
        <v>59</v>
      </c>
      <c r="B25" t="s">
        <v>185</v>
      </c>
      <c r="C25" t="s">
        <v>370</v>
      </c>
      <c r="D25" t="s">
        <v>371</v>
      </c>
      <c r="E25" t="s">
        <v>63</v>
      </c>
      <c r="F25" t="s">
        <v>75</v>
      </c>
      <c r="G25" t="s">
        <v>73</v>
      </c>
      <c r="H25" t="s">
        <v>66</v>
      </c>
      <c r="I25" t="s">
        <v>168</v>
      </c>
      <c r="J25">
        <v>0.58000000000000007</v>
      </c>
      <c r="K25">
        <v>565.4</v>
      </c>
      <c r="L25">
        <v>499.8</v>
      </c>
      <c r="M25">
        <v>65.599999999999966</v>
      </c>
      <c r="N25">
        <v>0.11602405376724437</v>
      </c>
      <c r="O25">
        <v>11</v>
      </c>
      <c r="P25">
        <v>8.525068429298694E-3</v>
      </c>
      <c r="Q25">
        <v>5.8997377753257719E-3</v>
      </c>
      <c r="R25">
        <v>90</v>
      </c>
      <c r="S25" t="s">
        <v>204</v>
      </c>
      <c r="T25">
        <v>494.99</v>
      </c>
      <c r="U25" t="s">
        <v>372</v>
      </c>
      <c r="V25">
        <v>166.52</v>
      </c>
      <c r="W25" t="s">
        <v>373</v>
      </c>
      <c r="X25">
        <v>584.99</v>
      </c>
      <c r="Y25" t="s">
        <v>372</v>
      </c>
      <c r="Z25">
        <v>166.52</v>
      </c>
      <c r="AA25" t="s">
        <v>373</v>
      </c>
    </row>
    <row r="26" spans="1:27" x14ac:dyDescent="0.3">
      <c r="A26" t="s">
        <v>59</v>
      </c>
      <c r="B26" t="s">
        <v>196</v>
      </c>
      <c r="C26" t="s">
        <v>370</v>
      </c>
      <c r="D26" t="s">
        <v>371</v>
      </c>
      <c r="E26" t="s">
        <v>63</v>
      </c>
      <c r="F26" t="s">
        <v>64</v>
      </c>
      <c r="G26" t="s">
        <v>65</v>
      </c>
      <c r="H26" t="s">
        <v>66</v>
      </c>
      <c r="I26" t="s">
        <v>168</v>
      </c>
      <c r="J26">
        <v>0.54</v>
      </c>
      <c r="K26">
        <v>607.13</v>
      </c>
      <c r="L26">
        <v>473.63</v>
      </c>
      <c r="M26">
        <v>133.5</v>
      </c>
      <c r="N26">
        <v>0.21988700937196318</v>
      </c>
      <c r="O26">
        <v>14</v>
      </c>
      <c r="P26">
        <v>1.39351933648868E-2</v>
      </c>
      <c r="Q26">
        <v>4.6428771584032802E-3</v>
      </c>
      <c r="R26">
        <v>122</v>
      </c>
      <c r="S26" t="s">
        <v>204</v>
      </c>
      <c r="T26">
        <v>907</v>
      </c>
      <c r="U26" t="s">
        <v>374</v>
      </c>
      <c r="V26">
        <v>166.52</v>
      </c>
      <c r="W26" t="s">
        <v>373</v>
      </c>
      <c r="X26">
        <v>1029</v>
      </c>
      <c r="Y26" t="s">
        <v>374</v>
      </c>
      <c r="Z26">
        <v>166.52</v>
      </c>
      <c r="AA26" t="s">
        <v>373</v>
      </c>
    </row>
    <row r="27" spans="1:27" x14ac:dyDescent="0.3">
      <c r="A27" t="s">
        <v>59</v>
      </c>
      <c r="B27" t="s">
        <v>196</v>
      </c>
      <c r="C27" t="s">
        <v>370</v>
      </c>
      <c r="D27" t="s">
        <v>371</v>
      </c>
      <c r="E27" t="s">
        <v>63</v>
      </c>
      <c r="F27" t="s">
        <v>64</v>
      </c>
      <c r="G27" t="s">
        <v>71</v>
      </c>
      <c r="H27" t="s">
        <v>66</v>
      </c>
      <c r="I27" t="s">
        <v>168</v>
      </c>
      <c r="J27">
        <v>0.54</v>
      </c>
      <c r="K27">
        <v>607.13</v>
      </c>
      <c r="L27">
        <v>473.63</v>
      </c>
      <c r="M27">
        <v>133.5</v>
      </c>
      <c r="N27">
        <v>0.21988700937196318</v>
      </c>
      <c r="O27">
        <v>14</v>
      </c>
      <c r="P27">
        <v>1.39351933648868E-2</v>
      </c>
      <c r="Q27">
        <v>4.6428771584032802E-3</v>
      </c>
      <c r="R27">
        <v>122</v>
      </c>
      <c r="S27" t="s">
        <v>204</v>
      </c>
      <c r="T27">
        <v>907</v>
      </c>
      <c r="U27" t="s">
        <v>374</v>
      </c>
      <c r="V27">
        <v>166.52</v>
      </c>
      <c r="W27" t="s">
        <v>373</v>
      </c>
      <c r="X27">
        <v>1029</v>
      </c>
      <c r="Y27" t="s">
        <v>374</v>
      </c>
      <c r="Z27">
        <v>166.52</v>
      </c>
      <c r="AA27" t="s">
        <v>373</v>
      </c>
    </row>
    <row r="28" spans="1:27" x14ac:dyDescent="0.3">
      <c r="A28" t="s">
        <v>59</v>
      </c>
      <c r="B28" t="s">
        <v>196</v>
      </c>
      <c r="C28" t="s">
        <v>370</v>
      </c>
      <c r="D28" t="s">
        <v>371</v>
      </c>
      <c r="E28" t="s">
        <v>63</v>
      </c>
      <c r="F28" t="s">
        <v>64</v>
      </c>
      <c r="G28" t="s">
        <v>73</v>
      </c>
      <c r="H28" t="s">
        <v>66</v>
      </c>
      <c r="I28" t="s">
        <v>168</v>
      </c>
      <c r="J28">
        <v>0.54</v>
      </c>
      <c r="K28">
        <v>607.13</v>
      </c>
      <c r="L28">
        <v>473.63</v>
      </c>
      <c r="M28">
        <v>133.5</v>
      </c>
      <c r="N28">
        <v>0.21988700937196318</v>
      </c>
      <c r="O28">
        <v>14</v>
      </c>
      <c r="P28">
        <v>1.39351933648868E-2</v>
      </c>
      <c r="Q28">
        <v>4.6428771584032802E-3</v>
      </c>
      <c r="R28">
        <v>122</v>
      </c>
      <c r="S28" t="s">
        <v>204</v>
      </c>
      <c r="T28">
        <v>907</v>
      </c>
      <c r="U28" t="s">
        <v>374</v>
      </c>
      <c r="V28">
        <v>166.52</v>
      </c>
      <c r="W28" t="s">
        <v>373</v>
      </c>
      <c r="X28">
        <v>1029</v>
      </c>
      <c r="Y28" t="s">
        <v>374</v>
      </c>
      <c r="Z28">
        <v>166.52</v>
      </c>
      <c r="AA28" t="s">
        <v>373</v>
      </c>
    </row>
    <row r="29" spans="1:27" x14ac:dyDescent="0.3">
      <c r="A29" t="s">
        <v>59</v>
      </c>
      <c r="B29" t="s">
        <v>196</v>
      </c>
      <c r="C29" t="s">
        <v>370</v>
      </c>
      <c r="D29" t="s">
        <v>371</v>
      </c>
      <c r="E29" t="s">
        <v>63</v>
      </c>
      <c r="F29" t="s">
        <v>75</v>
      </c>
      <c r="G29" t="s">
        <v>65</v>
      </c>
      <c r="H29" t="s">
        <v>66</v>
      </c>
      <c r="I29" t="s">
        <v>168</v>
      </c>
      <c r="J29">
        <v>0.54</v>
      </c>
      <c r="K29">
        <v>607.13</v>
      </c>
      <c r="L29">
        <v>473.63</v>
      </c>
      <c r="M29">
        <v>133.5</v>
      </c>
      <c r="N29">
        <v>0.21988700937196318</v>
      </c>
      <c r="O29">
        <v>14</v>
      </c>
      <c r="P29">
        <v>1.39351933648868E-2</v>
      </c>
      <c r="Q29">
        <v>4.6428771584032802E-3</v>
      </c>
      <c r="R29">
        <v>122</v>
      </c>
      <c r="S29" t="s">
        <v>204</v>
      </c>
      <c r="T29">
        <v>907</v>
      </c>
      <c r="U29" t="s">
        <v>374</v>
      </c>
      <c r="V29">
        <v>166.52</v>
      </c>
      <c r="W29" t="s">
        <v>373</v>
      </c>
      <c r="X29">
        <v>1029</v>
      </c>
      <c r="Y29" t="s">
        <v>374</v>
      </c>
      <c r="Z29">
        <v>166.52</v>
      </c>
      <c r="AA29" t="s">
        <v>373</v>
      </c>
    </row>
    <row r="30" spans="1:27" x14ac:dyDescent="0.3">
      <c r="A30" t="s">
        <v>59</v>
      </c>
      <c r="B30" t="s">
        <v>196</v>
      </c>
      <c r="C30" t="s">
        <v>370</v>
      </c>
      <c r="D30" t="s">
        <v>371</v>
      </c>
      <c r="E30" t="s">
        <v>63</v>
      </c>
      <c r="F30" t="s">
        <v>75</v>
      </c>
      <c r="G30" t="s">
        <v>71</v>
      </c>
      <c r="H30" t="s">
        <v>66</v>
      </c>
      <c r="I30" t="s">
        <v>168</v>
      </c>
      <c r="J30">
        <v>0.54</v>
      </c>
      <c r="K30">
        <v>607.13</v>
      </c>
      <c r="L30">
        <v>473.63</v>
      </c>
      <c r="M30">
        <v>133.5</v>
      </c>
      <c r="N30">
        <v>0.21988700937196318</v>
      </c>
      <c r="O30">
        <v>14</v>
      </c>
      <c r="P30">
        <v>1.39351933648868E-2</v>
      </c>
      <c r="Q30">
        <v>4.6428771584032802E-3</v>
      </c>
      <c r="R30">
        <v>122</v>
      </c>
      <c r="S30" t="s">
        <v>204</v>
      </c>
      <c r="T30">
        <v>907</v>
      </c>
      <c r="U30" t="s">
        <v>374</v>
      </c>
      <c r="V30">
        <v>166.52</v>
      </c>
      <c r="W30" t="s">
        <v>373</v>
      </c>
      <c r="X30">
        <v>1029</v>
      </c>
      <c r="Y30" t="s">
        <v>374</v>
      </c>
      <c r="Z30">
        <v>166.52</v>
      </c>
      <c r="AA30" t="s">
        <v>373</v>
      </c>
    </row>
    <row r="31" spans="1:27" x14ac:dyDescent="0.3">
      <c r="A31" t="s">
        <v>59</v>
      </c>
      <c r="B31" t="s">
        <v>196</v>
      </c>
      <c r="C31" t="s">
        <v>370</v>
      </c>
      <c r="D31" t="s">
        <v>371</v>
      </c>
      <c r="E31" t="s">
        <v>63</v>
      </c>
      <c r="F31" t="s">
        <v>75</v>
      </c>
      <c r="G31" t="s">
        <v>73</v>
      </c>
      <c r="H31" t="s">
        <v>66</v>
      </c>
      <c r="I31" t="s">
        <v>168</v>
      </c>
      <c r="J31">
        <v>0.54</v>
      </c>
      <c r="K31">
        <v>607.13</v>
      </c>
      <c r="L31">
        <v>473.63</v>
      </c>
      <c r="M31">
        <v>133.5</v>
      </c>
      <c r="N31">
        <v>0.21988700937196318</v>
      </c>
      <c r="O31">
        <v>14</v>
      </c>
      <c r="P31">
        <v>1.39351933648868E-2</v>
      </c>
      <c r="Q31">
        <v>4.6428771584032802E-3</v>
      </c>
      <c r="R31">
        <v>122</v>
      </c>
      <c r="S31" t="s">
        <v>204</v>
      </c>
      <c r="T31">
        <v>907</v>
      </c>
      <c r="U31" t="s">
        <v>374</v>
      </c>
      <c r="V31">
        <v>166.52</v>
      </c>
      <c r="W31" t="s">
        <v>373</v>
      </c>
      <c r="X31">
        <v>1029</v>
      </c>
      <c r="Y31" t="s">
        <v>374</v>
      </c>
      <c r="Z31">
        <v>166.52</v>
      </c>
      <c r="AA31" t="s">
        <v>373</v>
      </c>
    </row>
    <row r="32" spans="1:27" x14ac:dyDescent="0.3">
      <c r="A32" t="s">
        <v>59</v>
      </c>
      <c r="B32" t="s">
        <v>226</v>
      </c>
      <c r="C32" t="s">
        <v>227</v>
      </c>
      <c r="D32" t="s">
        <v>165</v>
      </c>
      <c r="E32" t="s">
        <v>63</v>
      </c>
      <c r="F32" t="s">
        <v>64</v>
      </c>
      <c r="G32" t="s">
        <v>65</v>
      </c>
      <c r="H32" t="s">
        <v>66</v>
      </c>
      <c r="I32" t="s">
        <v>168</v>
      </c>
      <c r="J32">
        <v>0.54</v>
      </c>
      <c r="K32">
        <v>699.50241157556263</v>
      </c>
      <c r="L32">
        <v>483.43388888888882</v>
      </c>
      <c r="M32">
        <v>216.06852268667382</v>
      </c>
      <c r="N32">
        <v>0.30888888888888894</v>
      </c>
      <c r="O32">
        <v>12</v>
      </c>
      <c r="P32">
        <v>3.3979323317702897E-2</v>
      </c>
      <c r="Q32">
        <v>1.973535217047449E-2</v>
      </c>
      <c r="R32">
        <v>850</v>
      </c>
      <c r="S32" t="s">
        <v>204</v>
      </c>
      <c r="T32">
        <v>549</v>
      </c>
      <c r="U32" t="s">
        <v>360</v>
      </c>
      <c r="V32">
        <v>163.76</v>
      </c>
      <c r="W32" t="s">
        <v>361</v>
      </c>
      <c r="X32">
        <v>1399</v>
      </c>
      <c r="Y32" t="s">
        <v>375</v>
      </c>
      <c r="Z32">
        <v>163.76</v>
      </c>
      <c r="AA32" t="s">
        <v>361</v>
      </c>
    </row>
    <row r="33" spans="1:27" x14ac:dyDescent="0.3">
      <c r="A33" t="s">
        <v>59</v>
      </c>
      <c r="B33" t="s">
        <v>226</v>
      </c>
      <c r="C33" t="s">
        <v>227</v>
      </c>
      <c r="D33" t="s">
        <v>165</v>
      </c>
      <c r="E33" t="s">
        <v>63</v>
      </c>
      <c r="F33" t="s">
        <v>64</v>
      </c>
      <c r="G33" t="s">
        <v>71</v>
      </c>
      <c r="H33" t="s">
        <v>66</v>
      </c>
      <c r="I33" t="s">
        <v>168</v>
      </c>
      <c r="J33">
        <v>0.54</v>
      </c>
      <c r="K33">
        <v>699.50241157556263</v>
      </c>
      <c r="L33">
        <v>483.43388888888882</v>
      </c>
      <c r="M33">
        <v>216.06852268667382</v>
      </c>
      <c r="N33">
        <v>0.30888888888888894</v>
      </c>
      <c r="O33">
        <v>12</v>
      </c>
      <c r="P33">
        <v>3.3979323317702897E-2</v>
      </c>
      <c r="Q33">
        <v>1.973535217047449E-2</v>
      </c>
      <c r="R33">
        <v>850</v>
      </c>
      <c r="S33" t="s">
        <v>204</v>
      </c>
      <c r="T33">
        <v>549</v>
      </c>
      <c r="U33" t="s">
        <v>360</v>
      </c>
      <c r="V33">
        <v>163.76</v>
      </c>
      <c r="W33" t="s">
        <v>361</v>
      </c>
      <c r="X33">
        <v>1399</v>
      </c>
      <c r="Y33" t="s">
        <v>375</v>
      </c>
      <c r="Z33">
        <v>163.76</v>
      </c>
      <c r="AA33" t="s">
        <v>361</v>
      </c>
    </row>
    <row r="34" spans="1:27" x14ac:dyDescent="0.3">
      <c r="A34" t="s">
        <v>59</v>
      </c>
      <c r="B34" t="s">
        <v>226</v>
      </c>
      <c r="C34" t="s">
        <v>227</v>
      </c>
      <c r="D34" t="s">
        <v>165</v>
      </c>
      <c r="E34" t="s">
        <v>63</v>
      </c>
      <c r="F34" t="s">
        <v>64</v>
      </c>
      <c r="G34" t="s">
        <v>73</v>
      </c>
      <c r="H34" t="s">
        <v>66</v>
      </c>
      <c r="I34" t="s">
        <v>168</v>
      </c>
      <c r="J34">
        <v>0.54</v>
      </c>
      <c r="K34">
        <v>699.50241157556263</v>
      </c>
      <c r="L34">
        <v>483.43388888888882</v>
      </c>
      <c r="M34">
        <v>216.06852268667382</v>
      </c>
      <c r="N34">
        <v>0.30888888888888894</v>
      </c>
      <c r="O34">
        <v>12</v>
      </c>
      <c r="P34">
        <v>3.3979323317702897E-2</v>
      </c>
      <c r="Q34">
        <v>1.973535217047449E-2</v>
      </c>
      <c r="R34">
        <v>850</v>
      </c>
      <c r="S34" t="s">
        <v>204</v>
      </c>
      <c r="T34">
        <v>549</v>
      </c>
      <c r="U34" t="s">
        <v>360</v>
      </c>
      <c r="V34">
        <v>163.76</v>
      </c>
      <c r="W34" t="s">
        <v>361</v>
      </c>
      <c r="X34">
        <v>1399</v>
      </c>
      <c r="Y34" t="s">
        <v>375</v>
      </c>
      <c r="Z34">
        <v>163.76</v>
      </c>
      <c r="AA34" t="s">
        <v>361</v>
      </c>
    </row>
    <row r="35" spans="1:27" x14ac:dyDescent="0.3">
      <c r="A35" t="s">
        <v>59</v>
      </c>
      <c r="B35" t="s">
        <v>226</v>
      </c>
      <c r="C35" t="s">
        <v>227</v>
      </c>
      <c r="D35" t="s">
        <v>165</v>
      </c>
      <c r="E35" t="s">
        <v>63</v>
      </c>
      <c r="F35" t="s">
        <v>75</v>
      </c>
      <c r="G35" t="s">
        <v>65</v>
      </c>
      <c r="H35" t="s">
        <v>66</v>
      </c>
      <c r="I35" t="s">
        <v>168</v>
      </c>
      <c r="J35">
        <v>0.54</v>
      </c>
      <c r="K35">
        <v>699.50241157556263</v>
      </c>
      <c r="L35">
        <v>483.43388888888882</v>
      </c>
      <c r="M35">
        <v>216.06852268667382</v>
      </c>
      <c r="N35">
        <v>0.30888888888888894</v>
      </c>
      <c r="O35">
        <v>12</v>
      </c>
      <c r="P35">
        <v>3.3979323317702897E-2</v>
      </c>
      <c r="Q35">
        <v>1.973535217047449E-2</v>
      </c>
      <c r="R35">
        <v>850</v>
      </c>
      <c r="S35" t="s">
        <v>204</v>
      </c>
      <c r="T35">
        <v>549</v>
      </c>
      <c r="U35" t="s">
        <v>360</v>
      </c>
      <c r="V35">
        <v>163.76</v>
      </c>
      <c r="W35" t="s">
        <v>361</v>
      </c>
      <c r="X35">
        <v>1399</v>
      </c>
      <c r="Y35" t="s">
        <v>375</v>
      </c>
      <c r="Z35">
        <v>163.76</v>
      </c>
      <c r="AA35" t="s">
        <v>361</v>
      </c>
    </row>
    <row r="36" spans="1:27" x14ac:dyDescent="0.3">
      <c r="A36" t="s">
        <v>59</v>
      </c>
      <c r="B36" t="s">
        <v>226</v>
      </c>
      <c r="C36" t="s">
        <v>227</v>
      </c>
      <c r="D36" t="s">
        <v>165</v>
      </c>
      <c r="E36" t="s">
        <v>63</v>
      </c>
      <c r="F36" t="s">
        <v>75</v>
      </c>
      <c r="G36" t="s">
        <v>71</v>
      </c>
      <c r="H36" t="s">
        <v>66</v>
      </c>
      <c r="I36" t="s">
        <v>168</v>
      </c>
      <c r="J36">
        <v>0.54</v>
      </c>
      <c r="K36">
        <v>699.50241157556263</v>
      </c>
      <c r="L36">
        <v>483.43388888888882</v>
      </c>
      <c r="M36">
        <v>216.06852268667382</v>
      </c>
      <c r="N36">
        <v>0.30888888888888894</v>
      </c>
      <c r="O36">
        <v>12</v>
      </c>
      <c r="P36">
        <v>3.3979323317702897E-2</v>
      </c>
      <c r="Q36">
        <v>1.973535217047449E-2</v>
      </c>
      <c r="R36">
        <v>850</v>
      </c>
      <c r="S36" t="s">
        <v>204</v>
      </c>
      <c r="T36">
        <v>549</v>
      </c>
      <c r="U36" t="s">
        <v>360</v>
      </c>
      <c r="V36">
        <v>163.76</v>
      </c>
      <c r="W36" t="s">
        <v>361</v>
      </c>
      <c r="X36">
        <v>1399</v>
      </c>
      <c r="Y36" t="s">
        <v>375</v>
      </c>
      <c r="Z36">
        <v>163.76</v>
      </c>
      <c r="AA36" t="s">
        <v>361</v>
      </c>
    </row>
    <row r="37" spans="1:27" x14ac:dyDescent="0.3">
      <c r="A37" t="s">
        <v>59</v>
      </c>
      <c r="B37" t="s">
        <v>226</v>
      </c>
      <c r="C37" t="s">
        <v>227</v>
      </c>
      <c r="D37" t="s">
        <v>165</v>
      </c>
      <c r="E37" t="s">
        <v>63</v>
      </c>
      <c r="F37" t="s">
        <v>75</v>
      </c>
      <c r="G37" t="s">
        <v>73</v>
      </c>
      <c r="H37" t="s">
        <v>66</v>
      </c>
      <c r="I37" t="s">
        <v>168</v>
      </c>
      <c r="J37">
        <v>0.54</v>
      </c>
      <c r="K37">
        <v>699.50241157556263</v>
      </c>
      <c r="L37">
        <v>483.43388888888882</v>
      </c>
      <c r="M37">
        <v>216.06852268667382</v>
      </c>
      <c r="N37">
        <v>0.30888888888888894</v>
      </c>
      <c r="O37">
        <v>12</v>
      </c>
      <c r="P37">
        <v>3.3979323317702897E-2</v>
      </c>
      <c r="Q37">
        <v>1.973535217047449E-2</v>
      </c>
      <c r="R37">
        <v>850</v>
      </c>
      <c r="S37" t="s">
        <v>204</v>
      </c>
      <c r="T37">
        <v>549</v>
      </c>
      <c r="U37" t="s">
        <v>360</v>
      </c>
      <c r="V37">
        <v>163.76</v>
      </c>
      <c r="W37" t="s">
        <v>361</v>
      </c>
      <c r="X37">
        <v>1399</v>
      </c>
      <c r="Y37" t="s">
        <v>375</v>
      </c>
      <c r="Z37">
        <v>163.76</v>
      </c>
      <c r="AA37" t="s">
        <v>361</v>
      </c>
    </row>
    <row r="38" spans="1:27" x14ac:dyDescent="0.3">
      <c r="A38" t="s">
        <v>59</v>
      </c>
      <c r="B38" t="s">
        <v>241</v>
      </c>
      <c r="C38" t="s">
        <v>376</v>
      </c>
      <c r="D38" t="s">
        <v>377</v>
      </c>
      <c r="E38" t="s">
        <v>63</v>
      </c>
      <c r="F38" t="s">
        <v>64</v>
      </c>
      <c r="G38" t="s">
        <v>65</v>
      </c>
      <c r="H38" t="s">
        <v>66</v>
      </c>
      <c r="I38" t="s">
        <v>204</v>
      </c>
      <c r="J38">
        <v>0.73063923224999994</v>
      </c>
      <c r="K38">
        <v>421.5</v>
      </c>
      <c r="L38">
        <v>337.2</v>
      </c>
      <c r="M38">
        <v>84.300000000000011</v>
      </c>
      <c r="N38">
        <v>0.20000000000000004</v>
      </c>
      <c r="O38">
        <v>12</v>
      </c>
      <c r="P38">
        <v>2.0919447179767306E-2</v>
      </c>
      <c r="Q38">
        <v>6.8781478876189803E-3</v>
      </c>
      <c r="R38">
        <v>652.5</v>
      </c>
      <c r="S38" t="s">
        <v>204</v>
      </c>
      <c r="T38">
        <v>1023.75</v>
      </c>
      <c r="U38" t="s">
        <v>378</v>
      </c>
      <c r="V38">
        <v>165.92</v>
      </c>
      <c r="W38" t="s">
        <v>379</v>
      </c>
      <c r="X38">
        <v>1676.25</v>
      </c>
      <c r="Y38" t="s">
        <v>380</v>
      </c>
      <c r="Z38">
        <v>165.92</v>
      </c>
      <c r="AA38" t="s">
        <v>379</v>
      </c>
    </row>
    <row r="39" spans="1:27" x14ac:dyDescent="0.3">
      <c r="A39" t="s">
        <v>59</v>
      </c>
      <c r="B39" t="s">
        <v>241</v>
      </c>
      <c r="C39" t="s">
        <v>376</v>
      </c>
      <c r="D39" t="s">
        <v>377</v>
      </c>
      <c r="E39" t="s">
        <v>63</v>
      </c>
      <c r="F39" t="s">
        <v>64</v>
      </c>
      <c r="G39" t="s">
        <v>71</v>
      </c>
      <c r="H39" t="s">
        <v>66</v>
      </c>
      <c r="I39" t="s">
        <v>204</v>
      </c>
      <c r="J39">
        <v>0.75</v>
      </c>
      <c r="K39">
        <v>421.5</v>
      </c>
      <c r="L39">
        <v>337.2</v>
      </c>
      <c r="M39">
        <v>84.300000000000011</v>
      </c>
      <c r="N39">
        <v>0.20000000000000004</v>
      </c>
      <c r="O39">
        <v>12</v>
      </c>
      <c r="P39">
        <v>2.0919447179767306E-2</v>
      </c>
      <c r="Q39">
        <v>6.8781478876189803E-3</v>
      </c>
      <c r="R39">
        <v>652.5</v>
      </c>
      <c r="S39" t="s">
        <v>204</v>
      </c>
      <c r="T39">
        <v>1023.75</v>
      </c>
      <c r="U39" t="s">
        <v>378</v>
      </c>
      <c r="V39">
        <v>165.92</v>
      </c>
      <c r="W39" t="s">
        <v>379</v>
      </c>
      <c r="X39">
        <v>1676.25</v>
      </c>
      <c r="Y39" t="s">
        <v>380</v>
      </c>
      <c r="Z39">
        <v>165.92</v>
      </c>
      <c r="AA39" t="s">
        <v>379</v>
      </c>
    </row>
    <row r="40" spans="1:27" x14ac:dyDescent="0.3">
      <c r="A40" t="s">
        <v>59</v>
      </c>
      <c r="B40" t="s">
        <v>241</v>
      </c>
      <c r="C40" t="s">
        <v>376</v>
      </c>
      <c r="D40" t="s">
        <v>377</v>
      </c>
      <c r="E40" t="s">
        <v>63</v>
      </c>
      <c r="F40" t="s">
        <v>64</v>
      </c>
      <c r="G40" t="s">
        <v>73</v>
      </c>
      <c r="H40" t="s">
        <v>66</v>
      </c>
      <c r="I40" t="s">
        <v>204</v>
      </c>
      <c r="J40">
        <v>0.75</v>
      </c>
      <c r="K40">
        <v>421.5</v>
      </c>
      <c r="L40">
        <v>337.2</v>
      </c>
      <c r="M40">
        <v>84.300000000000011</v>
      </c>
      <c r="N40">
        <v>0.20000000000000004</v>
      </c>
      <c r="O40">
        <v>12</v>
      </c>
      <c r="P40">
        <v>2.0919447179767306E-2</v>
      </c>
      <c r="Q40">
        <v>6.8781478876189803E-3</v>
      </c>
      <c r="R40">
        <v>652.5</v>
      </c>
      <c r="S40" t="s">
        <v>204</v>
      </c>
      <c r="T40">
        <v>1023.75</v>
      </c>
      <c r="U40" t="s">
        <v>378</v>
      </c>
      <c r="V40">
        <v>165.92</v>
      </c>
      <c r="W40" t="s">
        <v>379</v>
      </c>
      <c r="X40">
        <v>1676.25</v>
      </c>
      <c r="Y40" t="s">
        <v>380</v>
      </c>
      <c r="Z40">
        <v>165.92</v>
      </c>
      <c r="AA40" t="s">
        <v>379</v>
      </c>
    </row>
    <row r="41" spans="1:27" x14ac:dyDescent="0.3">
      <c r="A41" t="s">
        <v>59</v>
      </c>
      <c r="B41" t="s">
        <v>241</v>
      </c>
      <c r="C41" t="s">
        <v>376</v>
      </c>
      <c r="D41" t="s">
        <v>377</v>
      </c>
      <c r="E41" t="s">
        <v>63</v>
      </c>
      <c r="F41" t="s">
        <v>75</v>
      </c>
      <c r="G41" t="s">
        <v>65</v>
      </c>
      <c r="H41" t="s">
        <v>66</v>
      </c>
      <c r="I41" t="s">
        <v>204</v>
      </c>
      <c r="J41">
        <v>0.73063923224999994</v>
      </c>
      <c r="K41">
        <v>421.5</v>
      </c>
      <c r="L41">
        <v>337.2</v>
      </c>
      <c r="M41">
        <v>84.300000000000011</v>
      </c>
      <c r="N41">
        <v>0.20000000000000004</v>
      </c>
      <c r="O41">
        <v>12</v>
      </c>
      <c r="P41">
        <v>2.0919447179767306E-2</v>
      </c>
      <c r="Q41">
        <v>6.8781478876189803E-3</v>
      </c>
      <c r="R41">
        <v>652.5</v>
      </c>
      <c r="S41" t="s">
        <v>204</v>
      </c>
      <c r="T41">
        <v>1023.75</v>
      </c>
      <c r="U41" t="s">
        <v>378</v>
      </c>
      <c r="V41">
        <v>165.92</v>
      </c>
      <c r="W41" t="s">
        <v>379</v>
      </c>
      <c r="X41">
        <v>1676.25</v>
      </c>
      <c r="Y41" t="s">
        <v>380</v>
      </c>
      <c r="Z41">
        <v>165.92</v>
      </c>
      <c r="AA41" t="s">
        <v>379</v>
      </c>
    </row>
    <row r="42" spans="1:27" x14ac:dyDescent="0.3">
      <c r="A42" t="s">
        <v>59</v>
      </c>
      <c r="B42" t="s">
        <v>241</v>
      </c>
      <c r="C42" t="s">
        <v>376</v>
      </c>
      <c r="D42" t="s">
        <v>377</v>
      </c>
      <c r="E42" t="s">
        <v>63</v>
      </c>
      <c r="F42" t="s">
        <v>75</v>
      </c>
      <c r="G42" t="s">
        <v>71</v>
      </c>
      <c r="H42" t="s">
        <v>66</v>
      </c>
      <c r="I42" t="s">
        <v>204</v>
      </c>
      <c r="J42">
        <v>0.75</v>
      </c>
      <c r="K42">
        <v>421.5</v>
      </c>
      <c r="L42">
        <v>337.2</v>
      </c>
      <c r="M42">
        <v>84.300000000000011</v>
      </c>
      <c r="N42">
        <v>0.20000000000000004</v>
      </c>
      <c r="O42">
        <v>12</v>
      </c>
      <c r="P42">
        <v>2.0919447179767306E-2</v>
      </c>
      <c r="Q42">
        <v>6.8781478876189803E-3</v>
      </c>
      <c r="R42">
        <v>652.5</v>
      </c>
      <c r="S42" t="s">
        <v>204</v>
      </c>
      <c r="T42">
        <v>1023.75</v>
      </c>
      <c r="U42" t="s">
        <v>378</v>
      </c>
      <c r="V42">
        <v>165.92</v>
      </c>
      <c r="W42" t="s">
        <v>379</v>
      </c>
      <c r="X42">
        <v>1676.25</v>
      </c>
      <c r="Y42" t="s">
        <v>380</v>
      </c>
      <c r="Z42">
        <v>165.92</v>
      </c>
      <c r="AA42" t="s">
        <v>379</v>
      </c>
    </row>
    <row r="43" spans="1:27" x14ac:dyDescent="0.3">
      <c r="A43" t="s">
        <v>59</v>
      </c>
      <c r="B43" t="s">
        <v>241</v>
      </c>
      <c r="C43" t="s">
        <v>376</v>
      </c>
      <c r="D43" t="s">
        <v>377</v>
      </c>
      <c r="E43" t="s">
        <v>63</v>
      </c>
      <c r="F43" t="s">
        <v>75</v>
      </c>
      <c r="G43" t="s">
        <v>73</v>
      </c>
      <c r="H43" t="s">
        <v>66</v>
      </c>
      <c r="I43" t="s">
        <v>204</v>
      </c>
      <c r="J43">
        <v>0.75</v>
      </c>
      <c r="K43">
        <v>421.5</v>
      </c>
      <c r="L43">
        <v>337.2</v>
      </c>
      <c r="M43">
        <v>84.300000000000011</v>
      </c>
      <c r="N43">
        <v>0.20000000000000004</v>
      </c>
      <c r="O43">
        <v>12</v>
      </c>
      <c r="P43">
        <v>2.0919447179767306E-2</v>
      </c>
      <c r="Q43">
        <v>6.8781478876189803E-3</v>
      </c>
      <c r="R43">
        <v>652.5</v>
      </c>
      <c r="S43" t="s">
        <v>204</v>
      </c>
      <c r="T43">
        <v>1023.75</v>
      </c>
      <c r="U43" t="s">
        <v>378</v>
      </c>
      <c r="V43">
        <v>165.92</v>
      </c>
      <c r="W43" t="s">
        <v>379</v>
      </c>
      <c r="X43">
        <v>1676.25</v>
      </c>
      <c r="Y43" t="s">
        <v>380</v>
      </c>
      <c r="Z43">
        <v>165.92</v>
      </c>
      <c r="AA43" t="s">
        <v>379</v>
      </c>
    </row>
    <row r="44" spans="1:27" x14ac:dyDescent="0.3">
      <c r="A44" t="s">
        <v>59</v>
      </c>
      <c r="B44" t="s">
        <v>246</v>
      </c>
      <c r="C44" t="s">
        <v>247</v>
      </c>
      <c r="D44" t="s">
        <v>248</v>
      </c>
      <c r="E44" t="s">
        <v>63</v>
      </c>
      <c r="F44" t="s">
        <v>64</v>
      </c>
      <c r="G44" t="s">
        <v>65</v>
      </c>
      <c r="H44" t="s">
        <v>66</v>
      </c>
      <c r="I44" t="s">
        <v>168</v>
      </c>
      <c r="J44">
        <v>0.77945133040000003</v>
      </c>
      <c r="K44">
        <v>2836.62</v>
      </c>
      <c r="L44">
        <v>2302.6680000000001</v>
      </c>
      <c r="M44">
        <v>533.95199999999977</v>
      </c>
      <c r="N44">
        <v>0.18823529411764697</v>
      </c>
      <c r="O44">
        <v>10</v>
      </c>
      <c r="P44">
        <v>0.12662197780050333</v>
      </c>
      <c r="Q44">
        <v>3.0379741940181688E-2</v>
      </c>
      <c r="R44">
        <v>226.5</v>
      </c>
      <c r="S44" t="s">
        <v>204</v>
      </c>
      <c r="T44">
        <v>560.75</v>
      </c>
      <c r="U44" t="s">
        <v>381</v>
      </c>
      <c r="V44">
        <v>175.20300000000003</v>
      </c>
      <c r="W44" t="s">
        <v>382</v>
      </c>
      <c r="X44">
        <v>787.25</v>
      </c>
      <c r="Y44" t="s">
        <v>383</v>
      </c>
      <c r="Z44">
        <v>175.20300000000003</v>
      </c>
      <c r="AA44" t="s">
        <v>382</v>
      </c>
    </row>
    <row r="45" spans="1:27" x14ac:dyDescent="0.3">
      <c r="A45" t="s">
        <v>59</v>
      </c>
      <c r="B45" t="s">
        <v>246</v>
      </c>
      <c r="C45" t="s">
        <v>247</v>
      </c>
      <c r="D45" t="s">
        <v>248</v>
      </c>
      <c r="E45" t="s">
        <v>63</v>
      </c>
      <c r="F45" t="s">
        <v>64</v>
      </c>
      <c r="G45" t="s">
        <v>71</v>
      </c>
      <c r="H45" t="s">
        <v>66</v>
      </c>
      <c r="I45" t="s">
        <v>168</v>
      </c>
      <c r="J45">
        <v>0.8</v>
      </c>
      <c r="K45">
        <v>2836.62</v>
      </c>
      <c r="L45">
        <v>2302.6680000000001</v>
      </c>
      <c r="M45">
        <v>533.95199999999977</v>
      </c>
      <c r="N45">
        <v>0.18823529411764697</v>
      </c>
      <c r="O45">
        <v>10</v>
      </c>
      <c r="P45">
        <v>0.12662197780050333</v>
      </c>
      <c r="Q45">
        <v>3.0379741940181688E-2</v>
      </c>
      <c r="R45">
        <v>226.5</v>
      </c>
      <c r="S45" t="s">
        <v>204</v>
      </c>
      <c r="T45">
        <v>560.75</v>
      </c>
      <c r="U45" t="s">
        <v>381</v>
      </c>
      <c r="V45">
        <v>175.20300000000003</v>
      </c>
      <c r="W45" t="s">
        <v>382</v>
      </c>
      <c r="X45">
        <v>787.25</v>
      </c>
      <c r="Y45" t="s">
        <v>383</v>
      </c>
      <c r="Z45">
        <v>175.20300000000003</v>
      </c>
      <c r="AA45" t="s">
        <v>382</v>
      </c>
    </row>
    <row r="46" spans="1:27" x14ac:dyDescent="0.3">
      <c r="A46" t="s">
        <v>59</v>
      </c>
      <c r="B46" t="s">
        <v>246</v>
      </c>
      <c r="C46" t="s">
        <v>247</v>
      </c>
      <c r="D46" t="s">
        <v>248</v>
      </c>
      <c r="E46" t="s">
        <v>63</v>
      </c>
      <c r="F46" t="s">
        <v>64</v>
      </c>
      <c r="G46" t="s">
        <v>73</v>
      </c>
      <c r="H46" t="s">
        <v>66</v>
      </c>
      <c r="I46" t="s">
        <v>168</v>
      </c>
      <c r="J46">
        <v>0.8</v>
      </c>
      <c r="K46">
        <v>2836.62</v>
      </c>
      <c r="L46">
        <v>2302.6680000000001</v>
      </c>
      <c r="M46">
        <v>533.95199999999977</v>
      </c>
      <c r="N46">
        <v>0.18823529411764697</v>
      </c>
      <c r="O46">
        <v>10</v>
      </c>
      <c r="P46">
        <v>0.12662197780050333</v>
      </c>
      <c r="Q46">
        <v>3.0379741940181688E-2</v>
      </c>
      <c r="R46">
        <v>226.5</v>
      </c>
      <c r="S46" t="s">
        <v>204</v>
      </c>
      <c r="T46">
        <v>560.75</v>
      </c>
      <c r="U46" t="s">
        <v>381</v>
      </c>
      <c r="V46">
        <v>175.20300000000003</v>
      </c>
      <c r="W46" t="s">
        <v>382</v>
      </c>
      <c r="X46">
        <v>787.25</v>
      </c>
      <c r="Y46" t="s">
        <v>383</v>
      </c>
      <c r="Z46">
        <v>175.20300000000003</v>
      </c>
      <c r="AA46" t="s">
        <v>382</v>
      </c>
    </row>
    <row r="47" spans="1:27" x14ac:dyDescent="0.3">
      <c r="A47" t="s">
        <v>59</v>
      </c>
      <c r="B47" t="s">
        <v>246</v>
      </c>
      <c r="C47" t="s">
        <v>247</v>
      </c>
      <c r="D47" t="s">
        <v>248</v>
      </c>
      <c r="E47" t="s">
        <v>63</v>
      </c>
      <c r="F47" t="s">
        <v>75</v>
      </c>
      <c r="G47" t="s">
        <v>65</v>
      </c>
      <c r="H47" t="s">
        <v>66</v>
      </c>
      <c r="I47" t="s">
        <v>168</v>
      </c>
      <c r="J47">
        <v>0.77945133040000003</v>
      </c>
      <c r="K47">
        <v>2836.62</v>
      </c>
      <c r="L47">
        <v>2302.6680000000001</v>
      </c>
      <c r="M47">
        <v>533.95199999999977</v>
      </c>
      <c r="N47">
        <v>0.18823529411764697</v>
      </c>
      <c r="O47">
        <v>10</v>
      </c>
      <c r="P47">
        <v>0.12662197780050333</v>
      </c>
      <c r="Q47">
        <v>3.0379741940181688E-2</v>
      </c>
      <c r="R47">
        <v>226.5</v>
      </c>
      <c r="S47" t="s">
        <v>204</v>
      </c>
      <c r="T47">
        <v>560.75</v>
      </c>
      <c r="U47" t="s">
        <v>381</v>
      </c>
      <c r="V47">
        <v>175.20300000000003</v>
      </c>
      <c r="W47" t="s">
        <v>382</v>
      </c>
      <c r="X47">
        <v>787.25</v>
      </c>
      <c r="Y47" t="s">
        <v>383</v>
      </c>
      <c r="Z47">
        <v>175.20300000000003</v>
      </c>
      <c r="AA47" t="s">
        <v>382</v>
      </c>
    </row>
    <row r="48" spans="1:27" x14ac:dyDescent="0.3">
      <c r="A48" t="s">
        <v>59</v>
      </c>
      <c r="B48" t="s">
        <v>246</v>
      </c>
      <c r="C48" t="s">
        <v>247</v>
      </c>
      <c r="D48" t="s">
        <v>248</v>
      </c>
      <c r="E48" t="s">
        <v>63</v>
      </c>
      <c r="F48" t="s">
        <v>75</v>
      </c>
      <c r="G48" t="s">
        <v>71</v>
      </c>
      <c r="H48" t="s">
        <v>66</v>
      </c>
      <c r="I48" t="s">
        <v>168</v>
      </c>
      <c r="J48">
        <v>0.8</v>
      </c>
      <c r="K48">
        <v>2836.62</v>
      </c>
      <c r="L48">
        <v>2302.6680000000001</v>
      </c>
      <c r="M48">
        <v>533.95199999999977</v>
      </c>
      <c r="N48">
        <v>0.18823529411764697</v>
      </c>
      <c r="O48">
        <v>10</v>
      </c>
      <c r="P48">
        <v>0.12662197780050333</v>
      </c>
      <c r="Q48">
        <v>3.0379741940181688E-2</v>
      </c>
      <c r="R48">
        <v>226.5</v>
      </c>
      <c r="S48" t="s">
        <v>204</v>
      </c>
      <c r="T48">
        <v>560.75</v>
      </c>
      <c r="U48" t="s">
        <v>381</v>
      </c>
      <c r="V48">
        <v>175.20300000000003</v>
      </c>
      <c r="W48" t="s">
        <v>382</v>
      </c>
      <c r="X48">
        <v>787.25</v>
      </c>
      <c r="Y48" t="s">
        <v>383</v>
      </c>
      <c r="Z48">
        <v>175.20300000000003</v>
      </c>
      <c r="AA48" t="s">
        <v>382</v>
      </c>
    </row>
    <row r="49" spans="1:27" x14ac:dyDescent="0.3">
      <c r="A49" t="s">
        <v>59</v>
      </c>
      <c r="B49" t="s">
        <v>246</v>
      </c>
      <c r="C49" t="s">
        <v>247</v>
      </c>
      <c r="D49" t="s">
        <v>248</v>
      </c>
      <c r="E49" t="s">
        <v>63</v>
      </c>
      <c r="F49" t="s">
        <v>75</v>
      </c>
      <c r="G49" t="s">
        <v>73</v>
      </c>
      <c r="H49" t="s">
        <v>66</v>
      </c>
      <c r="I49" t="s">
        <v>168</v>
      </c>
      <c r="J49">
        <v>0.8</v>
      </c>
      <c r="K49">
        <v>2836.62</v>
      </c>
      <c r="L49">
        <v>2302.6680000000001</v>
      </c>
      <c r="M49">
        <v>533.95199999999977</v>
      </c>
      <c r="N49">
        <v>0.18823529411764697</v>
      </c>
      <c r="O49">
        <v>10</v>
      </c>
      <c r="P49">
        <v>0.12662197780050333</v>
      </c>
      <c r="Q49">
        <v>3.0379741940181688E-2</v>
      </c>
      <c r="R49">
        <v>226.5</v>
      </c>
      <c r="S49" t="s">
        <v>204</v>
      </c>
      <c r="T49">
        <v>560.75</v>
      </c>
      <c r="U49" t="s">
        <v>381</v>
      </c>
      <c r="V49">
        <v>175.20300000000003</v>
      </c>
      <c r="W49" t="s">
        <v>382</v>
      </c>
      <c r="X49">
        <v>787.25</v>
      </c>
      <c r="Y49" t="s">
        <v>383</v>
      </c>
      <c r="Z49">
        <v>175.20300000000003</v>
      </c>
      <c r="AA49" t="s">
        <v>382</v>
      </c>
    </row>
    <row r="50" spans="1:27" x14ac:dyDescent="0.3">
      <c r="A50" t="s">
        <v>59</v>
      </c>
      <c r="B50" t="s">
        <v>234</v>
      </c>
      <c r="C50" t="s">
        <v>235</v>
      </c>
      <c r="D50" t="s">
        <v>236</v>
      </c>
      <c r="E50" t="s">
        <v>63</v>
      </c>
      <c r="F50" t="s">
        <v>64</v>
      </c>
      <c r="G50" t="s">
        <v>65</v>
      </c>
      <c r="H50" t="s">
        <v>66</v>
      </c>
      <c r="I50" t="s">
        <v>238</v>
      </c>
      <c r="J50">
        <v>0.38219999999999998</v>
      </c>
      <c r="K50">
        <v>2495.4175219106755</v>
      </c>
      <c r="L50">
        <v>935.49896353298482</v>
      </c>
      <c r="M50">
        <v>1559.9185583776905</v>
      </c>
      <c r="N50">
        <v>0.62511325046050892</v>
      </c>
      <c r="O50">
        <v>10</v>
      </c>
      <c r="P50">
        <v>0.104885119021359</v>
      </c>
      <c r="Q50">
        <v>0.39177725548730907</v>
      </c>
      <c r="R50">
        <v>1006</v>
      </c>
      <c r="S50" t="s">
        <v>204</v>
      </c>
      <c r="T50">
        <v>419</v>
      </c>
      <c r="U50" t="s">
        <v>384</v>
      </c>
      <c r="V50">
        <v>714</v>
      </c>
      <c r="W50" t="s">
        <v>385</v>
      </c>
      <c r="X50">
        <v>1299</v>
      </c>
      <c r="Y50" t="s">
        <v>386</v>
      </c>
      <c r="Z50">
        <v>840</v>
      </c>
      <c r="AA50" t="s">
        <v>387</v>
      </c>
    </row>
    <row r="51" spans="1:27" x14ac:dyDescent="0.3">
      <c r="A51" t="s">
        <v>59</v>
      </c>
      <c r="B51" t="s">
        <v>234</v>
      </c>
      <c r="C51" t="s">
        <v>235</v>
      </c>
      <c r="D51" t="s">
        <v>236</v>
      </c>
      <c r="E51" t="s">
        <v>63</v>
      </c>
      <c r="F51" t="s">
        <v>64</v>
      </c>
      <c r="G51" t="s">
        <v>71</v>
      </c>
      <c r="H51" t="s">
        <v>66</v>
      </c>
      <c r="I51" t="s">
        <v>238</v>
      </c>
      <c r="J51">
        <v>0.43609999999999999</v>
      </c>
      <c r="K51">
        <v>1961.563082939525</v>
      </c>
      <c r="L51">
        <v>735.3640081798618</v>
      </c>
      <c r="M51">
        <v>1226.1990747596637</v>
      </c>
      <c r="N51">
        <v>0.62511325046050914</v>
      </c>
      <c r="O51">
        <v>10</v>
      </c>
      <c r="P51">
        <v>8.2446634928044937E-2</v>
      </c>
      <c r="Q51">
        <v>0.30796281357792793</v>
      </c>
      <c r="R51">
        <v>1006</v>
      </c>
      <c r="S51" t="s">
        <v>204</v>
      </c>
      <c r="T51">
        <v>419</v>
      </c>
      <c r="U51" t="s">
        <v>384</v>
      </c>
      <c r="V51">
        <v>714</v>
      </c>
      <c r="W51" t="s">
        <v>385</v>
      </c>
      <c r="X51">
        <v>1299</v>
      </c>
      <c r="Y51" t="s">
        <v>386</v>
      </c>
      <c r="Z51">
        <v>840</v>
      </c>
      <c r="AA51" t="s">
        <v>387</v>
      </c>
    </row>
    <row r="52" spans="1:27" x14ac:dyDescent="0.3">
      <c r="A52" t="s">
        <v>59</v>
      </c>
      <c r="B52" t="s">
        <v>234</v>
      </c>
      <c r="C52" t="s">
        <v>235</v>
      </c>
      <c r="D52" t="s">
        <v>236</v>
      </c>
      <c r="E52" t="s">
        <v>63</v>
      </c>
      <c r="F52" t="s">
        <v>64</v>
      </c>
      <c r="G52" t="s">
        <v>73</v>
      </c>
      <c r="H52" t="s">
        <v>66</v>
      </c>
      <c r="I52" t="s">
        <v>238</v>
      </c>
      <c r="J52">
        <v>0.38219999999999998</v>
      </c>
      <c r="K52">
        <v>1945.9255655042241</v>
      </c>
      <c r="L52">
        <v>729.50171009767462</v>
      </c>
      <c r="M52">
        <v>1216.4238554065496</v>
      </c>
      <c r="N52">
        <v>0.62511325046050892</v>
      </c>
      <c r="O52">
        <v>10</v>
      </c>
      <c r="P52">
        <v>8.1789373021771097E-2</v>
      </c>
      <c r="Q52">
        <v>0.30550774399151798</v>
      </c>
      <c r="R52">
        <v>1006</v>
      </c>
      <c r="S52" t="s">
        <v>204</v>
      </c>
      <c r="T52">
        <v>419</v>
      </c>
      <c r="U52" t="s">
        <v>384</v>
      </c>
      <c r="V52">
        <v>714</v>
      </c>
      <c r="W52" t="s">
        <v>385</v>
      </c>
      <c r="X52">
        <v>1299</v>
      </c>
      <c r="Y52" t="s">
        <v>386</v>
      </c>
      <c r="Z52">
        <v>840</v>
      </c>
      <c r="AA52" t="s">
        <v>387</v>
      </c>
    </row>
    <row r="53" spans="1:27" x14ac:dyDescent="0.3">
      <c r="A53" t="s">
        <v>59</v>
      </c>
      <c r="B53" t="s">
        <v>234</v>
      </c>
      <c r="C53" t="s">
        <v>235</v>
      </c>
      <c r="D53" t="s">
        <v>236</v>
      </c>
      <c r="E53" t="s">
        <v>63</v>
      </c>
      <c r="F53" t="s">
        <v>75</v>
      </c>
      <c r="G53" t="s">
        <v>65</v>
      </c>
      <c r="H53" t="s">
        <v>66</v>
      </c>
      <c r="I53" t="s">
        <v>238</v>
      </c>
      <c r="J53">
        <v>0.38219999999999998</v>
      </c>
      <c r="K53">
        <v>2495.4175219106755</v>
      </c>
      <c r="L53">
        <v>935.49896353298482</v>
      </c>
      <c r="M53">
        <v>1559.9185583776905</v>
      </c>
      <c r="N53">
        <v>0.62511325046050892</v>
      </c>
      <c r="O53">
        <v>10</v>
      </c>
      <c r="P53">
        <v>0.104885119021359</v>
      </c>
      <c r="Q53">
        <v>0.39177725548730907</v>
      </c>
      <c r="R53">
        <v>1006</v>
      </c>
      <c r="S53" t="s">
        <v>204</v>
      </c>
      <c r="T53">
        <v>419</v>
      </c>
      <c r="U53" t="s">
        <v>384</v>
      </c>
      <c r="V53">
        <v>714</v>
      </c>
      <c r="W53" t="s">
        <v>385</v>
      </c>
      <c r="X53">
        <v>1299</v>
      </c>
      <c r="Y53" t="s">
        <v>386</v>
      </c>
      <c r="Z53">
        <v>840</v>
      </c>
      <c r="AA53" t="s">
        <v>387</v>
      </c>
    </row>
    <row r="54" spans="1:27" x14ac:dyDescent="0.3">
      <c r="A54" t="s">
        <v>59</v>
      </c>
      <c r="B54" t="s">
        <v>234</v>
      </c>
      <c r="C54" t="s">
        <v>235</v>
      </c>
      <c r="D54" t="s">
        <v>236</v>
      </c>
      <c r="E54" t="s">
        <v>63</v>
      </c>
      <c r="F54" t="s">
        <v>75</v>
      </c>
      <c r="G54" t="s">
        <v>71</v>
      </c>
      <c r="H54" t="s">
        <v>66</v>
      </c>
      <c r="I54" t="s">
        <v>238</v>
      </c>
      <c r="J54">
        <v>0.43609999999999999</v>
      </c>
      <c r="K54">
        <v>1961.563082939525</v>
      </c>
      <c r="L54">
        <v>735.3640081798618</v>
      </c>
      <c r="M54">
        <v>1226.1990747596637</v>
      </c>
      <c r="N54">
        <v>0.62511325046050914</v>
      </c>
      <c r="O54">
        <v>10</v>
      </c>
      <c r="P54">
        <v>8.2446634928044937E-2</v>
      </c>
      <c r="Q54">
        <v>0.30796281357792793</v>
      </c>
      <c r="R54">
        <v>1006</v>
      </c>
      <c r="S54" t="s">
        <v>204</v>
      </c>
      <c r="T54">
        <v>419</v>
      </c>
      <c r="U54" t="s">
        <v>384</v>
      </c>
      <c r="V54">
        <v>714</v>
      </c>
      <c r="W54" t="s">
        <v>385</v>
      </c>
      <c r="X54">
        <v>1299</v>
      </c>
      <c r="Y54" t="s">
        <v>386</v>
      </c>
      <c r="Z54">
        <v>840</v>
      </c>
      <c r="AA54" t="s">
        <v>387</v>
      </c>
    </row>
    <row r="55" spans="1:27" x14ac:dyDescent="0.3">
      <c r="A55" t="s">
        <v>59</v>
      </c>
      <c r="B55" t="s">
        <v>234</v>
      </c>
      <c r="C55" t="s">
        <v>235</v>
      </c>
      <c r="D55" t="s">
        <v>236</v>
      </c>
      <c r="E55" t="s">
        <v>63</v>
      </c>
      <c r="F55" t="s">
        <v>75</v>
      </c>
      <c r="G55" t="s">
        <v>73</v>
      </c>
      <c r="H55" t="s">
        <v>66</v>
      </c>
      <c r="I55" t="s">
        <v>238</v>
      </c>
      <c r="J55">
        <v>0.38219999999999998</v>
      </c>
      <c r="K55">
        <v>1945.9255655042241</v>
      </c>
      <c r="L55">
        <v>729.50171009767462</v>
      </c>
      <c r="M55">
        <v>1216.4238554065496</v>
      </c>
      <c r="N55">
        <v>0.62511325046050892</v>
      </c>
      <c r="O55">
        <v>10</v>
      </c>
      <c r="P55">
        <v>8.1789373021771097E-2</v>
      </c>
      <c r="Q55">
        <v>0.30550774399151798</v>
      </c>
      <c r="R55">
        <v>1006</v>
      </c>
      <c r="S55" t="s">
        <v>204</v>
      </c>
      <c r="T55">
        <v>419</v>
      </c>
      <c r="U55" t="s">
        <v>384</v>
      </c>
      <c r="V55">
        <v>714</v>
      </c>
      <c r="W55" t="s">
        <v>385</v>
      </c>
      <c r="X55">
        <v>1299</v>
      </c>
      <c r="Y55" t="s">
        <v>386</v>
      </c>
      <c r="Z55">
        <v>840</v>
      </c>
      <c r="AA55" t="s">
        <v>387</v>
      </c>
    </row>
    <row r="56" spans="1:27" x14ac:dyDescent="0.3">
      <c r="A56" t="s">
        <v>59</v>
      </c>
      <c r="B56" t="s">
        <v>260</v>
      </c>
      <c r="C56" t="s">
        <v>260</v>
      </c>
      <c r="D56" t="s">
        <v>388</v>
      </c>
      <c r="E56" t="s">
        <v>63</v>
      </c>
      <c r="F56" t="s">
        <v>64</v>
      </c>
      <c r="G56" t="s">
        <v>65</v>
      </c>
      <c r="H56" t="s">
        <v>66</v>
      </c>
      <c r="I56" t="s">
        <v>238</v>
      </c>
      <c r="J56">
        <v>0.999782952</v>
      </c>
      <c r="K56">
        <v>2564.9648451640142</v>
      </c>
      <c r="L56">
        <v>2414.9929210539144</v>
      </c>
      <c r="M56">
        <v>149.97192411009996</v>
      </c>
      <c r="N56">
        <v>5.846938775510202E-2</v>
      </c>
      <c r="O56">
        <v>20</v>
      </c>
      <c r="P56">
        <v>-3.47430028390083E-3</v>
      </c>
      <c r="Q56">
        <v>4.1304066413300498E-2</v>
      </c>
      <c r="R56">
        <v>2380.91</v>
      </c>
      <c r="S56" t="s">
        <v>107</v>
      </c>
      <c r="T56">
        <v>349</v>
      </c>
      <c r="U56" t="s">
        <v>389</v>
      </c>
      <c r="V56">
        <v>714</v>
      </c>
      <c r="W56" t="s">
        <v>385</v>
      </c>
      <c r="X56">
        <v>1112.9100000000001</v>
      </c>
      <c r="Y56" t="s">
        <v>390</v>
      </c>
      <c r="Z56">
        <v>2331</v>
      </c>
      <c r="AA56" t="s">
        <v>391</v>
      </c>
    </row>
    <row r="57" spans="1:27" x14ac:dyDescent="0.3">
      <c r="A57" t="s">
        <v>59</v>
      </c>
      <c r="B57" t="s">
        <v>260</v>
      </c>
      <c r="C57" t="s">
        <v>260</v>
      </c>
      <c r="D57" t="s">
        <v>388</v>
      </c>
      <c r="E57" t="s">
        <v>63</v>
      </c>
      <c r="F57" t="s">
        <v>64</v>
      </c>
      <c r="G57" t="s">
        <v>71</v>
      </c>
      <c r="H57" t="s">
        <v>66</v>
      </c>
      <c r="I57" t="s">
        <v>238</v>
      </c>
      <c r="J57">
        <v>0.99968219400000002</v>
      </c>
      <c r="K57">
        <v>2016.2318750807935</v>
      </c>
      <c r="L57">
        <v>1898.3440317724983</v>
      </c>
      <c r="M57">
        <v>117.88784330829533</v>
      </c>
      <c r="N57">
        <v>5.846938775510202E-2</v>
      </c>
      <c r="O57">
        <v>20</v>
      </c>
      <c r="P57">
        <v>-2.7310296237433133E-3</v>
      </c>
      <c r="Q57">
        <v>3.2467725797475915E-2</v>
      </c>
      <c r="R57">
        <v>2380.91</v>
      </c>
      <c r="S57" t="s">
        <v>107</v>
      </c>
      <c r="T57">
        <v>349</v>
      </c>
      <c r="U57" t="s">
        <v>389</v>
      </c>
      <c r="V57">
        <v>714</v>
      </c>
      <c r="W57" t="s">
        <v>385</v>
      </c>
      <c r="X57">
        <v>1112.9100000000001</v>
      </c>
      <c r="Y57" t="s">
        <v>390</v>
      </c>
      <c r="Z57">
        <v>2331</v>
      </c>
      <c r="AA57" t="s">
        <v>391</v>
      </c>
    </row>
    <row r="58" spans="1:27" x14ac:dyDescent="0.3">
      <c r="A58" t="s">
        <v>59</v>
      </c>
      <c r="B58" t="s">
        <v>260</v>
      </c>
      <c r="C58" t="s">
        <v>260</v>
      </c>
      <c r="D58" t="s">
        <v>388</v>
      </c>
      <c r="E58" t="s">
        <v>63</v>
      </c>
      <c r="F58" t="s">
        <v>64</v>
      </c>
      <c r="G58" t="s">
        <v>73</v>
      </c>
      <c r="H58" t="s">
        <v>66</v>
      </c>
      <c r="I58" t="s">
        <v>238</v>
      </c>
      <c r="J58">
        <v>0.99955161999999997</v>
      </c>
      <c r="K58">
        <v>2000.1585398032257</v>
      </c>
      <c r="L58">
        <v>1883.2104945677922</v>
      </c>
      <c r="M58">
        <v>116.94804523543347</v>
      </c>
      <c r="N58">
        <v>5.846938775510202E-2</v>
      </c>
      <c r="O58">
        <v>20</v>
      </c>
      <c r="P58">
        <v>-2.7092579439390563E-3</v>
      </c>
      <c r="Q58">
        <v>3.2208894137837535E-2</v>
      </c>
      <c r="R58">
        <v>2380.91</v>
      </c>
      <c r="S58" t="s">
        <v>107</v>
      </c>
      <c r="T58">
        <v>349</v>
      </c>
      <c r="U58" t="s">
        <v>389</v>
      </c>
      <c r="V58">
        <v>714</v>
      </c>
      <c r="W58" t="s">
        <v>385</v>
      </c>
      <c r="X58">
        <v>1112.9100000000001</v>
      </c>
      <c r="Y58" t="s">
        <v>390</v>
      </c>
      <c r="Z58">
        <v>2331</v>
      </c>
      <c r="AA58" t="s">
        <v>391</v>
      </c>
    </row>
    <row r="59" spans="1:27" x14ac:dyDescent="0.3">
      <c r="A59" t="s">
        <v>59</v>
      </c>
      <c r="B59" t="s">
        <v>260</v>
      </c>
      <c r="C59" t="s">
        <v>260</v>
      </c>
      <c r="D59" t="s">
        <v>388</v>
      </c>
      <c r="E59" t="s">
        <v>63</v>
      </c>
      <c r="F59" t="s">
        <v>75</v>
      </c>
      <c r="G59" t="s">
        <v>65</v>
      </c>
      <c r="H59" t="s">
        <v>66</v>
      </c>
      <c r="I59" t="s">
        <v>238</v>
      </c>
      <c r="J59">
        <v>0.999782952</v>
      </c>
      <c r="K59">
        <v>2564.9648451640142</v>
      </c>
      <c r="L59">
        <v>2414.9929210539144</v>
      </c>
      <c r="M59">
        <v>149.97192411009996</v>
      </c>
      <c r="N59">
        <v>5.846938775510202E-2</v>
      </c>
      <c r="O59">
        <v>20</v>
      </c>
      <c r="P59">
        <v>-3.47430028390083E-3</v>
      </c>
      <c r="Q59">
        <v>4.1304066413300498E-2</v>
      </c>
      <c r="R59">
        <v>2380.91</v>
      </c>
      <c r="S59" t="s">
        <v>107</v>
      </c>
      <c r="T59">
        <v>349</v>
      </c>
      <c r="U59" t="s">
        <v>389</v>
      </c>
      <c r="V59">
        <v>714</v>
      </c>
      <c r="W59" t="s">
        <v>385</v>
      </c>
      <c r="X59">
        <v>1112.9100000000001</v>
      </c>
      <c r="Y59" t="s">
        <v>390</v>
      </c>
      <c r="Z59">
        <v>2331</v>
      </c>
      <c r="AA59" t="s">
        <v>391</v>
      </c>
    </row>
    <row r="60" spans="1:27" x14ac:dyDescent="0.3">
      <c r="A60" t="s">
        <v>59</v>
      </c>
      <c r="B60" t="s">
        <v>260</v>
      </c>
      <c r="C60" t="s">
        <v>260</v>
      </c>
      <c r="D60" t="s">
        <v>388</v>
      </c>
      <c r="E60" t="s">
        <v>63</v>
      </c>
      <c r="F60" t="s">
        <v>75</v>
      </c>
      <c r="G60" t="s">
        <v>71</v>
      </c>
      <c r="H60" t="s">
        <v>66</v>
      </c>
      <c r="I60" t="s">
        <v>238</v>
      </c>
      <c r="J60">
        <v>0.99968219400000002</v>
      </c>
      <c r="K60">
        <v>2016.2318750807935</v>
      </c>
      <c r="L60">
        <v>1898.3440317724983</v>
      </c>
      <c r="M60">
        <v>117.88784330829533</v>
      </c>
      <c r="N60">
        <v>5.846938775510202E-2</v>
      </c>
      <c r="O60">
        <v>20</v>
      </c>
      <c r="P60">
        <v>-2.7310296237433133E-3</v>
      </c>
      <c r="Q60">
        <v>3.2467725797475915E-2</v>
      </c>
      <c r="R60">
        <v>2380.91</v>
      </c>
      <c r="S60" t="s">
        <v>107</v>
      </c>
      <c r="T60">
        <v>349</v>
      </c>
      <c r="U60" t="s">
        <v>389</v>
      </c>
      <c r="V60">
        <v>714</v>
      </c>
      <c r="W60" t="s">
        <v>385</v>
      </c>
      <c r="X60">
        <v>1112.9100000000001</v>
      </c>
      <c r="Y60" t="s">
        <v>390</v>
      </c>
      <c r="Z60">
        <v>2331</v>
      </c>
      <c r="AA60" t="s">
        <v>391</v>
      </c>
    </row>
    <row r="61" spans="1:27" x14ac:dyDescent="0.3">
      <c r="A61" t="s">
        <v>59</v>
      </c>
      <c r="B61" t="s">
        <v>260</v>
      </c>
      <c r="C61" t="s">
        <v>260</v>
      </c>
      <c r="D61" t="s">
        <v>388</v>
      </c>
      <c r="E61" t="s">
        <v>63</v>
      </c>
      <c r="F61" t="s">
        <v>75</v>
      </c>
      <c r="G61" t="s">
        <v>73</v>
      </c>
      <c r="H61" t="s">
        <v>66</v>
      </c>
      <c r="I61" t="s">
        <v>238</v>
      </c>
      <c r="J61">
        <v>0.99955161999999997</v>
      </c>
      <c r="K61">
        <v>2000.1585398032257</v>
      </c>
      <c r="L61">
        <v>1883.2104945677922</v>
      </c>
      <c r="M61">
        <v>116.94804523543347</v>
      </c>
      <c r="N61">
        <v>5.846938775510202E-2</v>
      </c>
      <c r="O61">
        <v>20</v>
      </c>
      <c r="P61">
        <v>-2.7092579439390563E-3</v>
      </c>
      <c r="Q61">
        <v>3.2208894137837535E-2</v>
      </c>
      <c r="R61">
        <v>2380.91</v>
      </c>
      <c r="S61" t="s">
        <v>107</v>
      </c>
      <c r="T61">
        <v>349</v>
      </c>
      <c r="U61" t="s">
        <v>389</v>
      </c>
      <c r="V61">
        <v>714</v>
      </c>
      <c r="W61" t="s">
        <v>385</v>
      </c>
      <c r="X61">
        <v>1112.9100000000001</v>
      </c>
      <c r="Y61" t="s">
        <v>390</v>
      </c>
      <c r="Z61">
        <v>2331</v>
      </c>
      <c r="AA61" t="s">
        <v>391</v>
      </c>
    </row>
    <row r="62" spans="1:27" x14ac:dyDescent="0.3">
      <c r="A62" t="s">
        <v>59</v>
      </c>
      <c r="B62" t="s">
        <v>313</v>
      </c>
      <c r="C62" t="s">
        <v>314</v>
      </c>
      <c r="D62" t="s">
        <v>236</v>
      </c>
      <c r="E62" t="s">
        <v>63</v>
      </c>
      <c r="F62" t="s">
        <v>64</v>
      </c>
      <c r="G62" t="s">
        <v>65</v>
      </c>
      <c r="H62" t="s">
        <v>66</v>
      </c>
      <c r="I62" t="s">
        <v>238</v>
      </c>
      <c r="J62">
        <v>0.21559999999999999</v>
      </c>
      <c r="K62">
        <v>2495.4175219106755</v>
      </c>
      <c r="L62">
        <v>582.26408844582409</v>
      </c>
      <c r="M62">
        <v>1913.1534334648513</v>
      </c>
      <c r="N62">
        <v>0.76666666666666672</v>
      </c>
      <c r="O62">
        <v>15</v>
      </c>
      <c r="P62">
        <v>0.14299276308173736</v>
      </c>
      <c r="Q62">
        <v>2.007534981262785E-2</v>
      </c>
      <c r="R62">
        <v>6767</v>
      </c>
      <c r="S62" t="s">
        <v>392</v>
      </c>
      <c r="T62">
        <v>419</v>
      </c>
      <c r="U62" t="s">
        <v>384</v>
      </c>
      <c r="V62">
        <v>714</v>
      </c>
      <c r="W62" t="s">
        <v>385</v>
      </c>
      <c r="X62">
        <v>7900</v>
      </c>
      <c r="Y62" t="s">
        <v>393</v>
      </c>
      <c r="Z62">
        <v>0</v>
      </c>
      <c r="AA62" t="s">
        <v>394</v>
      </c>
    </row>
    <row r="63" spans="1:27" x14ac:dyDescent="0.3">
      <c r="A63" t="s">
        <v>59</v>
      </c>
      <c r="B63" t="s">
        <v>313</v>
      </c>
      <c r="C63" t="s">
        <v>314</v>
      </c>
      <c r="D63" t="s">
        <v>236</v>
      </c>
      <c r="E63" t="s">
        <v>63</v>
      </c>
      <c r="F63" t="s">
        <v>64</v>
      </c>
      <c r="G63" t="s">
        <v>71</v>
      </c>
      <c r="H63" t="s">
        <v>66</v>
      </c>
      <c r="I63" t="s">
        <v>238</v>
      </c>
      <c r="J63">
        <v>0.10779999999999999</v>
      </c>
      <c r="K63">
        <v>1961.563082939525</v>
      </c>
      <c r="L63">
        <v>457.69805268588919</v>
      </c>
      <c r="M63">
        <v>1503.865030253636</v>
      </c>
      <c r="N63">
        <v>0.76666666666666672</v>
      </c>
      <c r="O63">
        <v>15</v>
      </c>
      <c r="P63">
        <v>0.11240176151920682</v>
      </c>
      <c r="Q63">
        <v>1.5780551640671412E-2</v>
      </c>
      <c r="R63">
        <v>6767</v>
      </c>
      <c r="S63" t="s">
        <v>392</v>
      </c>
      <c r="T63">
        <v>419</v>
      </c>
      <c r="U63" t="s">
        <v>384</v>
      </c>
      <c r="V63">
        <v>714</v>
      </c>
      <c r="W63" t="s">
        <v>385</v>
      </c>
      <c r="X63">
        <v>7900</v>
      </c>
      <c r="Y63" t="s">
        <v>393</v>
      </c>
      <c r="Z63">
        <v>0</v>
      </c>
      <c r="AA63" t="s">
        <v>394</v>
      </c>
    </row>
    <row r="64" spans="1:27" x14ac:dyDescent="0.3">
      <c r="A64" t="s">
        <v>59</v>
      </c>
      <c r="B64" t="s">
        <v>313</v>
      </c>
      <c r="C64" t="s">
        <v>314</v>
      </c>
      <c r="D64" t="s">
        <v>236</v>
      </c>
      <c r="E64" t="s">
        <v>63</v>
      </c>
      <c r="F64" t="s">
        <v>64</v>
      </c>
      <c r="G64" t="s">
        <v>73</v>
      </c>
      <c r="H64" t="s">
        <v>66</v>
      </c>
      <c r="I64" t="s">
        <v>238</v>
      </c>
      <c r="J64">
        <v>0.21559999999999999</v>
      </c>
      <c r="K64">
        <v>1945.9255655042241</v>
      </c>
      <c r="L64">
        <v>454.0492986176522</v>
      </c>
      <c r="M64">
        <v>1491.8762668865718</v>
      </c>
      <c r="N64">
        <v>0.76666666666666661</v>
      </c>
      <c r="O64">
        <v>15</v>
      </c>
      <c r="P64">
        <v>0.11150569831287795</v>
      </c>
      <c r="Q64">
        <v>1.5654749593535681E-2</v>
      </c>
      <c r="R64">
        <v>6767</v>
      </c>
      <c r="S64" t="s">
        <v>392</v>
      </c>
      <c r="T64">
        <v>419</v>
      </c>
      <c r="U64" t="s">
        <v>384</v>
      </c>
      <c r="V64">
        <v>714</v>
      </c>
      <c r="W64" t="s">
        <v>385</v>
      </c>
      <c r="X64">
        <v>7900</v>
      </c>
      <c r="Y64" t="s">
        <v>393</v>
      </c>
      <c r="Z64">
        <v>0</v>
      </c>
      <c r="AA64" t="s">
        <v>394</v>
      </c>
    </row>
    <row r="65" spans="1:27" x14ac:dyDescent="0.3">
      <c r="A65" t="s">
        <v>59</v>
      </c>
      <c r="B65" t="s">
        <v>313</v>
      </c>
      <c r="C65" t="s">
        <v>314</v>
      </c>
      <c r="D65" t="s">
        <v>236</v>
      </c>
      <c r="E65" t="s">
        <v>63</v>
      </c>
      <c r="F65" t="s">
        <v>75</v>
      </c>
      <c r="G65" t="s">
        <v>65</v>
      </c>
      <c r="H65" t="s">
        <v>66</v>
      </c>
      <c r="I65" t="s">
        <v>238</v>
      </c>
      <c r="J65">
        <v>0.21559999999999999</v>
      </c>
      <c r="K65">
        <v>2495.4175219106755</v>
      </c>
      <c r="L65">
        <v>582.26408844582409</v>
      </c>
      <c r="M65">
        <v>1913.1534334648513</v>
      </c>
      <c r="N65">
        <v>0.76666666666666672</v>
      </c>
      <c r="O65">
        <v>15</v>
      </c>
      <c r="P65">
        <v>0.14299276308173736</v>
      </c>
      <c r="Q65">
        <v>2.007534981262785E-2</v>
      </c>
      <c r="R65">
        <v>6767</v>
      </c>
      <c r="S65" t="s">
        <v>392</v>
      </c>
      <c r="T65">
        <v>419</v>
      </c>
      <c r="U65" t="s">
        <v>384</v>
      </c>
      <c r="V65">
        <v>714</v>
      </c>
      <c r="W65" t="s">
        <v>385</v>
      </c>
      <c r="X65">
        <v>7900</v>
      </c>
      <c r="Y65" t="s">
        <v>393</v>
      </c>
      <c r="Z65">
        <v>0</v>
      </c>
      <c r="AA65" t="s">
        <v>394</v>
      </c>
    </row>
    <row r="66" spans="1:27" x14ac:dyDescent="0.3">
      <c r="A66" t="s">
        <v>59</v>
      </c>
      <c r="B66" t="s">
        <v>313</v>
      </c>
      <c r="C66" t="s">
        <v>314</v>
      </c>
      <c r="D66" t="s">
        <v>236</v>
      </c>
      <c r="E66" t="s">
        <v>63</v>
      </c>
      <c r="F66" t="s">
        <v>75</v>
      </c>
      <c r="G66" t="s">
        <v>71</v>
      </c>
      <c r="H66" t="s">
        <v>66</v>
      </c>
      <c r="I66" t="s">
        <v>238</v>
      </c>
      <c r="J66">
        <v>0.10779999999999999</v>
      </c>
      <c r="K66">
        <v>1961.563082939525</v>
      </c>
      <c r="L66">
        <v>457.69805268588919</v>
      </c>
      <c r="M66">
        <v>1503.865030253636</v>
      </c>
      <c r="N66">
        <v>0.76666666666666672</v>
      </c>
      <c r="O66">
        <v>15</v>
      </c>
      <c r="P66">
        <v>0.11240176151920682</v>
      </c>
      <c r="Q66">
        <v>1.5780551640671412E-2</v>
      </c>
      <c r="R66">
        <v>6767</v>
      </c>
      <c r="S66" t="s">
        <v>392</v>
      </c>
      <c r="T66">
        <v>419</v>
      </c>
      <c r="U66" t="s">
        <v>384</v>
      </c>
      <c r="V66">
        <v>714</v>
      </c>
      <c r="W66" t="s">
        <v>385</v>
      </c>
      <c r="X66">
        <v>7900</v>
      </c>
      <c r="Y66" t="s">
        <v>393</v>
      </c>
      <c r="Z66">
        <v>0</v>
      </c>
      <c r="AA66" t="s">
        <v>394</v>
      </c>
    </row>
    <row r="67" spans="1:27" x14ac:dyDescent="0.3">
      <c r="A67" t="s">
        <v>59</v>
      </c>
      <c r="B67" t="s">
        <v>313</v>
      </c>
      <c r="C67" t="s">
        <v>314</v>
      </c>
      <c r="D67" t="s">
        <v>236</v>
      </c>
      <c r="E67" t="s">
        <v>63</v>
      </c>
      <c r="F67" t="s">
        <v>75</v>
      </c>
      <c r="G67" t="s">
        <v>73</v>
      </c>
      <c r="H67" t="s">
        <v>66</v>
      </c>
      <c r="I67" t="s">
        <v>238</v>
      </c>
      <c r="J67">
        <v>0.21559999999999999</v>
      </c>
      <c r="K67">
        <v>1945.9255655042241</v>
      </c>
      <c r="L67">
        <v>454.0492986176522</v>
      </c>
      <c r="M67">
        <v>1491.8762668865718</v>
      </c>
      <c r="N67">
        <v>0.76666666666666661</v>
      </c>
      <c r="O67">
        <v>15</v>
      </c>
      <c r="P67">
        <v>0.11150569831287795</v>
      </c>
      <c r="Q67">
        <v>1.5654749593535681E-2</v>
      </c>
      <c r="R67">
        <v>6767</v>
      </c>
      <c r="S67" t="s">
        <v>392</v>
      </c>
      <c r="T67">
        <v>419</v>
      </c>
      <c r="U67" t="s">
        <v>384</v>
      </c>
      <c r="V67">
        <v>714</v>
      </c>
      <c r="W67" t="s">
        <v>385</v>
      </c>
      <c r="X67">
        <v>7900</v>
      </c>
      <c r="Y67" t="s">
        <v>393</v>
      </c>
      <c r="Z67">
        <v>0</v>
      </c>
      <c r="AA67" t="s">
        <v>394</v>
      </c>
    </row>
    <row r="68" spans="1:27" x14ac:dyDescent="0.3">
      <c r="A68" t="s">
        <v>59</v>
      </c>
      <c r="B68" t="s">
        <v>141</v>
      </c>
      <c r="C68" t="s">
        <v>395</v>
      </c>
      <c r="D68" t="s">
        <v>396</v>
      </c>
      <c r="E68" t="s">
        <v>63</v>
      </c>
      <c r="F68" t="s">
        <v>64</v>
      </c>
      <c r="G68" t="s">
        <v>65</v>
      </c>
      <c r="H68" t="s">
        <v>66</v>
      </c>
      <c r="I68" t="s">
        <v>146</v>
      </c>
      <c r="J68">
        <v>0.61</v>
      </c>
      <c r="K68">
        <v>1072</v>
      </c>
      <c r="L68">
        <v>430.03636363636372</v>
      </c>
      <c r="M68">
        <v>641.96363636363628</v>
      </c>
      <c r="N68">
        <v>0.59884667571234729</v>
      </c>
      <c r="O68">
        <v>9</v>
      </c>
      <c r="P68">
        <v>8.5069227786946353E-2</v>
      </c>
      <c r="Q68">
        <v>6.1385367560433217E-2</v>
      </c>
      <c r="R68">
        <v>0</v>
      </c>
      <c r="S68" t="s">
        <v>204</v>
      </c>
      <c r="T68">
        <v>0</v>
      </c>
      <c r="U68" t="s">
        <v>367</v>
      </c>
      <c r="V68">
        <v>0</v>
      </c>
      <c r="W68" t="s">
        <v>397</v>
      </c>
      <c r="X68">
        <v>0</v>
      </c>
      <c r="Y68" t="s">
        <v>369</v>
      </c>
      <c r="Z68">
        <v>0</v>
      </c>
      <c r="AA68" t="s">
        <v>397</v>
      </c>
    </row>
    <row r="69" spans="1:27" x14ac:dyDescent="0.3">
      <c r="A69" t="s">
        <v>59</v>
      </c>
      <c r="B69" t="s">
        <v>141</v>
      </c>
      <c r="C69" t="s">
        <v>395</v>
      </c>
      <c r="D69" t="s">
        <v>396</v>
      </c>
      <c r="E69" t="s">
        <v>63</v>
      </c>
      <c r="F69" t="s">
        <v>64</v>
      </c>
      <c r="G69" t="s">
        <v>71</v>
      </c>
      <c r="H69" t="s">
        <v>66</v>
      </c>
      <c r="I69" t="s">
        <v>146</v>
      </c>
      <c r="J69">
        <v>0.61</v>
      </c>
      <c r="K69">
        <v>1072</v>
      </c>
      <c r="L69">
        <v>430.03636363636372</v>
      </c>
      <c r="M69">
        <v>641.96363636363628</v>
      </c>
      <c r="N69">
        <v>0.59884667571234729</v>
      </c>
      <c r="O69">
        <v>9</v>
      </c>
      <c r="P69">
        <v>8.5069227786946353E-2</v>
      </c>
      <c r="Q69">
        <v>6.1385367560433217E-2</v>
      </c>
      <c r="R69">
        <v>0</v>
      </c>
      <c r="S69" t="s">
        <v>204</v>
      </c>
      <c r="T69">
        <v>0</v>
      </c>
      <c r="U69" t="s">
        <v>367</v>
      </c>
      <c r="V69">
        <v>0</v>
      </c>
      <c r="W69" t="s">
        <v>397</v>
      </c>
      <c r="X69">
        <v>0</v>
      </c>
      <c r="Y69" t="s">
        <v>369</v>
      </c>
      <c r="Z69">
        <v>0</v>
      </c>
      <c r="AA69" t="s">
        <v>397</v>
      </c>
    </row>
    <row r="70" spans="1:27" x14ac:dyDescent="0.3">
      <c r="A70" t="s">
        <v>59</v>
      </c>
      <c r="B70" t="s">
        <v>141</v>
      </c>
      <c r="C70" t="s">
        <v>395</v>
      </c>
      <c r="D70" t="s">
        <v>396</v>
      </c>
      <c r="E70" t="s">
        <v>63</v>
      </c>
      <c r="F70" t="s">
        <v>64</v>
      </c>
      <c r="G70" t="s">
        <v>73</v>
      </c>
      <c r="H70" t="s">
        <v>66</v>
      </c>
      <c r="I70" t="s">
        <v>146</v>
      </c>
      <c r="J70">
        <v>0.61</v>
      </c>
      <c r="K70">
        <v>1072</v>
      </c>
      <c r="L70">
        <v>430.03636363636372</v>
      </c>
      <c r="M70">
        <v>641.96363636363628</v>
      </c>
      <c r="N70">
        <v>0.59884667571234729</v>
      </c>
      <c r="O70">
        <v>9</v>
      </c>
      <c r="P70">
        <v>8.5069227786946353E-2</v>
      </c>
      <c r="Q70">
        <v>6.1385367560433217E-2</v>
      </c>
      <c r="R70">
        <v>0</v>
      </c>
      <c r="S70" t="s">
        <v>204</v>
      </c>
      <c r="T70">
        <v>0</v>
      </c>
      <c r="U70" t="s">
        <v>367</v>
      </c>
      <c r="V70">
        <v>0</v>
      </c>
      <c r="W70" t="s">
        <v>397</v>
      </c>
      <c r="X70">
        <v>0</v>
      </c>
      <c r="Y70" t="s">
        <v>369</v>
      </c>
      <c r="Z70">
        <v>0</v>
      </c>
      <c r="AA70" t="s">
        <v>397</v>
      </c>
    </row>
    <row r="71" spans="1:27" x14ac:dyDescent="0.3">
      <c r="A71" t="s">
        <v>59</v>
      </c>
      <c r="B71" t="s">
        <v>141</v>
      </c>
      <c r="C71" t="s">
        <v>395</v>
      </c>
      <c r="D71" t="s">
        <v>396</v>
      </c>
      <c r="E71" t="s">
        <v>63</v>
      </c>
      <c r="F71" t="s">
        <v>75</v>
      </c>
      <c r="G71" t="s">
        <v>65</v>
      </c>
      <c r="H71" t="s">
        <v>66</v>
      </c>
      <c r="I71" t="s">
        <v>146</v>
      </c>
      <c r="J71">
        <v>0.61</v>
      </c>
      <c r="K71">
        <v>1072</v>
      </c>
      <c r="L71">
        <v>430.03636363636372</v>
      </c>
      <c r="M71">
        <v>641.96363636363628</v>
      </c>
      <c r="N71">
        <v>0.59884667571234729</v>
      </c>
      <c r="O71">
        <v>9</v>
      </c>
      <c r="P71">
        <v>8.5069227786946353E-2</v>
      </c>
      <c r="Q71">
        <v>6.1385367560433217E-2</v>
      </c>
      <c r="R71">
        <v>0</v>
      </c>
      <c r="S71" t="s">
        <v>204</v>
      </c>
      <c r="T71">
        <v>0</v>
      </c>
      <c r="U71" t="s">
        <v>367</v>
      </c>
      <c r="V71">
        <v>0</v>
      </c>
      <c r="W71" t="s">
        <v>397</v>
      </c>
      <c r="X71">
        <v>0</v>
      </c>
      <c r="Y71" t="s">
        <v>369</v>
      </c>
      <c r="Z71">
        <v>0</v>
      </c>
      <c r="AA71" t="s">
        <v>397</v>
      </c>
    </row>
    <row r="72" spans="1:27" x14ac:dyDescent="0.3">
      <c r="A72" t="s">
        <v>59</v>
      </c>
      <c r="B72" t="s">
        <v>141</v>
      </c>
      <c r="C72" t="s">
        <v>395</v>
      </c>
      <c r="D72" t="s">
        <v>396</v>
      </c>
      <c r="E72" t="s">
        <v>63</v>
      </c>
      <c r="F72" t="s">
        <v>75</v>
      </c>
      <c r="G72" t="s">
        <v>71</v>
      </c>
      <c r="H72" t="s">
        <v>66</v>
      </c>
      <c r="I72" t="s">
        <v>146</v>
      </c>
      <c r="J72">
        <v>0.61</v>
      </c>
      <c r="K72">
        <v>1072</v>
      </c>
      <c r="L72">
        <v>430.03636363636372</v>
      </c>
      <c r="M72">
        <v>641.96363636363628</v>
      </c>
      <c r="N72">
        <v>0.59884667571234729</v>
      </c>
      <c r="O72">
        <v>9</v>
      </c>
      <c r="P72">
        <v>8.5069227786946353E-2</v>
      </c>
      <c r="Q72">
        <v>6.1385367560433217E-2</v>
      </c>
      <c r="R72">
        <v>0</v>
      </c>
      <c r="S72" t="s">
        <v>204</v>
      </c>
      <c r="T72">
        <v>0</v>
      </c>
      <c r="U72" t="s">
        <v>367</v>
      </c>
      <c r="V72">
        <v>0</v>
      </c>
      <c r="W72" t="s">
        <v>397</v>
      </c>
      <c r="X72">
        <v>0</v>
      </c>
      <c r="Y72" t="s">
        <v>369</v>
      </c>
      <c r="Z72">
        <v>0</v>
      </c>
      <c r="AA72" t="s">
        <v>397</v>
      </c>
    </row>
    <row r="73" spans="1:27" x14ac:dyDescent="0.3">
      <c r="A73" t="s">
        <v>59</v>
      </c>
      <c r="B73" t="s">
        <v>141</v>
      </c>
      <c r="C73" t="s">
        <v>395</v>
      </c>
      <c r="D73" t="s">
        <v>396</v>
      </c>
      <c r="E73" t="s">
        <v>63</v>
      </c>
      <c r="F73" t="s">
        <v>75</v>
      </c>
      <c r="G73" t="s">
        <v>73</v>
      </c>
      <c r="H73" t="s">
        <v>66</v>
      </c>
      <c r="I73" t="s">
        <v>146</v>
      </c>
      <c r="J73">
        <v>0.61</v>
      </c>
      <c r="K73">
        <v>1072</v>
      </c>
      <c r="L73">
        <v>430.03636363636372</v>
      </c>
      <c r="M73">
        <v>641.96363636363628</v>
      </c>
      <c r="N73">
        <v>0.59884667571234729</v>
      </c>
      <c r="O73">
        <v>9</v>
      </c>
      <c r="P73">
        <v>8.5069227786946353E-2</v>
      </c>
      <c r="Q73">
        <v>6.1385367560433217E-2</v>
      </c>
      <c r="R73">
        <v>0</v>
      </c>
      <c r="S73" t="s">
        <v>204</v>
      </c>
      <c r="T73">
        <v>0</v>
      </c>
      <c r="U73" t="s">
        <v>367</v>
      </c>
      <c r="V73">
        <v>0</v>
      </c>
      <c r="W73" t="s">
        <v>397</v>
      </c>
      <c r="X73">
        <v>0</v>
      </c>
      <c r="Y73" t="s">
        <v>369</v>
      </c>
      <c r="Z73">
        <v>0</v>
      </c>
      <c r="AA73" t="s">
        <v>397</v>
      </c>
    </row>
    <row r="74" spans="1:27" x14ac:dyDescent="0.3">
      <c r="A74" t="s">
        <v>59</v>
      </c>
      <c r="B74" t="s">
        <v>147</v>
      </c>
      <c r="C74" t="s">
        <v>398</v>
      </c>
      <c r="D74" t="s">
        <v>149</v>
      </c>
      <c r="E74" t="s">
        <v>63</v>
      </c>
      <c r="F74" t="s">
        <v>64</v>
      </c>
      <c r="G74" t="s">
        <v>65</v>
      </c>
      <c r="H74" t="s">
        <v>66</v>
      </c>
      <c r="I74" t="s">
        <v>151</v>
      </c>
      <c r="J74">
        <v>0.43000000000000005</v>
      </c>
      <c r="K74">
        <v>98.295500000000004</v>
      </c>
      <c r="L74">
        <v>18</v>
      </c>
      <c r="M74">
        <v>80.295500000000004</v>
      </c>
      <c r="N74">
        <v>0.81687869739713415</v>
      </c>
      <c r="O74">
        <v>5</v>
      </c>
      <c r="P74">
        <v>0</v>
      </c>
      <c r="Q74">
        <v>0</v>
      </c>
      <c r="R74">
        <v>134.83999999999997</v>
      </c>
      <c r="S74" t="s">
        <v>204</v>
      </c>
      <c r="T74">
        <v>299.99</v>
      </c>
      <c r="U74" t="s">
        <v>399</v>
      </c>
      <c r="V74">
        <v>0</v>
      </c>
      <c r="W74" t="s">
        <v>397</v>
      </c>
      <c r="X74">
        <v>434.83</v>
      </c>
      <c r="Y74" t="s">
        <v>400</v>
      </c>
      <c r="Z74">
        <v>0</v>
      </c>
      <c r="AA74" t="s">
        <v>397</v>
      </c>
    </row>
    <row r="75" spans="1:27" x14ac:dyDescent="0.3">
      <c r="A75" t="s">
        <v>59</v>
      </c>
      <c r="B75" t="s">
        <v>147</v>
      </c>
      <c r="C75" t="s">
        <v>398</v>
      </c>
      <c r="D75" t="s">
        <v>149</v>
      </c>
      <c r="E75" t="s">
        <v>63</v>
      </c>
      <c r="F75" t="s">
        <v>64</v>
      </c>
      <c r="G75" t="s">
        <v>71</v>
      </c>
      <c r="H75" t="s">
        <v>66</v>
      </c>
      <c r="I75" t="s">
        <v>151</v>
      </c>
      <c r="J75">
        <v>0.43000000000000005</v>
      </c>
      <c r="K75">
        <v>98.295500000000004</v>
      </c>
      <c r="L75">
        <v>18</v>
      </c>
      <c r="M75">
        <v>80.295500000000004</v>
      </c>
      <c r="N75">
        <v>0.81687869739713415</v>
      </c>
      <c r="O75">
        <v>5</v>
      </c>
      <c r="P75">
        <v>0</v>
      </c>
      <c r="Q75">
        <v>0</v>
      </c>
      <c r="R75">
        <v>134.83999999999997</v>
      </c>
      <c r="S75" t="s">
        <v>204</v>
      </c>
      <c r="T75">
        <v>299.99</v>
      </c>
      <c r="U75" t="s">
        <v>399</v>
      </c>
      <c r="V75">
        <v>0</v>
      </c>
      <c r="W75" t="s">
        <v>397</v>
      </c>
      <c r="X75">
        <v>434.83</v>
      </c>
      <c r="Y75" t="s">
        <v>400</v>
      </c>
      <c r="Z75">
        <v>0</v>
      </c>
      <c r="AA75" t="s">
        <v>397</v>
      </c>
    </row>
    <row r="76" spans="1:27" x14ac:dyDescent="0.3">
      <c r="A76" t="s">
        <v>59</v>
      </c>
      <c r="B76" t="s">
        <v>147</v>
      </c>
      <c r="C76" t="s">
        <v>398</v>
      </c>
      <c r="D76" t="s">
        <v>149</v>
      </c>
      <c r="E76" t="s">
        <v>63</v>
      </c>
      <c r="F76" t="s">
        <v>64</v>
      </c>
      <c r="G76" t="s">
        <v>73</v>
      </c>
      <c r="H76" t="s">
        <v>66</v>
      </c>
      <c r="I76" t="s">
        <v>151</v>
      </c>
      <c r="J76">
        <v>0.43000000000000005</v>
      </c>
      <c r="K76">
        <v>98.295500000000004</v>
      </c>
      <c r="L76">
        <v>18</v>
      </c>
      <c r="M76">
        <v>80.295500000000004</v>
      </c>
      <c r="N76">
        <v>0.81687869739713415</v>
      </c>
      <c r="O76">
        <v>5</v>
      </c>
      <c r="P76">
        <v>0</v>
      </c>
      <c r="Q76">
        <v>0</v>
      </c>
      <c r="R76">
        <v>134.83999999999997</v>
      </c>
      <c r="S76" t="s">
        <v>204</v>
      </c>
      <c r="T76">
        <v>299.99</v>
      </c>
      <c r="U76" t="s">
        <v>399</v>
      </c>
      <c r="V76">
        <v>0</v>
      </c>
      <c r="W76" t="s">
        <v>397</v>
      </c>
      <c r="X76">
        <v>434.83</v>
      </c>
      <c r="Y76" t="s">
        <v>400</v>
      </c>
      <c r="Z76">
        <v>0</v>
      </c>
      <c r="AA76" t="s">
        <v>397</v>
      </c>
    </row>
    <row r="77" spans="1:27" x14ac:dyDescent="0.3">
      <c r="A77" t="s">
        <v>59</v>
      </c>
      <c r="B77" t="s">
        <v>147</v>
      </c>
      <c r="C77" t="s">
        <v>398</v>
      </c>
      <c r="D77" t="s">
        <v>149</v>
      </c>
      <c r="E77" t="s">
        <v>63</v>
      </c>
      <c r="F77" t="s">
        <v>75</v>
      </c>
      <c r="G77" t="s">
        <v>65</v>
      </c>
      <c r="H77" t="s">
        <v>66</v>
      </c>
      <c r="I77" t="s">
        <v>151</v>
      </c>
      <c r="J77">
        <v>0.43000000000000005</v>
      </c>
      <c r="K77">
        <v>98.295500000000004</v>
      </c>
      <c r="L77">
        <v>18</v>
      </c>
      <c r="M77">
        <v>80.295500000000004</v>
      </c>
      <c r="N77">
        <v>0.81687869739713415</v>
      </c>
      <c r="O77">
        <v>5</v>
      </c>
      <c r="P77">
        <v>0</v>
      </c>
      <c r="Q77">
        <v>0</v>
      </c>
      <c r="R77">
        <v>134.83999999999997</v>
      </c>
      <c r="S77" t="s">
        <v>204</v>
      </c>
      <c r="T77">
        <v>299.99</v>
      </c>
      <c r="U77" t="s">
        <v>399</v>
      </c>
      <c r="V77">
        <v>0</v>
      </c>
      <c r="W77" t="s">
        <v>397</v>
      </c>
      <c r="X77">
        <v>434.83</v>
      </c>
      <c r="Y77" t="s">
        <v>400</v>
      </c>
      <c r="Z77">
        <v>0</v>
      </c>
      <c r="AA77" t="s">
        <v>397</v>
      </c>
    </row>
    <row r="78" spans="1:27" x14ac:dyDescent="0.3">
      <c r="A78" t="s">
        <v>59</v>
      </c>
      <c r="B78" t="s">
        <v>147</v>
      </c>
      <c r="C78" t="s">
        <v>398</v>
      </c>
      <c r="D78" t="s">
        <v>149</v>
      </c>
      <c r="E78" t="s">
        <v>63</v>
      </c>
      <c r="F78" t="s">
        <v>75</v>
      </c>
      <c r="G78" t="s">
        <v>71</v>
      </c>
      <c r="H78" t="s">
        <v>66</v>
      </c>
      <c r="I78" t="s">
        <v>151</v>
      </c>
      <c r="J78">
        <v>0.43000000000000005</v>
      </c>
      <c r="K78">
        <v>98.295500000000004</v>
      </c>
      <c r="L78">
        <v>18</v>
      </c>
      <c r="M78">
        <v>80.295500000000004</v>
      </c>
      <c r="N78">
        <v>0.81687869739713415</v>
      </c>
      <c r="O78">
        <v>5</v>
      </c>
      <c r="P78">
        <v>0</v>
      </c>
      <c r="Q78">
        <v>0</v>
      </c>
      <c r="R78">
        <v>134.83999999999997</v>
      </c>
      <c r="S78" t="s">
        <v>204</v>
      </c>
      <c r="T78">
        <v>299.99</v>
      </c>
      <c r="U78" t="s">
        <v>399</v>
      </c>
      <c r="V78">
        <v>0</v>
      </c>
      <c r="W78" t="s">
        <v>397</v>
      </c>
      <c r="X78">
        <v>434.83</v>
      </c>
      <c r="Y78" t="s">
        <v>400</v>
      </c>
      <c r="Z78">
        <v>0</v>
      </c>
      <c r="AA78" t="s">
        <v>397</v>
      </c>
    </row>
    <row r="79" spans="1:27" x14ac:dyDescent="0.3">
      <c r="A79" t="s">
        <v>59</v>
      </c>
      <c r="B79" t="s">
        <v>147</v>
      </c>
      <c r="C79" t="s">
        <v>398</v>
      </c>
      <c r="D79" t="s">
        <v>149</v>
      </c>
      <c r="E79" t="s">
        <v>63</v>
      </c>
      <c r="F79" t="s">
        <v>75</v>
      </c>
      <c r="G79" t="s">
        <v>73</v>
      </c>
      <c r="H79" t="s">
        <v>66</v>
      </c>
      <c r="I79" t="s">
        <v>151</v>
      </c>
      <c r="J79">
        <v>0.43000000000000005</v>
      </c>
      <c r="K79">
        <v>98.295500000000004</v>
      </c>
      <c r="L79">
        <v>18</v>
      </c>
      <c r="M79">
        <v>80.295500000000004</v>
      </c>
      <c r="N79">
        <v>0.81687869739713415</v>
      </c>
      <c r="O79">
        <v>5</v>
      </c>
      <c r="P79">
        <v>0</v>
      </c>
      <c r="Q79">
        <v>0</v>
      </c>
      <c r="R79">
        <v>134.83999999999997</v>
      </c>
      <c r="S79" t="s">
        <v>204</v>
      </c>
      <c r="T79">
        <v>299.99</v>
      </c>
      <c r="U79" t="s">
        <v>399</v>
      </c>
      <c r="V79">
        <v>0</v>
      </c>
      <c r="W79" t="s">
        <v>397</v>
      </c>
      <c r="X79">
        <v>434.83</v>
      </c>
      <c r="Y79" t="s">
        <v>400</v>
      </c>
      <c r="Z79">
        <v>0</v>
      </c>
      <c r="AA79" t="s">
        <v>397</v>
      </c>
    </row>
    <row r="80" spans="1:27" x14ac:dyDescent="0.3">
      <c r="A80" t="s">
        <v>59</v>
      </c>
      <c r="B80" t="s">
        <v>189</v>
      </c>
      <c r="C80" t="s">
        <v>401</v>
      </c>
      <c r="D80" t="s">
        <v>402</v>
      </c>
      <c r="E80" t="s">
        <v>63</v>
      </c>
      <c r="F80" t="s">
        <v>64</v>
      </c>
      <c r="G80" t="s">
        <v>65</v>
      </c>
      <c r="H80" t="s">
        <v>66</v>
      </c>
      <c r="I80" t="s">
        <v>168</v>
      </c>
      <c r="J80">
        <v>1.0000000000000009E-2</v>
      </c>
      <c r="K80">
        <v>299.57499999999999</v>
      </c>
      <c r="L80">
        <v>171.93</v>
      </c>
      <c r="M80">
        <v>127.64499999999998</v>
      </c>
      <c r="N80">
        <v>0.42608695652173911</v>
      </c>
      <c r="O80">
        <v>5</v>
      </c>
      <c r="P80">
        <v>1.157268342856696E-2</v>
      </c>
      <c r="Q80">
        <v>6.7571276879243658E-3</v>
      </c>
      <c r="R80">
        <v>0</v>
      </c>
      <c r="S80" t="s">
        <v>204</v>
      </c>
      <c r="T80">
        <v>49.99</v>
      </c>
      <c r="U80" t="s">
        <v>403</v>
      </c>
      <c r="V80">
        <v>0</v>
      </c>
      <c r="W80" t="s">
        <v>397</v>
      </c>
      <c r="X80">
        <v>49.99</v>
      </c>
      <c r="Y80" t="s">
        <v>404</v>
      </c>
      <c r="Z80">
        <v>0</v>
      </c>
      <c r="AA80" t="s">
        <v>397</v>
      </c>
    </row>
    <row r="81" spans="1:27" x14ac:dyDescent="0.3">
      <c r="A81" t="s">
        <v>59</v>
      </c>
      <c r="B81" t="s">
        <v>189</v>
      </c>
      <c r="C81" t="s">
        <v>401</v>
      </c>
      <c r="D81" t="s">
        <v>402</v>
      </c>
      <c r="E81" t="s">
        <v>63</v>
      </c>
      <c r="F81" t="s">
        <v>64</v>
      </c>
      <c r="G81" t="s">
        <v>71</v>
      </c>
      <c r="H81" t="s">
        <v>66</v>
      </c>
      <c r="I81" t="s">
        <v>168</v>
      </c>
      <c r="J81">
        <v>1.0000000000000009E-2</v>
      </c>
      <c r="K81">
        <v>299.57499999999999</v>
      </c>
      <c r="L81">
        <v>171.93</v>
      </c>
      <c r="M81">
        <v>127.64499999999998</v>
      </c>
      <c r="N81">
        <v>0.42608695652173911</v>
      </c>
      <c r="O81">
        <v>5</v>
      </c>
      <c r="P81">
        <v>1.157268342856696E-2</v>
      </c>
      <c r="Q81">
        <v>6.7571276879243658E-3</v>
      </c>
      <c r="R81">
        <v>0</v>
      </c>
      <c r="S81" t="s">
        <v>204</v>
      </c>
      <c r="T81">
        <v>49.99</v>
      </c>
      <c r="U81" t="s">
        <v>403</v>
      </c>
      <c r="V81">
        <v>0</v>
      </c>
      <c r="W81" t="s">
        <v>397</v>
      </c>
      <c r="X81">
        <v>49.99</v>
      </c>
      <c r="Y81" t="s">
        <v>404</v>
      </c>
      <c r="Z81">
        <v>0</v>
      </c>
      <c r="AA81" t="s">
        <v>397</v>
      </c>
    </row>
    <row r="82" spans="1:27" x14ac:dyDescent="0.3">
      <c r="A82" t="s">
        <v>59</v>
      </c>
      <c r="B82" t="s">
        <v>189</v>
      </c>
      <c r="C82" t="s">
        <v>401</v>
      </c>
      <c r="D82" t="s">
        <v>402</v>
      </c>
      <c r="E82" t="s">
        <v>63</v>
      </c>
      <c r="F82" t="s">
        <v>64</v>
      </c>
      <c r="G82" t="s">
        <v>73</v>
      </c>
      <c r="H82" t="s">
        <v>66</v>
      </c>
      <c r="I82" t="s">
        <v>168</v>
      </c>
      <c r="J82">
        <v>1.0000000000000009E-2</v>
      </c>
      <c r="K82">
        <v>299.57499999999999</v>
      </c>
      <c r="L82">
        <v>171.93</v>
      </c>
      <c r="M82">
        <v>127.64499999999998</v>
      </c>
      <c r="N82">
        <v>0.42608695652173911</v>
      </c>
      <c r="O82">
        <v>5</v>
      </c>
      <c r="P82">
        <v>1.157268342856696E-2</v>
      </c>
      <c r="Q82">
        <v>6.7571276879243658E-3</v>
      </c>
      <c r="R82">
        <v>0</v>
      </c>
      <c r="S82" t="s">
        <v>204</v>
      </c>
      <c r="T82">
        <v>49.99</v>
      </c>
      <c r="U82" t="s">
        <v>403</v>
      </c>
      <c r="V82">
        <v>0</v>
      </c>
      <c r="W82" t="s">
        <v>397</v>
      </c>
      <c r="X82">
        <v>49.99</v>
      </c>
      <c r="Y82" t="s">
        <v>404</v>
      </c>
      <c r="Z82">
        <v>0</v>
      </c>
      <c r="AA82" t="s">
        <v>397</v>
      </c>
    </row>
    <row r="83" spans="1:27" x14ac:dyDescent="0.3">
      <c r="A83" t="s">
        <v>59</v>
      </c>
      <c r="B83" t="s">
        <v>189</v>
      </c>
      <c r="C83" t="s">
        <v>401</v>
      </c>
      <c r="D83" t="s">
        <v>402</v>
      </c>
      <c r="E83" t="s">
        <v>63</v>
      </c>
      <c r="F83" t="s">
        <v>75</v>
      </c>
      <c r="G83" t="s">
        <v>65</v>
      </c>
      <c r="H83" t="s">
        <v>66</v>
      </c>
      <c r="I83" t="s">
        <v>168</v>
      </c>
      <c r="J83">
        <v>1.0000000000000009E-2</v>
      </c>
      <c r="K83">
        <v>299.57499999999999</v>
      </c>
      <c r="L83">
        <v>171.93</v>
      </c>
      <c r="M83">
        <v>127.64499999999998</v>
      </c>
      <c r="N83">
        <v>0.42608695652173911</v>
      </c>
      <c r="O83">
        <v>5</v>
      </c>
      <c r="P83">
        <v>1.157268342856696E-2</v>
      </c>
      <c r="Q83">
        <v>6.7571276879243658E-3</v>
      </c>
      <c r="R83">
        <v>0</v>
      </c>
      <c r="S83" t="s">
        <v>204</v>
      </c>
      <c r="T83">
        <v>49.99</v>
      </c>
      <c r="U83" t="s">
        <v>403</v>
      </c>
      <c r="V83">
        <v>0</v>
      </c>
      <c r="W83" t="s">
        <v>397</v>
      </c>
      <c r="X83">
        <v>49.99</v>
      </c>
      <c r="Y83" t="s">
        <v>404</v>
      </c>
      <c r="Z83">
        <v>0</v>
      </c>
      <c r="AA83" t="s">
        <v>397</v>
      </c>
    </row>
    <row r="84" spans="1:27" x14ac:dyDescent="0.3">
      <c r="A84" t="s">
        <v>59</v>
      </c>
      <c r="B84" t="s">
        <v>189</v>
      </c>
      <c r="C84" t="s">
        <v>401</v>
      </c>
      <c r="D84" t="s">
        <v>402</v>
      </c>
      <c r="E84" t="s">
        <v>63</v>
      </c>
      <c r="F84" t="s">
        <v>75</v>
      </c>
      <c r="G84" t="s">
        <v>71</v>
      </c>
      <c r="H84" t="s">
        <v>66</v>
      </c>
      <c r="I84" t="s">
        <v>168</v>
      </c>
      <c r="J84">
        <v>1.0000000000000009E-2</v>
      </c>
      <c r="K84">
        <v>299.57499999999999</v>
      </c>
      <c r="L84">
        <v>171.93</v>
      </c>
      <c r="M84">
        <v>127.64499999999998</v>
      </c>
      <c r="N84">
        <v>0.42608695652173911</v>
      </c>
      <c r="O84">
        <v>5</v>
      </c>
      <c r="P84">
        <v>1.157268342856696E-2</v>
      </c>
      <c r="Q84">
        <v>6.7571276879243658E-3</v>
      </c>
      <c r="R84">
        <v>0</v>
      </c>
      <c r="S84" t="s">
        <v>204</v>
      </c>
      <c r="T84">
        <v>49.99</v>
      </c>
      <c r="U84" t="s">
        <v>403</v>
      </c>
      <c r="V84">
        <v>0</v>
      </c>
      <c r="W84" t="s">
        <v>397</v>
      </c>
      <c r="X84">
        <v>49.99</v>
      </c>
      <c r="Y84" t="s">
        <v>404</v>
      </c>
      <c r="Z84">
        <v>0</v>
      </c>
      <c r="AA84" t="s">
        <v>397</v>
      </c>
    </row>
    <row r="85" spans="1:27" x14ac:dyDescent="0.3">
      <c r="A85" t="s">
        <v>59</v>
      </c>
      <c r="B85" t="s">
        <v>189</v>
      </c>
      <c r="C85" t="s">
        <v>401</v>
      </c>
      <c r="D85" t="s">
        <v>402</v>
      </c>
      <c r="E85" t="s">
        <v>63</v>
      </c>
      <c r="F85" t="s">
        <v>75</v>
      </c>
      <c r="G85" t="s">
        <v>73</v>
      </c>
      <c r="H85" t="s">
        <v>66</v>
      </c>
      <c r="I85" t="s">
        <v>168</v>
      </c>
      <c r="J85">
        <v>1.0000000000000009E-2</v>
      </c>
      <c r="K85">
        <v>299.57499999999999</v>
      </c>
      <c r="L85">
        <v>171.93</v>
      </c>
      <c r="M85">
        <v>127.64499999999998</v>
      </c>
      <c r="N85">
        <v>0.42608695652173911</v>
      </c>
      <c r="O85">
        <v>5</v>
      </c>
      <c r="P85">
        <v>1.157268342856696E-2</v>
      </c>
      <c r="Q85">
        <v>6.7571276879243658E-3</v>
      </c>
      <c r="R85">
        <v>0</v>
      </c>
      <c r="S85" t="s">
        <v>204</v>
      </c>
      <c r="T85">
        <v>49.99</v>
      </c>
      <c r="U85" t="s">
        <v>403</v>
      </c>
      <c r="V85">
        <v>0</v>
      </c>
      <c r="W85" t="s">
        <v>397</v>
      </c>
      <c r="X85">
        <v>49.99</v>
      </c>
      <c r="Y85" t="s">
        <v>404</v>
      </c>
      <c r="Z85">
        <v>0</v>
      </c>
      <c r="AA85" t="s">
        <v>397</v>
      </c>
    </row>
    <row r="86" spans="1:27" x14ac:dyDescent="0.3">
      <c r="A86" t="s">
        <v>59</v>
      </c>
      <c r="B86" t="s">
        <v>193</v>
      </c>
      <c r="C86" t="s">
        <v>401</v>
      </c>
      <c r="D86" t="s">
        <v>402</v>
      </c>
      <c r="E86" t="s">
        <v>63</v>
      </c>
      <c r="F86" t="s">
        <v>64</v>
      </c>
      <c r="G86" t="s">
        <v>65</v>
      </c>
      <c r="H86" t="s">
        <v>66</v>
      </c>
      <c r="I86" t="s">
        <v>168</v>
      </c>
      <c r="J86">
        <v>0.35</v>
      </c>
      <c r="K86">
        <v>274.08199999999999</v>
      </c>
      <c r="L86">
        <v>154.53079406392695</v>
      </c>
      <c r="M86">
        <v>119.55120593607305</v>
      </c>
      <c r="N86">
        <v>0.43618773190531684</v>
      </c>
      <c r="O86">
        <v>4</v>
      </c>
      <c r="P86">
        <v>1.8954346083759822E-2</v>
      </c>
      <c r="Q86">
        <v>4.0634554355408739E-3</v>
      </c>
      <c r="R86">
        <v>29.75</v>
      </c>
      <c r="S86" t="s">
        <v>204</v>
      </c>
      <c r="T86">
        <v>0</v>
      </c>
      <c r="U86" t="s">
        <v>367</v>
      </c>
      <c r="V86">
        <v>0</v>
      </c>
      <c r="W86" t="s">
        <v>397</v>
      </c>
      <c r="X86">
        <v>29.75</v>
      </c>
      <c r="Y86" t="s">
        <v>405</v>
      </c>
      <c r="Z86">
        <v>0</v>
      </c>
      <c r="AA86" t="s">
        <v>397</v>
      </c>
    </row>
    <row r="87" spans="1:27" x14ac:dyDescent="0.3">
      <c r="A87" t="s">
        <v>59</v>
      </c>
      <c r="B87" t="s">
        <v>193</v>
      </c>
      <c r="C87" t="s">
        <v>401</v>
      </c>
      <c r="D87" t="s">
        <v>402</v>
      </c>
      <c r="E87" t="s">
        <v>63</v>
      </c>
      <c r="F87" t="s">
        <v>64</v>
      </c>
      <c r="G87" t="s">
        <v>71</v>
      </c>
      <c r="H87" t="s">
        <v>66</v>
      </c>
      <c r="I87" t="s">
        <v>168</v>
      </c>
      <c r="J87">
        <v>0.35</v>
      </c>
      <c r="K87">
        <v>274.08199999999999</v>
      </c>
      <c r="L87">
        <v>154.53079406392695</v>
      </c>
      <c r="M87">
        <v>119.55120593607305</v>
      </c>
      <c r="N87">
        <v>0.43618773190531684</v>
      </c>
      <c r="O87">
        <v>4</v>
      </c>
      <c r="P87">
        <v>1.8954346083759822E-2</v>
      </c>
      <c r="Q87">
        <v>4.0634554355408739E-3</v>
      </c>
      <c r="R87">
        <v>29.75</v>
      </c>
      <c r="S87" t="s">
        <v>204</v>
      </c>
      <c r="T87">
        <v>0</v>
      </c>
      <c r="U87" t="s">
        <v>367</v>
      </c>
      <c r="V87">
        <v>0</v>
      </c>
      <c r="W87" t="s">
        <v>397</v>
      </c>
      <c r="X87">
        <v>29.75</v>
      </c>
      <c r="Y87" t="s">
        <v>405</v>
      </c>
      <c r="Z87">
        <v>0</v>
      </c>
      <c r="AA87" t="s">
        <v>397</v>
      </c>
    </row>
    <row r="88" spans="1:27" x14ac:dyDescent="0.3">
      <c r="A88" t="s">
        <v>59</v>
      </c>
      <c r="B88" t="s">
        <v>193</v>
      </c>
      <c r="C88" t="s">
        <v>401</v>
      </c>
      <c r="D88" t="s">
        <v>402</v>
      </c>
      <c r="E88" t="s">
        <v>63</v>
      </c>
      <c r="F88" t="s">
        <v>64</v>
      </c>
      <c r="G88" t="s">
        <v>73</v>
      </c>
      <c r="H88" t="s">
        <v>66</v>
      </c>
      <c r="I88" t="s">
        <v>168</v>
      </c>
      <c r="J88">
        <v>0.35</v>
      </c>
      <c r="K88">
        <v>274.08199999999999</v>
      </c>
      <c r="L88">
        <v>154.53079406392695</v>
      </c>
      <c r="M88">
        <v>119.55120593607305</v>
      </c>
      <c r="N88">
        <v>0.43618773190531684</v>
      </c>
      <c r="O88">
        <v>4</v>
      </c>
      <c r="P88">
        <v>1.8954346083759822E-2</v>
      </c>
      <c r="Q88">
        <v>4.0634554355408739E-3</v>
      </c>
      <c r="R88">
        <v>29.75</v>
      </c>
      <c r="S88" t="s">
        <v>204</v>
      </c>
      <c r="T88">
        <v>0</v>
      </c>
      <c r="U88" t="s">
        <v>367</v>
      </c>
      <c r="V88">
        <v>0</v>
      </c>
      <c r="W88" t="s">
        <v>397</v>
      </c>
      <c r="X88">
        <v>29.75</v>
      </c>
      <c r="Y88" t="s">
        <v>405</v>
      </c>
      <c r="Z88">
        <v>0</v>
      </c>
      <c r="AA88" t="s">
        <v>397</v>
      </c>
    </row>
    <row r="89" spans="1:27" x14ac:dyDescent="0.3">
      <c r="A89" t="s">
        <v>59</v>
      </c>
      <c r="B89" t="s">
        <v>193</v>
      </c>
      <c r="C89" t="s">
        <v>401</v>
      </c>
      <c r="D89" t="s">
        <v>402</v>
      </c>
      <c r="E89" t="s">
        <v>63</v>
      </c>
      <c r="F89" t="s">
        <v>75</v>
      </c>
      <c r="G89" t="s">
        <v>65</v>
      </c>
      <c r="H89" t="s">
        <v>66</v>
      </c>
      <c r="I89" t="s">
        <v>168</v>
      </c>
      <c r="J89">
        <v>0.35</v>
      </c>
      <c r="K89">
        <v>274.08199999999999</v>
      </c>
      <c r="L89">
        <v>154.53079406392695</v>
      </c>
      <c r="M89">
        <v>119.55120593607305</v>
      </c>
      <c r="N89">
        <v>0.43618773190531684</v>
      </c>
      <c r="O89">
        <v>4</v>
      </c>
      <c r="P89">
        <v>1.8954346083759822E-2</v>
      </c>
      <c r="Q89">
        <v>4.0634554355408739E-3</v>
      </c>
      <c r="R89">
        <v>29.75</v>
      </c>
      <c r="S89" t="s">
        <v>204</v>
      </c>
      <c r="T89">
        <v>0</v>
      </c>
      <c r="U89" t="s">
        <v>367</v>
      </c>
      <c r="V89">
        <v>0</v>
      </c>
      <c r="W89" t="s">
        <v>397</v>
      </c>
      <c r="X89">
        <v>29.75</v>
      </c>
      <c r="Y89" t="s">
        <v>405</v>
      </c>
      <c r="Z89">
        <v>0</v>
      </c>
      <c r="AA89" t="s">
        <v>397</v>
      </c>
    </row>
    <row r="90" spans="1:27" x14ac:dyDescent="0.3">
      <c r="A90" t="s">
        <v>59</v>
      </c>
      <c r="B90" t="s">
        <v>193</v>
      </c>
      <c r="C90" t="s">
        <v>401</v>
      </c>
      <c r="D90" t="s">
        <v>402</v>
      </c>
      <c r="E90" t="s">
        <v>63</v>
      </c>
      <c r="F90" t="s">
        <v>75</v>
      </c>
      <c r="G90" t="s">
        <v>71</v>
      </c>
      <c r="H90" t="s">
        <v>66</v>
      </c>
      <c r="I90" t="s">
        <v>168</v>
      </c>
      <c r="J90">
        <v>0.35</v>
      </c>
      <c r="K90">
        <v>274.08199999999999</v>
      </c>
      <c r="L90">
        <v>154.53079406392695</v>
      </c>
      <c r="M90">
        <v>119.55120593607305</v>
      </c>
      <c r="N90">
        <v>0.43618773190531684</v>
      </c>
      <c r="O90">
        <v>4</v>
      </c>
      <c r="P90">
        <v>1.8954346083759822E-2</v>
      </c>
      <c r="Q90">
        <v>4.0634554355408739E-3</v>
      </c>
      <c r="R90">
        <v>29.75</v>
      </c>
      <c r="S90" t="s">
        <v>204</v>
      </c>
      <c r="T90">
        <v>0</v>
      </c>
      <c r="U90" t="s">
        <v>367</v>
      </c>
      <c r="V90">
        <v>0</v>
      </c>
      <c r="W90" t="s">
        <v>397</v>
      </c>
      <c r="X90">
        <v>29.75</v>
      </c>
      <c r="Y90" t="s">
        <v>405</v>
      </c>
      <c r="Z90">
        <v>0</v>
      </c>
      <c r="AA90" t="s">
        <v>397</v>
      </c>
    </row>
    <row r="91" spans="1:27" x14ac:dyDescent="0.3">
      <c r="A91" t="s">
        <v>59</v>
      </c>
      <c r="B91" t="s">
        <v>193</v>
      </c>
      <c r="C91" t="s">
        <v>401</v>
      </c>
      <c r="D91" t="s">
        <v>402</v>
      </c>
      <c r="E91" t="s">
        <v>63</v>
      </c>
      <c r="F91" t="s">
        <v>75</v>
      </c>
      <c r="G91" t="s">
        <v>73</v>
      </c>
      <c r="H91" t="s">
        <v>66</v>
      </c>
      <c r="I91" t="s">
        <v>168</v>
      </c>
      <c r="J91">
        <v>0.35</v>
      </c>
      <c r="K91">
        <v>274.08199999999999</v>
      </c>
      <c r="L91">
        <v>154.53079406392695</v>
      </c>
      <c r="M91">
        <v>119.55120593607305</v>
      </c>
      <c r="N91">
        <v>0.43618773190531684</v>
      </c>
      <c r="O91">
        <v>4</v>
      </c>
      <c r="P91">
        <v>1.8954346083759822E-2</v>
      </c>
      <c r="Q91">
        <v>4.0634554355408739E-3</v>
      </c>
      <c r="R91">
        <v>29.75</v>
      </c>
      <c r="S91" t="s">
        <v>204</v>
      </c>
      <c r="T91">
        <v>0</v>
      </c>
      <c r="U91" t="s">
        <v>367</v>
      </c>
      <c r="V91">
        <v>0</v>
      </c>
      <c r="W91" t="s">
        <v>397</v>
      </c>
      <c r="X91">
        <v>29.75</v>
      </c>
      <c r="Y91" t="s">
        <v>405</v>
      </c>
      <c r="Z91">
        <v>0</v>
      </c>
      <c r="AA91" t="s">
        <v>397</v>
      </c>
    </row>
    <row r="92" spans="1:27" x14ac:dyDescent="0.3">
      <c r="A92" t="s">
        <v>59</v>
      </c>
      <c r="B92" t="s">
        <v>205</v>
      </c>
      <c r="C92" t="s">
        <v>406</v>
      </c>
      <c r="D92" t="s">
        <v>407</v>
      </c>
      <c r="E92" t="s">
        <v>63</v>
      </c>
      <c r="F92" t="s">
        <v>64</v>
      </c>
      <c r="G92" t="s">
        <v>65</v>
      </c>
      <c r="H92" t="s">
        <v>66</v>
      </c>
      <c r="I92" t="s">
        <v>168</v>
      </c>
      <c r="J92">
        <v>0.42000000000000004</v>
      </c>
      <c r="K92">
        <v>109.19583333333334</v>
      </c>
      <c r="L92">
        <v>70.870833333333337</v>
      </c>
      <c r="M92">
        <v>38.325000000000003</v>
      </c>
      <c r="N92">
        <v>0.35097493036211702</v>
      </c>
      <c r="O92">
        <v>6</v>
      </c>
      <c r="P92">
        <v>7.6642602933134187E-3</v>
      </c>
      <c r="Q92">
        <v>4.5848744037357394E-3</v>
      </c>
      <c r="R92">
        <v>93.333333333333314</v>
      </c>
      <c r="S92" t="s">
        <v>204</v>
      </c>
      <c r="T92">
        <v>400</v>
      </c>
      <c r="U92" t="s">
        <v>408</v>
      </c>
      <c r="V92">
        <v>0</v>
      </c>
      <c r="W92" t="s">
        <v>397</v>
      </c>
      <c r="X92">
        <v>493.33333333333331</v>
      </c>
      <c r="Y92" t="s">
        <v>409</v>
      </c>
      <c r="Z92">
        <v>0</v>
      </c>
      <c r="AA92" t="s">
        <v>397</v>
      </c>
    </row>
    <row r="93" spans="1:27" x14ac:dyDescent="0.3">
      <c r="A93" t="s">
        <v>59</v>
      </c>
      <c r="B93" t="s">
        <v>205</v>
      </c>
      <c r="C93" t="s">
        <v>406</v>
      </c>
      <c r="D93" t="s">
        <v>407</v>
      </c>
      <c r="E93" t="s">
        <v>63</v>
      </c>
      <c r="F93" t="s">
        <v>64</v>
      </c>
      <c r="G93" t="s">
        <v>71</v>
      </c>
      <c r="H93" t="s">
        <v>66</v>
      </c>
      <c r="I93" t="s">
        <v>168</v>
      </c>
      <c r="J93">
        <v>0.42000000000000004</v>
      </c>
      <c r="K93">
        <v>109.19583333333334</v>
      </c>
      <c r="L93">
        <v>70.870833333333337</v>
      </c>
      <c r="M93">
        <v>38.325000000000003</v>
      </c>
      <c r="N93">
        <v>0.35097493036211702</v>
      </c>
      <c r="O93">
        <v>6</v>
      </c>
      <c r="P93">
        <v>7.6642602933134187E-3</v>
      </c>
      <c r="Q93">
        <v>4.5848744037357394E-3</v>
      </c>
      <c r="R93">
        <v>93.333333333333314</v>
      </c>
      <c r="S93" t="s">
        <v>204</v>
      </c>
      <c r="T93">
        <v>400</v>
      </c>
      <c r="U93" t="s">
        <v>408</v>
      </c>
      <c r="V93">
        <v>0</v>
      </c>
      <c r="W93" t="s">
        <v>397</v>
      </c>
      <c r="X93">
        <v>493.33333333333331</v>
      </c>
      <c r="Y93" t="s">
        <v>409</v>
      </c>
      <c r="Z93">
        <v>0</v>
      </c>
      <c r="AA93" t="s">
        <v>397</v>
      </c>
    </row>
    <row r="94" spans="1:27" x14ac:dyDescent="0.3">
      <c r="A94" t="s">
        <v>59</v>
      </c>
      <c r="B94" t="s">
        <v>205</v>
      </c>
      <c r="C94" t="s">
        <v>406</v>
      </c>
      <c r="D94" t="s">
        <v>407</v>
      </c>
      <c r="E94" t="s">
        <v>63</v>
      </c>
      <c r="F94" t="s">
        <v>64</v>
      </c>
      <c r="G94" t="s">
        <v>73</v>
      </c>
      <c r="H94" t="s">
        <v>66</v>
      </c>
      <c r="I94" t="s">
        <v>168</v>
      </c>
      <c r="J94">
        <v>0.42000000000000004</v>
      </c>
      <c r="K94">
        <v>109.19583333333334</v>
      </c>
      <c r="L94">
        <v>70.870833333333337</v>
      </c>
      <c r="M94">
        <v>38.325000000000003</v>
      </c>
      <c r="N94">
        <v>0.35097493036211702</v>
      </c>
      <c r="O94">
        <v>6</v>
      </c>
      <c r="P94">
        <v>7.6642602933134187E-3</v>
      </c>
      <c r="Q94">
        <v>4.5848744037357394E-3</v>
      </c>
      <c r="R94">
        <v>93.333333333333314</v>
      </c>
      <c r="S94" t="s">
        <v>204</v>
      </c>
      <c r="T94">
        <v>400</v>
      </c>
      <c r="U94" t="s">
        <v>408</v>
      </c>
      <c r="V94">
        <v>0</v>
      </c>
      <c r="W94" t="s">
        <v>397</v>
      </c>
      <c r="X94">
        <v>493.33333333333331</v>
      </c>
      <c r="Y94" t="s">
        <v>409</v>
      </c>
      <c r="Z94">
        <v>0</v>
      </c>
      <c r="AA94" t="s">
        <v>397</v>
      </c>
    </row>
    <row r="95" spans="1:27" x14ac:dyDescent="0.3">
      <c r="A95" t="s">
        <v>59</v>
      </c>
      <c r="B95" t="s">
        <v>205</v>
      </c>
      <c r="C95" t="s">
        <v>406</v>
      </c>
      <c r="D95" t="s">
        <v>407</v>
      </c>
      <c r="E95" t="s">
        <v>63</v>
      </c>
      <c r="F95" t="s">
        <v>75</v>
      </c>
      <c r="G95" t="s">
        <v>65</v>
      </c>
      <c r="H95" t="s">
        <v>66</v>
      </c>
      <c r="I95" t="s">
        <v>168</v>
      </c>
      <c r="J95">
        <v>0.42000000000000004</v>
      </c>
      <c r="K95">
        <v>109.19583333333334</v>
      </c>
      <c r="L95">
        <v>70.870833333333337</v>
      </c>
      <c r="M95">
        <v>38.325000000000003</v>
      </c>
      <c r="N95">
        <v>0.35097493036211702</v>
      </c>
      <c r="O95">
        <v>6</v>
      </c>
      <c r="P95">
        <v>7.6642602933134187E-3</v>
      </c>
      <c r="Q95">
        <v>4.5848744037357394E-3</v>
      </c>
      <c r="R95">
        <v>93.333333333333314</v>
      </c>
      <c r="S95" t="s">
        <v>204</v>
      </c>
      <c r="T95">
        <v>400</v>
      </c>
      <c r="U95" t="s">
        <v>408</v>
      </c>
      <c r="V95">
        <v>0</v>
      </c>
      <c r="W95" t="s">
        <v>397</v>
      </c>
      <c r="X95">
        <v>493.33333333333331</v>
      </c>
      <c r="Y95" t="s">
        <v>409</v>
      </c>
      <c r="Z95">
        <v>0</v>
      </c>
      <c r="AA95" t="s">
        <v>397</v>
      </c>
    </row>
    <row r="96" spans="1:27" x14ac:dyDescent="0.3">
      <c r="A96" t="s">
        <v>59</v>
      </c>
      <c r="B96" t="s">
        <v>205</v>
      </c>
      <c r="C96" t="s">
        <v>406</v>
      </c>
      <c r="D96" t="s">
        <v>407</v>
      </c>
      <c r="E96" t="s">
        <v>63</v>
      </c>
      <c r="F96" t="s">
        <v>75</v>
      </c>
      <c r="G96" t="s">
        <v>71</v>
      </c>
      <c r="H96" t="s">
        <v>66</v>
      </c>
      <c r="I96" t="s">
        <v>168</v>
      </c>
      <c r="J96">
        <v>0.42000000000000004</v>
      </c>
      <c r="K96">
        <v>109.19583333333334</v>
      </c>
      <c r="L96">
        <v>70.870833333333337</v>
      </c>
      <c r="M96">
        <v>38.325000000000003</v>
      </c>
      <c r="N96">
        <v>0.35097493036211702</v>
      </c>
      <c r="O96">
        <v>6</v>
      </c>
      <c r="P96">
        <v>7.6642602933134187E-3</v>
      </c>
      <c r="Q96">
        <v>4.5848744037357394E-3</v>
      </c>
      <c r="R96">
        <v>93.333333333333314</v>
      </c>
      <c r="S96" t="s">
        <v>204</v>
      </c>
      <c r="T96">
        <v>400</v>
      </c>
      <c r="U96" t="s">
        <v>408</v>
      </c>
      <c r="V96">
        <v>0</v>
      </c>
      <c r="W96" t="s">
        <v>397</v>
      </c>
      <c r="X96">
        <v>493.33333333333331</v>
      </c>
      <c r="Y96" t="s">
        <v>409</v>
      </c>
      <c r="Z96">
        <v>0</v>
      </c>
      <c r="AA96" t="s">
        <v>397</v>
      </c>
    </row>
    <row r="97" spans="1:27" x14ac:dyDescent="0.3">
      <c r="A97" t="s">
        <v>59</v>
      </c>
      <c r="B97" t="s">
        <v>205</v>
      </c>
      <c r="C97" t="s">
        <v>406</v>
      </c>
      <c r="D97" t="s">
        <v>407</v>
      </c>
      <c r="E97" t="s">
        <v>63</v>
      </c>
      <c r="F97" t="s">
        <v>75</v>
      </c>
      <c r="G97" t="s">
        <v>73</v>
      </c>
      <c r="H97" t="s">
        <v>66</v>
      </c>
      <c r="I97" t="s">
        <v>168</v>
      </c>
      <c r="J97">
        <v>0.42000000000000004</v>
      </c>
      <c r="K97">
        <v>109.19583333333334</v>
      </c>
      <c r="L97">
        <v>70.870833333333337</v>
      </c>
      <c r="M97">
        <v>38.325000000000003</v>
      </c>
      <c r="N97">
        <v>0.35097493036211702</v>
      </c>
      <c r="O97">
        <v>6</v>
      </c>
      <c r="P97">
        <v>7.6642602933134187E-3</v>
      </c>
      <c r="Q97">
        <v>4.5848744037357394E-3</v>
      </c>
      <c r="R97">
        <v>93.333333333333314</v>
      </c>
      <c r="S97" t="s">
        <v>204</v>
      </c>
      <c r="T97">
        <v>400</v>
      </c>
      <c r="U97" t="s">
        <v>408</v>
      </c>
      <c r="V97">
        <v>0</v>
      </c>
      <c r="W97" t="s">
        <v>397</v>
      </c>
      <c r="X97">
        <v>493.33333333333331</v>
      </c>
      <c r="Y97" t="s">
        <v>409</v>
      </c>
      <c r="Z97">
        <v>0</v>
      </c>
      <c r="AA97" t="s">
        <v>397</v>
      </c>
    </row>
    <row r="98" spans="1:27" x14ac:dyDescent="0.3">
      <c r="A98" t="s">
        <v>59</v>
      </c>
      <c r="B98" t="s">
        <v>60</v>
      </c>
      <c r="C98" t="s">
        <v>60</v>
      </c>
      <c r="D98" t="s">
        <v>62</v>
      </c>
      <c r="E98" t="s">
        <v>63</v>
      </c>
      <c r="F98" t="s">
        <v>64</v>
      </c>
      <c r="G98" t="s">
        <v>65</v>
      </c>
      <c r="H98" t="s">
        <v>66</v>
      </c>
      <c r="I98" t="s">
        <v>69</v>
      </c>
      <c r="J98">
        <v>0</v>
      </c>
      <c r="K98">
        <v>13223.862957687474</v>
      </c>
      <c r="L98">
        <v>7741.4525435540063</v>
      </c>
      <c r="M98">
        <v>5482.4104141334665</v>
      </c>
      <c r="N98">
        <v>0.41458463625005715</v>
      </c>
      <c r="O98">
        <v>15</v>
      </c>
      <c r="P98">
        <v>0</v>
      </c>
      <c r="Q98">
        <v>1.5462910073688871</v>
      </c>
      <c r="R98">
        <v>469.29000000000087</v>
      </c>
      <c r="S98" t="s">
        <v>410</v>
      </c>
      <c r="T98">
        <v>1652.0099999999998</v>
      </c>
      <c r="U98" t="s">
        <v>411</v>
      </c>
      <c r="V98">
        <v>1259.184</v>
      </c>
      <c r="W98" t="s">
        <v>412</v>
      </c>
      <c r="X98">
        <v>2121.3000000000002</v>
      </c>
      <c r="Y98" t="s">
        <v>413</v>
      </c>
      <c r="Z98">
        <v>1259.184</v>
      </c>
      <c r="AA98" t="s">
        <v>412</v>
      </c>
    </row>
    <row r="99" spans="1:27" x14ac:dyDescent="0.3">
      <c r="A99" t="s">
        <v>59</v>
      </c>
      <c r="B99" t="s">
        <v>60</v>
      </c>
      <c r="C99" t="s">
        <v>60</v>
      </c>
      <c r="D99" t="s">
        <v>62</v>
      </c>
      <c r="E99" t="s">
        <v>63</v>
      </c>
      <c r="F99" t="s">
        <v>64</v>
      </c>
      <c r="G99" t="s">
        <v>71</v>
      </c>
      <c r="H99" t="s">
        <v>66</v>
      </c>
      <c r="I99" t="s">
        <v>69</v>
      </c>
      <c r="J99">
        <v>0</v>
      </c>
      <c r="K99">
        <v>8815.9086384583152</v>
      </c>
      <c r="L99">
        <v>5160.9683623693381</v>
      </c>
      <c r="M99">
        <v>3654.9402760889775</v>
      </c>
      <c r="N99">
        <v>0.4145846362500572</v>
      </c>
      <c r="O99">
        <v>15</v>
      </c>
      <c r="P99">
        <v>0</v>
      </c>
      <c r="Q99">
        <v>1.0308606715792581</v>
      </c>
      <c r="R99">
        <v>312.86000000000013</v>
      </c>
      <c r="S99" t="s">
        <v>414</v>
      </c>
      <c r="T99">
        <v>1101.3399999999999</v>
      </c>
      <c r="U99" t="s">
        <v>411</v>
      </c>
      <c r="V99">
        <v>1259.184</v>
      </c>
      <c r="W99" t="s">
        <v>412</v>
      </c>
      <c r="X99">
        <v>1414.2</v>
      </c>
      <c r="Y99" t="s">
        <v>413</v>
      </c>
      <c r="Z99">
        <v>1259.184</v>
      </c>
      <c r="AA99" t="s">
        <v>412</v>
      </c>
    </row>
    <row r="100" spans="1:27" x14ac:dyDescent="0.3">
      <c r="A100" t="s">
        <v>59</v>
      </c>
      <c r="B100" t="s">
        <v>60</v>
      </c>
      <c r="C100" t="s">
        <v>60</v>
      </c>
      <c r="D100" t="s">
        <v>62</v>
      </c>
      <c r="E100" t="s">
        <v>63</v>
      </c>
      <c r="F100" t="s">
        <v>64</v>
      </c>
      <c r="G100" t="s">
        <v>73</v>
      </c>
      <c r="H100" t="s">
        <v>66</v>
      </c>
      <c r="I100" t="s">
        <v>69</v>
      </c>
      <c r="J100">
        <v>0</v>
      </c>
      <c r="K100">
        <v>13223.862957687474</v>
      </c>
      <c r="L100">
        <v>7741.4525435540063</v>
      </c>
      <c r="M100">
        <v>5482.4104141334665</v>
      </c>
      <c r="N100">
        <v>0.41458463625005715</v>
      </c>
      <c r="O100">
        <v>15</v>
      </c>
      <c r="P100">
        <v>0</v>
      </c>
      <c r="Q100">
        <v>1.5462910073688871</v>
      </c>
      <c r="R100">
        <v>469.29000000000087</v>
      </c>
      <c r="S100" t="s">
        <v>410</v>
      </c>
      <c r="T100">
        <v>1652.0099999999998</v>
      </c>
      <c r="U100" t="s">
        <v>411</v>
      </c>
      <c r="V100">
        <v>1259.184</v>
      </c>
      <c r="W100" t="s">
        <v>412</v>
      </c>
      <c r="X100">
        <v>2121.3000000000002</v>
      </c>
      <c r="Y100" t="s">
        <v>413</v>
      </c>
      <c r="Z100">
        <v>1259.184</v>
      </c>
      <c r="AA100" t="s">
        <v>412</v>
      </c>
    </row>
    <row r="101" spans="1:27" x14ac:dyDescent="0.3">
      <c r="A101" t="s">
        <v>59</v>
      </c>
      <c r="B101" t="s">
        <v>60</v>
      </c>
      <c r="C101" t="s">
        <v>60</v>
      </c>
      <c r="D101" t="s">
        <v>62</v>
      </c>
      <c r="E101" t="s">
        <v>63</v>
      </c>
      <c r="F101" t="s">
        <v>75</v>
      </c>
      <c r="G101" t="s">
        <v>65</v>
      </c>
      <c r="H101" t="s">
        <v>66</v>
      </c>
      <c r="I101" t="s">
        <v>69</v>
      </c>
      <c r="J101">
        <v>0</v>
      </c>
      <c r="K101">
        <v>13223.862957687474</v>
      </c>
      <c r="L101">
        <v>7741.4525435540063</v>
      </c>
      <c r="M101">
        <v>5482.4104141334665</v>
      </c>
      <c r="N101">
        <v>0.41458463625005715</v>
      </c>
      <c r="O101">
        <v>15</v>
      </c>
      <c r="P101">
        <v>0</v>
      </c>
      <c r="Q101">
        <v>1.5462910073688871</v>
      </c>
      <c r="R101">
        <v>469.29000000000087</v>
      </c>
      <c r="S101" t="s">
        <v>410</v>
      </c>
      <c r="T101">
        <v>1652.0099999999998</v>
      </c>
      <c r="U101" t="s">
        <v>411</v>
      </c>
      <c r="V101">
        <v>1259.184</v>
      </c>
      <c r="W101" t="s">
        <v>412</v>
      </c>
      <c r="X101">
        <v>2121.3000000000002</v>
      </c>
      <c r="Y101" t="s">
        <v>413</v>
      </c>
      <c r="Z101">
        <v>1259.184</v>
      </c>
      <c r="AA101" t="s">
        <v>412</v>
      </c>
    </row>
    <row r="102" spans="1:27" x14ac:dyDescent="0.3">
      <c r="A102" t="s">
        <v>59</v>
      </c>
      <c r="B102" t="s">
        <v>60</v>
      </c>
      <c r="C102" t="s">
        <v>60</v>
      </c>
      <c r="D102" t="s">
        <v>62</v>
      </c>
      <c r="E102" t="s">
        <v>63</v>
      </c>
      <c r="F102" t="s">
        <v>75</v>
      </c>
      <c r="G102" t="s">
        <v>71</v>
      </c>
      <c r="H102" t="s">
        <v>66</v>
      </c>
      <c r="I102" t="s">
        <v>69</v>
      </c>
      <c r="J102">
        <v>0</v>
      </c>
      <c r="K102">
        <v>8815.9086384583152</v>
      </c>
      <c r="L102">
        <v>5160.9683623693381</v>
      </c>
      <c r="M102">
        <v>3654.9402760889775</v>
      </c>
      <c r="N102">
        <v>0.4145846362500572</v>
      </c>
      <c r="O102">
        <v>15</v>
      </c>
      <c r="P102">
        <v>0</v>
      </c>
      <c r="Q102">
        <v>1.0308606715792581</v>
      </c>
      <c r="R102">
        <v>312.86000000000013</v>
      </c>
      <c r="S102" t="s">
        <v>414</v>
      </c>
      <c r="T102">
        <v>1101.3399999999999</v>
      </c>
      <c r="U102" t="s">
        <v>411</v>
      </c>
      <c r="V102">
        <v>1259.184</v>
      </c>
      <c r="W102" t="s">
        <v>412</v>
      </c>
      <c r="X102">
        <v>1414.2</v>
      </c>
      <c r="Y102" t="s">
        <v>413</v>
      </c>
      <c r="Z102">
        <v>1259.184</v>
      </c>
      <c r="AA102" t="s">
        <v>412</v>
      </c>
    </row>
    <row r="103" spans="1:27" x14ac:dyDescent="0.3">
      <c r="A103" t="s">
        <v>59</v>
      </c>
      <c r="B103" t="s">
        <v>60</v>
      </c>
      <c r="C103" t="s">
        <v>60</v>
      </c>
      <c r="D103" t="s">
        <v>62</v>
      </c>
      <c r="E103" t="s">
        <v>63</v>
      </c>
      <c r="F103" t="s">
        <v>75</v>
      </c>
      <c r="G103" t="s">
        <v>73</v>
      </c>
      <c r="H103" t="s">
        <v>66</v>
      </c>
      <c r="I103" t="s">
        <v>69</v>
      </c>
      <c r="J103">
        <v>0</v>
      </c>
      <c r="K103">
        <v>13223.862957687474</v>
      </c>
      <c r="L103">
        <v>7741.4525435540063</v>
      </c>
      <c r="M103">
        <v>5482.4104141334665</v>
      </c>
      <c r="N103">
        <v>0.41458463625005715</v>
      </c>
      <c r="O103">
        <v>15</v>
      </c>
      <c r="P103">
        <v>0</v>
      </c>
      <c r="Q103">
        <v>1.5462910073688871</v>
      </c>
      <c r="R103">
        <v>469.29000000000087</v>
      </c>
      <c r="S103" t="s">
        <v>410</v>
      </c>
      <c r="T103">
        <v>1652.0099999999998</v>
      </c>
      <c r="U103" t="s">
        <v>411</v>
      </c>
      <c r="V103">
        <v>1259.184</v>
      </c>
      <c r="W103" t="s">
        <v>412</v>
      </c>
      <c r="X103">
        <v>2121.3000000000002</v>
      </c>
      <c r="Y103" t="s">
        <v>413</v>
      </c>
      <c r="Z103">
        <v>1259.184</v>
      </c>
      <c r="AA103" t="s">
        <v>412</v>
      </c>
    </row>
    <row r="104" spans="1:27" x14ac:dyDescent="0.3">
      <c r="A104" t="s">
        <v>59</v>
      </c>
      <c r="B104" t="s">
        <v>80</v>
      </c>
      <c r="C104" t="s">
        <v>80</v>
      </c>
      <c r="D104" t="s">
        <v>81</v>
      </c>
      <c r="E104" t="s">
        <v>63</v>
      </c>
      <c r="F104" t="s">
        <v>64</v>
      </c>
      <c r="G104" t="s">
        <v>65</v>
      </c>
      <c r="H104" t="s">
        <v>66</v>
      </c>
      <c r="I104" t="s">
        <v>69</v>
      </c>
      <c r="J104">
        <v>0</v>
      </c>
      <c r="K104">
        <v>7741.4525435540063</v>
      </c>
      <c r="L104">
        <v>7347.800470588234</v>
      </c>
      <c r="M104">
        <v>393.65207296577182</v>
      </c>
      <c r="N104">
        <v>5.0849898097424878E-2</v>
      </c>
      <c r="O104">
        <v>15</v>
      </c>
      <c r="P104">
        <v>0.10449914110942064</v>
      </c>
      <c r="Q104">
        <v>0.11102792649194677</v>
      </c>
      <c r="R104">
        <v>474</v>
      </c>
      <c r="S104" t="s">
        <v>410</v>
      </c>
      <c r="T104">
        <v>0</v>
      </c>
      <c r="U104" t="s">
        <v>367</v>
      </c>
      <c r="V104">
        <v>0</v>
      </c>
      <c r="W104" t="s">
        <v>397</v>
      </c>
      <c r="X104">
        <v>474</v>
      </c>
      <c r="Y104" t="s">
        <v>415</v>
      </c>
      <c r="Z104">
        <v>0</v>
      </c>
      <c r="AA104" t="s">
        <v>416</v>
      </c>
    </row>
    <row r="105" spans="1:27" x14ac:dyDescent="0.3">
      <c r="A105" t="s">
        <v>59</v>
      </c>
      <c r="B105" t="s">
        <v>80</v>
      </c>
      <c r="C105" t="s">
        <v>80</v>
      </c>
      <c r="D105" t="s">
        <v>81</v>
      </c>
      <c r="E105" t="s">
        <v>63</v>
      </c>
      <c r="F105" t="s">
        <v>64</v>
      </c>
      <c r="G105" t="s">
        <v>71</v>
      </c>
      <c r="H105" t="s">
        <v>66</v>
      </c>
      <c r="I105" t="s">
        <v>69</v>
      </c>
      <c r="J105">
        <v>0</v>
      </c>
      <c r="K105">
        <v>5160.9683623693381</v>
      </c>
      <c r="L105">
        <v>4898.5336470588227</v>
      </c>
      <c r="M105">
        <v>262.434715310515</v>
      </c>
      <c r="N105">
        <v>5.0849898097424955E-2</v>
      </c>
      <c r="O105">
        <v>15</v>
      </c>
      <c r="P105">
        <v>6.9666094072947216E-2</v>
      </c>
      <c r="Q105">
        <v>7.401861766129797E-2</v>
      </c>
      <c r="R105">
        <v>447</v>
      </c>
      <c r="S105" t="s">
        <v>414</v>
      </c>
      <c r="T105">
        <v>0</v>
      </c>
      <c r="U105" t="s">
        <v>367</v>
      </c>
      <c r="V105">
        <v>0</v>
      </c>
      <c r="W105" t="s">
        <v>397</v>
      </c>
      <c r="X105">
        <v>447</v>
      </c>
      <c r="Y105" t="s">
        <v>417</v>
      </c>
      <c r="Z105">
        <v>0</v>
      </c>
      <c r="AA105" t="s">
        <v>416</v>
      </c>
    </row>
    <row r="106" spans="1:27" x14ac:dyDescent="0.3">
      <c r="A106" t="s">
        <v>59</v>
      </c>
      <c r="B106" t="s">
        <v>80</v>
      </c>
      <c r="C106" t="s">
        <v>80</v>
      </c>
      <c r="D106" t="s">
        <v>81</v>
      </c>
      <c r="E106" t="s">
        <v>63</v>
      </c>
      <c r="F106" t="s">
        <v>64</v>
      </c>
      <c r="G106" t="s">
        <v>73</v>
      </c>
      <c r="H106" t="s">
        <v>66</v>
      </c>
      <c r="I106" t="s">
        <v>69</v>
      </c>
      <c r="J106">
        <v>0</v>
      </c>
      <c r="K106">
        <v>7741.4525435540063</v>
      </c>
      <c r="L106">
        <v>7347.800470588234</v>
      </c>
      <c r="M106">
        <v>393.65207296577182</v>
      </c>
      <c r="N106">
        <v>5.0849898097424878E-2</v>
      </c>
      <c r="O106">
        <v>15</v>
      </c>
      <c r="P106">
        <v>0.10449914110942064</v>
      </c>
      <c r="Q106">
        <v>0.11102792649194677</v>
      </c>
      <c r="R106">
        <v>474</v>
      </c>
      <c r="S106" t="s">
        <v>410</v>
      </c>
      <c r="T106">
        <v>0</v>
      </c>
      <c r="U106" t="s">
        <v>367</v>
      </c>
      <c r="V106">
        <v>0</v>
      </c>
      <c r="W106" t="s">
        <v>397</v>
      </c>
      <c r="X106">
        <v>474</v>
      </c>
      <c r="Y106" t="s">
        <v>418</v>
      </c>
      <c r="Z106">
        <v>0</v>
      </c>
      <c r="AA106" t="s">
        <v>416</v>
      </c>
    </row>
    <row r="107" spans="1:27" x14ac:dyDescent="0.3">
      <c r="A107" t="s">
        <v>59</v>
      </c>
      <c r="B107" t="s">
        <v>80</v>
      </c>
      <c r="C107" t="s">
        <v>80</v>
      </c>
      <c r="D107" t="s">
        <v>81</v>
      </c>
      <c r="E107" t="s">
        <v>63</v>
      </c>
      <c r="F107" t="s">
        <v>75</v>
      </c>
      <c r="G107" t="s">
        <v>65</v>
      </c>
      <c r="H107" t="s">
        <v>66</v>
      </c>
      <c r="I107" t="s">
        <v>69</v>
      </c>
      <c r="J107">
        <v>0</v>
      </c>
      <c r="K107">
        <v>7741.4525435540063</v>
      </c>
      <c r="L107">
        <v>7347.800470588234</v>
      </c>
      <c r="M107">
        <v>393.65207296577182</v>
      </c>
      <c r="N107">
        <v>5.0849898097424878E-2</v>
      </c>
      <c r="O107">
        <v>15</v>
      </c>
      <c r="P107">
        <v>0.10449914110942064</v>
      </c>
      <c r="Q107">
        <v>0.11102792649194677</v>
      </c>
      <c r="R107">
        <v>474</v>
      </c>
      <c r="S107" t="s">
        <v>410</v>
      </c>
      <c r="T107">
        <v>0</v>
      </c>
      <c r="U107" t="s">
        <v>367</v>
      </c>
      <c r="V107">
        <v>0</v>
      </c>
      <c r="W107" t="s">
        <v>397</v>
      </c>
      <c r="X107">
        <v>474</v>
      </c>
      <c r="Y107" t="s">
        <v>415</v>
      </c>
      <c r="Z107">
        <v>0</v>
      </c>
      <c r="AA107" t="s">
        <v>416</v>
      </c>
    </row>
    <row r="108" spans="1:27" x14ac:dyDescent="0.3">
      <c r="A108" t="s">
        <v>59</v>
      </c>
      <c r="B108" t="s">
        <v>80</v>
      </c>
      <c r="C108" t="s">
        <v>80</v>
      </c>
      <c r="D108" t="s">
        <v>81</v>
      </c>
      <c r="E108" t="s">
        <v>63</v>
      </c>
      <c r="F108" t="s">
        <v>75</v>
      </c>
      <c r="G108" t="s">
        <v>71</v>
      </c>
      <c r="H108" t="s">
        <v>66</v>
      </c>
      <c r="I108" t="s">
        <v>69</v>
      </c>
      <c r="J108">
        <v>0</v>
      </c>
      <c r="K108">
        <v>5160.9683623693381</v>
      </c>
      <c r="L108">
        <v>4898.5336470588227</v>
      </c>
      <c r="M108">
        <v>262.434715310515</v>
      </c>
      <c r="N108">
        <v>5.0849898097424955E-2</v>
      </c>
      <c r="O108">
        <v>15</v>
      </c>
      <c r="P108">
        <v>6.9666094072947216E-2</v>
      </c>
      <c r="Q108">
        <v>7.401861766129797E-2</v>
      </c>
      <c r="R108">
        <v>447</v>
      </c>
      <c r="S108" t="s">
        <v>414</v>
      </c>
      <c r="T108">
        <v>0</v>
      </c>
      <c r="U108" t="s">
        <v>367</v>
      </c>
      <c r="V108">
        <v>0</v>
      </c>
      <c r="W108" t="s">
        <v>397</v>
      </c>
      <c r="X108">
        <v>447</v>
      </c>
      <c r="Y108" t="s">
        <v>417</v>
      </c>
      <c r="Z108">
        <v>0</v>
      </c>
      <c r="AA108" t="s">
        <v>416</v>
      </c>
    </row>
    <row r="109" spans="1:27" x14ac:dyDescent="0.3">
      <c r="A109" t="s">
        <v>59</v>
      </c>
      <c r="B109" t="s">
        <v>80</v>
      </c>
      <c r="C109" t="s">
        <v>80</v>
      </c>
      <c r="D109" t="s">
        <v>81</v>
      </c>
      <c r="E109" t="s">
        <v>63</v>
      </c>
      <c r="F109" t="s">
        <v>75</v>
      </c>
      <c r="G109" t="s">
        <v>73</v>
      </c>
      <c r="H109" t="s">
        <v>66</v>
      </c>
      <c r="I109" t="s">
        <v>69</v>
      </c>
      <c r="J109">
        <v>0</v>
      </c>
      <c r="K109">
        <v>7741.4525435540063</v>
      </c>
      <c r="L109">
        <v>7347.800470588234</v>
      </c>
      <c r="M109">
        <v>393.65207296577182</v>
      </c>
      <c r="N109">
        <v>5.0849898097424878E-2</v>
      </c>
      <c r="O109">
        <v>15</v>
      </c>
      <c r="P109">
        <v>0.10449914110942064</v>
      </c>
      <c r="Q109">
        <v>0.11102792649194677</v>
      </c>
      <c r="R109">
        <v>474</v>
      </c>
      <c r="S109" t="s">
        <v>410</v>
      </c>
      <c r="T109">
        <v>0</v>
      </c>
      <c r="U109" t="s">
        <v>367</v>
      </c>
      <c r="V109">
        <v>0</v>
      </c>
      <c r="W109" t="s">
        <v>397</v>
      </c>
      <c r="X109">
        <v>474</v>
      </c>
      <c r="Y109" t="s">
        <v>418</v>
      </c>
      <c r="Z109">
        <v>0</v>
      </c>
      <c r="AA109" t="s">
        <v>416</v>
      </c>
    </row>
    <row r="110" spans="1:27" x14ac:dyDescent="0.3">
      <c r="A110" t="s">
        <v>59</v>
      </c>
      <c r="B110" t="s">
        <v>82</v>
      </c>
      <c r="C110" t="s">
        <v>82</v>
      </c>
      <c r="D110" t="s">
        <v>83</v>
      </c>
      <c r="E110" t="s">
        <v>63</v>
      </c>
      <c r="F110" t="s">
        <v>64</v>
      </c>
      <c r="G110" t="s">
        <v>65</v>
      </c>
      <c r="H110" t="s">
        <v>66</v>
      </c>
      <c r="I110" t="s">
        <v>69</v>
      </c>
      <c r="J110">
        <v>0</v>
      </c>
      <c r="K110">
        <v>3838.5257142857131</v>
      </c>
      <c r="L110">
        <v>3582.6239999999993</v>
      </c>
      <c r="M110">
        <v>255.90171428571375</v>
      </c>
      <c r="N110">
        <v>6.6666666666666555E-2</v>
      </c>
      <c r="O110">
        <v>15</v>
      </c>
      <c r="P110">
        <v>0.15797866864411522</v>
      </c>
      <c r="Q110">
        <v>0</v>
      </c>
      <c r="R110">
        <v>371</v>
      </c>
      <c r="S110" t="s">
        <v>410</v>
      </c>
      <c r="T110">
        <v>0</v>
      </c>
      <c r="U110" t="s">
        <v>367</v>
      </c>
      <c r="V110">
        <v>0</v>
      </c>
      <c r="W110" t="s">
        <v>397</v>
      </c>
      <c r="X110">
        <v>371</v>
      </c>
      <c r="Y110" t="s">
        <v>415</v>
      </c>
      <c r="Z110">
        <v>0</v>
      </c>
      <c r="AA110" t="s">
        <v>416</v>
      </c>
    </row>
    <row r="111" spans="1:27" x14ac:dyDescent="0.3">
      <c r="A111" t="s">
        <v>59</v>
      </c>
      <c r="B111" t="s">
        <v>82</v>
      </c>
      <c r="C111" t="s">
        <v>82</v>
      </c>
      <c r="D111" t="s">
        <v>83</v>
      </c>
      <c r="E111" t="s">
        <v>63</v>
      </c>
      <c r="F111" t="s">
        <v>64</v>
      </c>
      <c r="G111" t="s">
        <v>71</v>
      </c>
      <c r="H111" t="s">
        <v>66</v>
      </c>
      <c r="I111" t="s">
        <v>69</v>
      </c>
      <c r="J111">
        <v>0</v>
      </c>
      <c r="K111">
        <v>2559.0171428571425</v>
      </c>
      <c r="L111">
        <v>2388.4159999999997</v>
      </c>
      <c r="M111">
        <v>170.6011428571428</v>
      </c>
      <c r="N111">
        <v>6.6666666666666652E-2</v>
      </c>
      <c r="O111">
        <v>15</v>
      </c>
      <c r="P111">
        <v>0.10531911242941035</v>
      </c>
      <c r="Q111">
        <v>0</v>
      </c>
      <c r="R111">
        <v>332</v>
      </c>
      <c r="S111" t="s">
        <v>414</v>
      </c>
      <c r="T111">
        <v>0</v>
      </c>
      <c r="U111" t="s">
        <v>367</v>
      </c>
      <c r="V111">
        <v>0</v>
      </c>
      <c r="W111" t="s">
        <v>397</v>
      </c>
      <c r="X111">
        <v>332</v>
      </c>
      <c r="Y111" t="s">
        <v>417</v>
      </c>
      <c r="Z111">
        <v>0</v>
      </c>
      <c r="AA111" t="s">
        <v>416</v>
      </c>
    </row>
    <row r="112" spans="1:27" x14ac:dyDescent="0.3">
      <c r="A112" t="s">
        <v>59</v>
      </c>
      <c r="B112" t="s">
        <v>82</v>
      </c>
      <c r="C112" t="s">
        <v>82</v>
      </c>
      <c r="D112" t="s">
        <v>83</v>
      </c>
      <c r="E112" t="s">
        <v>63</v>
      </c>
      <c r="F112" t="s">
        <v>64</v>
      </c>
      <c r="G112" t="s">
        <v>73</v>
      </c>
      <c r="H112" t="s">
        <v>66</v>
      </c>
      <c r="I112" t="s">
        <v>69</v>
      </c>
      <c r="J112">
        <v>0</v>
      </c>
      <c r="K112">
        <v>3838.5257142857131</v>
      </c>
      <c r="L112">
        <v>3582.6239999999993</v>
      </c>
      <c r="M112">
        <v>255.90171428571375</v>
      </c>
      <c r="N112">
        <v>6.6666666666666555E-2</v>
      </c>
      <c r="O112">
        <v>15</v>
      </c>
      <c r="P112">
        <v>0.15797866864411522</v>
      </c>
      <c r="Q112">
        <v>0</v>
      </c>
      <c r="R112">
        <v>371</v>
      </c>
      <c r="S112" t="s">
        <v>410</v>
      </c>
      <c r="T112">
        <v>0</v>
      </c>
      <c r="U112" t="s">
        <v>367</v>
      </c>
      <c r="V112">
        <v>0</v>
      </c>
      <c r="W112" t="s">
        <v>397</v>
      </c>
      <c r="X112">
        <v>371</v>
      </c>
      <c r="Y112" t="s">
        <v>418</v>
      </c>
      <c r="Z112">
        <v>0</v>
      </c>
      <c r="AA112" t="s">
        <v>416</v>
      </c>
    </row>
    <row r="113" spans="1:27" x14ac:dyDescent="0.3">
      <c r="A113" t="s">
        <v>59</v>
      </c>
      <c r="B113" t="s">
        <v>82</v>
      </c>
      <c r="C113" t="s">
        <v>82</v>
      </c>
      <c r="D113" t="s">
        <v>83</v>
      </c>
      <c r="E113" t="s">
        <v>63</v>
      </c>
      <c r="F113" t="s">
        <v>75</v>
      </c>
      <c r="G113" t="s">
        <v>65</v>
      </c>
      <c r="H113" t="s">
        <v>66</v>
      </c>
      <c r="I113" t="s">
        <v>69</v>
      </c>
      <c r="J113">
        <v>0</v>
      </c>
      <c r="K113">
        <v>3838.5257142857131</v>
      </c>
      <c r="L113">
        <v>3582.6239999999993</v>
      </c>
      <c r="M113">
        <v>255.90171428571375</v>
      </c>
      <c r="N113">
        <v>6.6666666666666555E-2</v>
      </c>
      <c r="O113">
        <v>15</v>
      </c>
      <c r="P113">
        <v>0.15797866864411522</v>
      </c>
      <c r="Q113">
        <v>0</v>
      </c>
      <c r="R113">
        <v>371</v>
      </c>
      <c r="S113" t="s">
        <v>410</v>
      </c>
      <c r="T113">
        <v>0</v>
      </c>
      <c r="U113" t="s">
        <v>367</v>
      </c>
      <c r="V113">
        <v>0</v>
      </c>
      <c r="W113" t="s">
        <v>397</v>
      </c>
      <c r="X113">
        <v>371</v>
      </c>
      <c r="Y113" t="s">
        <v>415</v>
      </c>
      <c r="Z113">
        <v>0</v>
      </c>
      <c r="AA113" t="s">
        <v>416</v>
      </c>
    </row>
    <row r="114" spans="1:27" x14ac:dyDescent="0.3">
      <c r="A114" t="s">
        <v>59</v>
      </c>
      <c r="B114" t="s">
        <v>82</v>
      </c>
      <c r="C114" t="s">
        <v>82</v>
      </c>
      <c r="D114" t="s">
        <v>83</v>
      </c>
      <c r="E114" t="s">
        <v>63</v>
      </c>
      <c r="F114" t="s">
        <v>75</v>
      </c>
      <c r="G114" t="s">
        <v>71</v>
      </c>
      <c r="H114" t="s">
        <v>66</v>
      </c>
      <c r="I114" t="s">
        <v>69</v>
      </c>
      <c r="J114">
        <v>0</v>
      </c>
      <c r="K114">
        <v>2559.0171428571425</v>
      </c>
      <c r="L114">
        <v>2388.4159999999997</v>
      </c>
      <c r="M114">
        <v>170.6011428571428</v>
      </c>
      <c r="N114">
        <v>6.6666666666666652E-2</v>
      </c>
      <c r="O114">
        <v>15</v>
      </c>
      <c r="P114">
        <v>0.10531911242941035</v>
      </c>
      <c r="Q114">
        <v>0</v>
      </c>
      <c r="R114">
        <v>332</v>
      </c>
      <c r="S114" t="s">
        <v>414</v>
      </c>
      <c r="T114">
        <v>0</v>
      </c>
      <c r="U114" t="s">
        <v>367</v>
      </c>
      <c r="V114">
        <v>0</v>
      </c>
      <c r="W114" t="s">
        <v>397</v>
      </c>
      <c r="X114">
        <v>332</v>
      </c>
      <c r="Y114" t="s">
        <v>417</v>
      </c>
      <c r="Z114">
        <v>0</v>
      </c>
      <c r="AA114" t="s">
        <v>416</v>
      </c>
    </row>
    <row r="115" spans="1:27" x14ac:dyDescent="0.3">
      <c r="A115" t="s">
        <v>59</v>
      </c>
      <c r="B115" t="s">
        <v>82</v>
      </c>
      <c r="C115" t="s">
        <v>82</v>
      </c>
      <c r="D115" t="s">
        <v>83</v>
      </c>
      <c r="E115" t="s">
        <v>63</v>
      </c>
      <c r="F115" t="s">
        <v>75</v>
      </c>
      <c r="G115" t="s">
        <v>73</v>
      </c>
      <c r="H115" t="s">
        <v>66</v>
      </c>
      <c r="I115" t="s">
        <v>69</v>
      </c>
      <c r="J115">
        <v>0</v>
      </c>
      <c r="K115">
        <v>3838.5257142857131</v>
      </c>
      <c r="L115">
        <v>3582.6239999999993</v>
      </c>
      <c r="M115">
        <v>255.90171428571375</v>
      </c>
      <c r="N115">
        <v>6.6666666666666555E-2</v>
      </c>
      <c r="O115">
        <v>15</v>
      </c>
      <c r="P115">
        <v>0.15797866864411522</v>
      </c>
      <c r="Q115">
        <v>0</v>
      </c>
      <c r="R115">
        <v>371</v>
      </c>
      <c r="S115" t="s">
        <v>410</v>
      </c>
      <c r="T115">
        <v>0</v>
      </c>
      <c r="U115" t="s">
        <v>367</v>
      </c>
      <c r="V115">
        <v>0</v>
      </c>
      <c r="W115" t="s">
        <v>397</v>
      </c>
      <c r="X115">
        <v>371</v>
      </c>
      <c r="Y115" t="s">
        <v>418</v>
      </c>
      <c r="Z115">
        <v>0</v>
      </c>
      <c r="AA115" t="s">
        <v>416</v>
      </c>
    </row>
    <row r="116" spans="1:27" x14ac:dyDescent="0.3">
      <c r="A116" t="s">
        <v>59</v>
      </c>
      <c r="B116" t="s">
        <v>85</v>
      </c>
      <c r="C116" t="s">
        <v>85</v>
      </c>
      <c r="D116" t="s">
        <v>81</v>
      </c>
      <c r="E116" t="s">
        <v>63</v>
      </c>
      <c r="F116" t="s">
        <v>64</v>
      </c>
      <c r="G116" t="s">
        <v>65</v>
      </c>
      <c r="H116" t="s">
        <v>66</v>
      </c>
      <c r="I116" t="s">
        <v>69</v>
      </c>
      <c r="J116">
        <v>0</v>
      </c>
      <c r="K116">
        <v>7741.4525435540063</v>
      </c>
      <c r="L116">
        <v>6914.7099999999991</v>
      </c>
      <c r="M116">
        <v>826.74254355400672</v>
      </c>
      <c r="N116">
        <v>0.10679424034477893</v>
      </c>
      <c r="O116">
        <v>15</v>
      </c>
      <c r="P116">
        <v>0.21946762548237225</v>
      </c>
      <c r="Q116">
        <v>0.23317928865945706</v>
      </c>
      <c r="R116">
        <v>1385</v>
      </c>
      <c r="S116" t="s">
        <v>410</v>
      </c>
      <c r="T116">
        <v>0</v>
      </c>
      <c r="U116" t="s">
        <v>367</v>
      </c>
      <c r="V116">
        <v>0</v>
      </c>
      <c r="W116" t="s">
        <v>397</v>
      </c>
      <c r="X116">
        <v>1385</v>
      </c>
      <c r="Y116" t="s">
        <v>415</v>
      </c>
      <c r="Z116">
        <v>0</v>
      </c>
      <c r="AA116" t="s">
        <v>416</v>
      </c>
    </row>
    <row r="117" spans="1:27" x14ac:dyDescent="0.3">
      <c r="A117" t="s">
        <v>59</v>
      </c>
      <c r="B117" t="s">
        <v>85</v>
      </c>
      <c r="C117" t="s">
        <v>85</v>
      </c>
      <c r="D117" t="s">
        <v>81</v>
      </c>
      <c r="E117" t="s">
        <v>63</v>
      </c>
      <c r="F117" t="s">
        <v>64</v>
      </c>
      <c r="G117" t="s">
        <v>71</v>
      </c>
      <c r="H117" t="s">
        <v>66</v>
      </c>
      <c r="I117" t="s">
        <v>69</v>
      </c>
      <c r="J117">
        <v>0</v>
      </c>
      <c r="K117">
        <v>5160.9683623693381</v>
      </c>
      <c r="L117">
        <v>4609.8066666666655</v>
      </c>
      <c r="M117">
        <v>551.1616957026722</v>
      </c>
      <c r="N117">
        <v>0.10679424034477912</v>
      </c>
      <c r="O117">
        <v>15</v>
      </c>
      <c r="P117">
        <v>0.14631175032158178</v>
      </c>
      <c r="Q117">
        <v>0.15545285910630499</v>
      </c>
      <c r="R117">
        <v>1148</v>
      </c>
      <c r="S117" t="s">
        <v>414</v>
      </c>
      <c r="T117">
        <v>0</v>
      </c>
      <c r="U117" t="s">
        <v>367</v>
      </c>
      <c r="V117">
        <v>0</v>
      </c>
      <c r="W117" t="s">
        <v>397</v>
      </c>
      <c r="X117">
        <v>1148</v>
      </c>
      <c r="Y117" t="s">
        <v>417</v>
      </c>
      <c r="Z117">
        <v>0</v>
      </c>
      <c r="AA117" t="s">
        <v>416</v>
      </c>
    </row>
    <row r="118" spans="1:27" x14ac:dyDescent="0.3">
      <c r="A118" t="s">
        <v>59</v>
      </c>
      <c r="B118" t="s">
        <v>85</v>
      </c>
      <c r="C118" t="s">
        <v>85</v>
      </c>
      <c r="D118" t="s">
        <v>81</v>
      </c>
      <c r="E118" t="s">
        <v>63</v>
      </c>
      <c r="F118" t="s">
        <v>64</v>
      </c>
      <c r="G118" t="s">
        <v>73</v>
      </c>
      <c r="H118" t="s">
        <v>66</v>
      </c>
      <c r="I118" t="s">
        <v>69</v>
      </c>
      <c r="J118">
        <v>0</v>
      </c>
      <c r="K118">
        <v>7741.4525435540063</v>
      </c>
      <c r="L118">
        <v>6914.7099999999991</v>
      </c>
      <c r="M118">
        <v>826.74254355400672</v>
      </c>
      <c r="N118">
        <v>0.10679424034477893</v>
      </c>
      <c r="O118">
        <v>15</v>
      </c>
      <c r="P118">
        <v>0.21946762548237225</v>
      </c>
      <c r="Q118">
        <v>0.23317928865945706</v>
      </c>
      <c r="R118">
        <v>1385</v>
      </c>
      <c r="S118" t="s">
        <v>410</v>
      </c>
      <c r="T118">
        <v>0</v>
      </c>
      <c r="U118" t="s">
        <v>367</v>
      </c>
      <c r="V118">
        <v>0</v>
      </c>
      <c r="W118" t="s">
        <v>397</v>
      </c>
      <c r="X118">
        <v>1385</v>
      </c>
      <c r="Y118" t="s">
        <v>418</v>
      </c>
      <c r="Z118">
        <v>0</v>
      </c>
      <c r="AA118" t="s">
        <v>416</v>
      </c>
    </row>
    <row r="119" spans="1:27" x14ac:dyDescent="0.3">
      <c r="A119" t="s">
        <v>59</v>
      </c>
      <c r="B119" t="s">
        <v>85</v>
      </c>
      <c r="C119" t="s">
        <v>85</v>
      </c>
      <c r="D119" t="s">
        <v>81</v>
      </c>
      <c r="E119" t="s">
        <v>63</v>
      </c>
      <c r="F119" t="s">
        <v>75</v>
      </c>
      <c r="G119" t="s">
        <v>65</v>
      </c>
      <c r="H119" t="s">
        <v>66</v>
      </c>
      <c r="I119" t="s">
        <v>69</v>
      </c>
      <c r="J119">
        <v>0</v>
      </c>
      <c r="K119">
        <v>7741.4525435540063</v>
      </c>
      <c r="L119">
        <v>6914.7099999999991</v>
      </c>
      <c r="M119">
        <v>826.74254355400672</v>
      </c>
      <c r="N119">
        <v>0.10679424034477893</v>
      </c>
      <c r="O119">
        <v>15</v>
      </c>
      <c r="P119">
        <v>0.21946762548237225</v>
      </c>
      <c r="Q119">
        <v>0.23317928865945706</v>
      </c>
      <c r="R119">
        <v>1385</v>
      </c>
      <c r="S119" t="s">
        <v>410</v>
      </c>
      <c r="T119">
        <v>0</v>
      </c>
      <c r="U119" t="s">
        <v>367</v>
      </c>
      <c r="V119">
        <v>0</v>
      </c>
      <c r="W119" t="s">
        <v>397</v>
      </c>
      <c r="X119">
        <v>1385</v>
      </c>
      <c r="Y119" t="s">
        <v>415</v>
      </c>
      <c r="Z119">
        <v>0</v>
      </c>
      <c r="AA119" t="s">
        <v>416</v>
      </c>
    </row>
    <row r="120" spans="1:27" x14ac:dyDescent="0.3">
      <c r="A120" t="s">
        <v>59</v>
      </c>
      <c r="B120" t="s">
        <v>85</v>
      </c>
      <c r="C120" t="s">
        <v>85</v>
      </c>
      <c r="D120" t="s">
        <v>81</v>
      </c>
      <c r="E120" t="s">
        <v>63</v>
      </c>
      <c r="F120" t="s">
        <v>75</v>
      </c>
      <c r="G120" t="s">
        <v>71</v>
      </c>
      <c r="H120" t="s">
        <v>66</v>
      </c>
      <c r="I120" t="s">
        <v>69</v>
      </c>
      <c r="J120">
        <v>0</v>
      </c>
      <c r="K120">
        <v>5160.9683623693381</v>
      </c>
      <c r="L120">
        <v>4609.8066666666655</v>
      </c>
      <c r="M120">
        <v>551.1616957026722</v>
      </c>
      <c r="N120">
        <v>0.10679424034477912</v>
      </c>
      <c r="O120">
        <v>15</v>
      </c>
      <c r="P120">
        <v>0.14631175032158178</v>
      </c>
      <c r="Q120">
        <v>0.15545285910630499</v>
      </c>
      <c r="R120">
        <v>1148</v>
      </c>
      <c r="S120" t="s">
        <v>414</v>
      </c>
      <c r="T120">
        <v>0</v>
      </c>
      <c r="U120" t="s">
        <v>367</v>
      </c>
      <c r="V120">
        <v>0</v>
      </c>
      <c r="W120" t="s">
        <v>397</v>
      </c>
      <c r="X120">
        <v>1148</v>
      </c>
      <c r="Y120" t="s">
        <v>417</v>
      </c>
      <c r="Z120">
        <v>0</v>
      </c>
      <c r="AA120" t="s">
        <v>416</v>
      </c>
    </row>
    <row r="121" spans="1:27" x14ac:dyDescent="0.3">
      <c r="A121" t="s">
        <v>59</v>
      </c>
      <c r="B121" t="s">
        <v>85</v>
      </c>
      <c r="C121" t="s">
        <v>85</v>
      </c>
      <c r="D121" t="s">
        <v>81</v>
      </c>
      <c r="E121" t="s">
        <v>63</v>
      </c>
      <c r="F121" t="s">
        <v>75</v>
      </c>
      <c r="G121" t="s">
        <v>73</v>
      </c>
      <c r="H121" t="s">
        <v>66</v>
      </c>
      <c r="I121" t="s">
        <v>69</v>
      </c>
      <c r="J121">
        <v>0</v>
      </c>
      <c r="K121">
        <v>7741.4525435540063</v>
      </c>
      <c r="L121">
        <v>6914.7099999999991</v>
      </c>
      <c r="M121">
        <v>826.74254355400672</v>
      </c>
      <c r="N121">
        <v>0.10679424034477893</v>
      </c>
      <c r="O121">
        <v>15</v>
      </c>
      <c r="P121">
        <v>0.21946762548237225</v>
      </c>
      <c r="Q121">
        <v>0.23317928865945706</v>
      </c>
      <c r="R121">
        <v>1385</v>
      </c>
      <c r="S121" t="s">
        <v>410</v>
      </c>
      <c r="T121">
        <v>0</v>
      </c>
      <c r="U121" t="s">
        <v>367</v>
      </c>
      <c r="V121">
        <v>0</v>
      </c>
      <c r="W121" t="s">
        <v>397</v>
      </c>
      <c r="X121">
        <v>1385</v>
      </c>
      <c r="Y121" t="s">
        <v>418</v>
      </c>
      <c r="Z121">
        <v>0</v>
      </c>
      <c r="AA121" t="s">
        <v>416</v>
      </c>
    </row>
    <row r="122" spans="1:27" x14ac:dyDescent="0.3">
      <c r="A122" t="s">
        <v>59</v>
      </c>
      <c r="B122" t="s">
        <v>86</v>
      </c>
      <c r="C122" t="s">
        <v>86</v>
      </c>
      <c r="D122" t="s">
        <v>83</v>
      </c>
      <c r="E122" t="s">
        <v>63</v>
      </c>
      <c r="F122" t="s">
        <v>64</v>
      </c>
      <c r="G122" t="s">
        <v>65</v>
      </c>
      <c r="H122" t="s">
        <v>66</v>
      </c>
      <c r="I122" t="s">
        <v>69</v>
      </c>
      <c r="J122">
        <v>0</v>
      </c>
      <c r="K122">
        <v>3838.5257142857131</v>
      </c>
      <c r="L122">
        <v>3358.7099999999996</v>
      </c>
      <c r="M122">
        <v>479.81571428571351</v>
      </c>
      <c r="N122">
        <v>0.12499999999999983</v>
      </c>
      <c r="O122">
        <v>15</v>
      </c>
      <c r="P122">
        <v>0.29621000370771622</v>
      </c>
      <c r="Q122">
        <v>0</v>
      </c>
      <c r="R122">
        <v>726</v>
      </c>
      <c r="S122" t="s">
        <v>410</v>
      </c>
      <c r="T122">
        <v>0</v>
      </c>
      <c r="U122" t="s">
        <v>367</v>
      </c>
      <c r="V122">
        <v>0</v>
      </c>
      <c r="W122" t="s">
        <v>397</v>
      </c>
      <c r="X122">
        <v>726</v>
      </c>
      <c r="Y122" t="s">
        <v>415</v>
      </c>
      <c r="Z122">
        <v>0</v>
      </c>
      <c r="AA122" t="s">
        <v>416</v>
      </c>
    </row>
    <row r="123" spans="1:27" x14ac:dyDescent="0.3">
      <c r="A123" t="s">
        <v>59</v>
      </c>
      <c r="B123" t="s">
        <v>86</v>
      </c>
      <c r="C123" t="s">
        <v>86</v>
      </c>
      <c r="D123" t="s">
        <v>83</v>
      </c>
      <c r="E123" t="s">
        <v>63</v>
      </c>
      <c r="F123" t="s">
        <v>64</v>
      </c>
      <c r="G123" t="s">
        <v>71</v>
      </c>
      <c r="H123" t="s">
        <v>66</v>
      </c>
      <c r="I123" t="s">
        <v>69</v>
      </c>
      <c r="J123">
        <v>0</v>
      </c>
      <c r="K123">
        <v>2559.0171428571425</v>
      </c>
      <c r="L123">
        <v>2239.1399999999994</v>
      </c>
      <c r="M123">
        <v>319.8771428571431</v>
      </c>
      <c r="N123">
        <v>0.12500000000000011</v>
      </c>
      <c r="O123">
        <v>15</v>
      </c>
      <c r="P123">
        <v>0.19747333580514462</v>
      </c>
      <c r="Q123">
        <v>0</v>
      </c>
      <c r="R123">
        <v>649</v>
      </c>
      <c r="S123" t="s">
        <v>414</v>
      </c>
      <c r="T123">
        <v>0</v>
      </c>
      <c r="U123" t="s">
        <v>367</v>
      </c>
      <c r="V123">
        <v>0</v>
      </c>
      <c r="W123" t="s">
        <v>397</v>
      </c>
      <c r="X123">
        <v>649</v>
      </c>
      <c r="Y123" t="s">
        <v>417</v>
      </c>
      <c r="Z123">
        <v>0</v>
      </c>
      <c r="AA123" t="s">
        <v>416</v>
      </c>
    </row>
    <row r="124" spans="1:27" x14ac:dyDescent="0.3">
      <c r="A124" t="s">
        <v>59</v>
      </c>
      <c r="B124" t="s">
        <v>86</v>
      </c>
      <c r="C124" t="s">
        <v>86</v>
      </c>
      <c r="D124" t="s">
        <v>83</v>
      </c>
      <c r="E124" t="s">
        <v>63</v>
      </c>
      <c r="F124" t="s">
        <v>64</v>
      </c>
      <c r="G124" t="s">
        <v>73</v>
      </c>
      <c r="H124" t="s">
        <v>66</v>
      </c>
      <c r="I124" t="s">
        <v>69</v>
      </c>
      <c r="J124">
        <v>0</v>
      </c>
      <c r="K124">
        <v>3838.5257142857131</v>
      </c>
      <c r="L124">
        <v>3358.7099999999996</v>
      </c>
      <c r="M124">
        <v>479.81571428571351</v>
      </c>
      <c r="N124">
        <v>0.12499999999999983</v>
      </c>
      <c r="O124">
        <v>15</v>
      </c>
      <c r="P124">
        <v>0.29621000370771622</v>
      </c>
      <c r="Q124">
        <v>0</v>
      </c>
      <c r="R124">
        <v>726</v>
      </c>
      <c r="S124" t="s">
        <v>410</v>
      </c>
      <c r="T124">
        <v>0</v>
      </c>
      <c r="U124" t="s">
        <v>367</v>
      </c>
      <c r="V124">
        <v>0</v>
      </c>
      <c r="W124" t="s">
        <v>397</v>
      </c>
      <c r="X124">
        <v>726</v>
      </c>
      <c r="Y124" t="s">
        <v>418</v>
      </c>
      <c r="Z124">
        <v>0</v>
      </c>
      <c r="AA124" t="s">
        <v>416</v>
      </c>
    </row>
    <row r="125" spans="1:27" x14ac:dyDescent="0.3">
      <c r="A125" t="s">
        <v>59</v>
      </c>
      <c r="B125" t="s">
        <v>86</v>
      </c>
      <c r="C125" t="s">
        <v>86</v>
      </c>
      <c r="D125" t="s">
        <v>83</v>
      </c>
      <c r="E125" t="s">
        <v>63</v>
      </c>
      <c r="F125" t="s">
        <v>75</v>
      </c>
      <c r="G125" t="s">
        <v>65</v>
      </c>
      <c r="H125" t="s">
        <v>66</v>
      </c>
      <c r="I125" t="s">
        <v>69</v>
      </c>
      <c r="J125">
        <v>0</v>
      </c>
      <c r="K125">
        <v>3838.5257142857131</v>
      </c>
      <c r="L125">
        <v>3358.7099999999996</v>
      </c>
      <c r="M125">
        <v>479.81571428571351</v>
      </c>
      <c r="N125">
        <v>0.12499999999999983</v>
      </c>
      <c r="O125">
        <v>15</v>
      </c>
      <c r="P125">
        <v>0.29621000370771622</v>
      </c>
      <c r="Q125">
        <v>0</v>
      </c>
      <c r="R125">
        <v>726</v>
      </c>
      <c r="S125" t="s">
        <v>410</v>
      </c>
      <c r="T125">
        <v>0</v>
      </c>
      <c r="U125" t="s">
        <v>367</v>
      </c>
      <c r="V125">
        <v>0</v>
      </c>
      <c r="W125" t="s">
        <v>397</v>
      </c>
      <c r="X125">
        <v>726</v>
      </c>
      <c r="Y125" t="s">
        <v>415</v>
      </c>
      <c r="Z125">
        <v>0</v>
      </c>
      <c r="AA125" t="s">
        <v>416</v>
      </c>
    </row>
    <row r="126" spans="1:27" x14ac:dyDescent="0.3">
      <c r="A126" t="s">
        <v>59</v>
      </c>
      <c r="B126" t="s">
        <v>86</v>
      </c>
      <c r="C126" t="s">
        <v>86</v>
      </c>
      <c r="D126" t="s">
        <v>83</v>
      </c>
      <c r="E126" t="s">
        <v>63</v>
      </c>
      <c r="F126" t="s">
        <v>75</v>
      </c>
      <c r="G126" t="s">
        <v>71</v>
      </c>
      <c r="H126" t="s">
        <v>66</v>
      </c>
      <c r="I126" t="s">
        <v>69</v>
      </c>
      <c r="J126">
        <v>0</v>
      </c>
      <c r="K126">
        <v>2559.0171428571425</v>
      </c>
      <c r="L126">
        <v>2239.1399999999994</v>
      </c>
      <c r="M126">
        <v>319.8771428571431</v>
      </c>
      <c r="N126">
        <v>0.12500000000000011</v>
      </c>
      <c r="O126">
        <v>15</v>
      </c>
      <c r="P126">
        <v>0.19747333580514462</v>
      </c>
      <c r="Q126">
        <v>0</v>
      </c>
      <c r="R126">
        <v>649</v>
      </c>
      <c r="S126" t="s">
        <v>414</v>
      </c>
      <c r="T126">
        <v>0</v>
      </c>
      <c r="U126" t="s">
        <v>367</v>
      </c>
      <c r="V126">
        <v>0</v>
      </c>
      <c r="W126" t="s">
        <v>397</v>
      </c>
      <c r="X126">
        <v>649</v>
      </c>
      <c r="Y126" t="s">
        <v>417</v>
      </c>
      <c r="Z126">
        <v>0</v>
      </c>
      <c r="AA126" t="s">
        <v>416</v>
      </c>
    </row>
    <row r="127" spans="1:27" x14ac:dyDescent="0.3">
      <c r="A127" t="s">
        <v>59</v>
      </c>
      <c r="B127" t="s">
        <v>86</v>
      </c>
      <c r="C127" t="s">
        <v>86</v>
      </c>
      <c r="D127" t="s">
        <v>83</v>
      </c>
      <c r="E127" t="s">
        <v>63</v>
      </c>
      <c r="F127" t="s">
        <v>75</v>
      </c>
      <c r="G127" t="s">
        <v>73</v>
      </c>
      <c r="H127" t="s">
        <v>66</v>
      </c>
      <c r="I127" t="s">
        <v>69</v>
      </c>
      <c r="J127">
        <v>0</v>
      </c>
      <c r="K127">
        <v>3838.5257142857131</v>
      </c>
      <c r="L127">
        <v>3358.7099999999996</v>
      </c>
      <c r="M127">
        <v>479.81571428571351</v>
      </c>
      <c r="N127">
        <v>0.12499999999999983</v>
      </c>
      <c r="O127">
        <v>15</v>
      </c>
      <c r="P127">
        <v>0.29621000370771622</v>
      </c>
      <c r="Q127">
        <v>0</v>
      </c>
      <c r="R127">
        <v>726</v>
      </c>
      <c r="S127" t="s">
        <v>410</v>
      </c>
      <c r="T127">
        <v>0</v>
      </c>
      <c r="U127" t="s">
        <v>367</v>
      </c>
      <c r="V127">
        <v>0</v>
      </c>
      <c r="W127" t="s">
        <v>397</v>
      </c>
      <c r="X127">
        <v>726</v>
      </c>
      <c r="Y127" t="s">
        <v>418</v>
      </c>
      <c r="Z127">
        <v>0</v>
      </c>
      <c r="AA127" t="s">
        <v>416</v>
      </c>
    </row>
    <row r="128" spans="1:27" x14ac:dyDescent="0.3">
      <c r="A128" t="s">
        <v>59</v>
      </c>
      <c r="B128" t="s">
        <v>87</v>
      </c>
      <c r="C128" t="s">
        <v>87</v>
      </c>
      <c r="D128" t="s">
        <v>81</v>
      </c>
      <c r="E128" t="s">
        <v>63</v>
      </c>
      <c r="F128" t="s">
        <v>64</v>
      </c>
      <c r="G128" t="s">
        <v>65</v>
      </c>
      <c r="H128" t="s">
        <v>66</v>
      </c>
      <c r="I128" t="s">
        <v>69</v>
      </c>
      <c r="J128">
        <v>0</v>
      </c>
      <c r="K128">
        <v>7741.4525435540063</v>
      </c>
      <c r="L128">
        <v>6529.9809287925691</v>
      </c>
      <c r="M128">
        <v>1211.4716147614372</v>
      </c>
      <c r="N128">
        <v>0.15649151214783077</v>
      </c>
      <c r="O128">
        <v>15</v>
      </c>
      <c r="P128">
        <v>0.32159806061029128</v>
      </c>
      <c r="Q128">
        <v>0.34169051969531566</v>
      </c>
      <c r="R128">
        <v>2250</v>
      </c>
      <c r="S128" t="s">
        <v>410</v>
      </c>
      <c r="T128">
        <v>0</v>
      </c>
      <c r="U128" t="s">
        <v>367</v>
      </c>
      <c r="V128">
        <v>0</v>
      </c>
      <c r="W128" t="s">
        <v>397</v>
      </c>
      <c r="X128">
        <v>2250</v>
      </c>
      <c r="Y128" t="s">
        <v>415</v>
      </c>
      <c r="Z128">
        <v>0</v>
      </c>
      <c r="AA128" t="s">
        <v>416</v>
      </c>
    </row>
    <row r="129" spans="1:27" x14ac:dyDescent="0.3">
      <c r="A129" t="s">
        <v>59</v>
      </c>
      <c r="B129" t="s">
        <v>87</v>
      </c>
      <c r="C129" t="s">
        <v>87</v>
      </c>
      <c r="D129" t="s">
        <v>81</v>
      </c>
      <c r="E129" t="s">
        <v>63</v>
      </c>
      <c r="F129" t="s">
        <v>64</v>
      </c>
      <c r="G129" t="s">
        <v>71</v>
      </c>
      <c r="H129" t="s">
        <v>66</v>
      </c>
      <c r="I129" t="s">
        <v>69</v>
      </c>
      <c r="J129">
        <v>0</v>
      </c>
      <c r="K129">
        <v>5160.9683623693381</v>
      </c>
      <c r="L129">
        <v>4353.3206191950458</v>
      </c>
      <c r="M129">
        <v>807.64774317429237</v>
      </c>
      <c r="N129">
        <v>0.15649151214783094</v>
      </c>
      <c r="O129">
        <v>15</v>
      </c>
      <c r="P129">
        <v>0.21439870707352779</v>
      </c>
      <c r="Q129">
        <v>0.22779367979687737</v>
      </c>
      <c r="R129">
        <v>1837</v>
      </c>
      <c r="S129" t="s">
        <v>414</v>
      </c>
      <c r="T129">
        <v>0</v>
      </c>
      <c r="U129" t="s">
        <v>367</v>
      </c>
      <c r="V129">
        <v>0</v>
      </c>
      <c r="W129" t="s">
        <v>397</v>
      </c>
      <c r="X129">
        <v>1837</v>
      </c>
      <c r="Y129" t="s">
        <v>417</v>
      </c>
      <c r="Z129">
        <v>0</v>
      </c>
      <c r="AA129" t="s">
        <v>416</v>
      </c>
    </row>
    <row r="130" spans="1:27" x14ac:dyDescent="0.3">
      <c r="A130" t="s">
        <v>59</v>
      </c>
      <c r="B130" t="s">
        <v>87</v>
      </c>
      <c r="C130" t="s">
        <v>87</v>
      </c>
      <c r="D130" t="s">
        <v>81</v>
      </c>
      <c r="E130" t="s">
        <v>63</v>
      </c>
      <c r="F130" t="s">
        <v>64</v>
      </c>
      <c r="G130" t="s">
        <v>73</v>
      </c>
      <c r="H130" t="s">
        <v>66</v>
      </c>
      <c r="I130" t="s">
        <v>69</v>
      </c>
      <c r="J130">
        <v>0</v>
      </c>
      <c r="K130">
        <v>7741.4525435540063</v>
      </c>
      <c r="L130">
        <v>6529.9809287925691</v>
      </c>
      <c r="M130">
        <v>1211.4716147614372</v>
      </c>
      <c r="N130">
        <v>0.15649151214783077</v>
      </c>
      <c r="O130">
        <v>15</v>
      </c>
      <c r="P130">
        <v>0.32159806061029128</v>
      </c>
      <c r="Q130">
        <v>0.34169051969531566</v>
      </c>
      <c r="R130">
        <v>2250</v>
      </c>
      <c r="S130" t="s">
        <v>410</v>
      </c>
      <c r="T130">
        <v>0</v>
      </c>
      <c r="U130" t="s">
        <v>367</v>
      </c>
      <c r="V130">
        <v>0</v>
      </c>
      <c r="W130" t="s">
        <v>397</v>
      </c>
      <c r="X130">
        <v>2250</v>
      </c>
      <c r="Y130" t="s">
        <v>418</v>
      </c>
      <c r="Z130">
        <v>0</v>
      </c>
      <c r="AA130" t="s">
        <v>416</v>
      </c>
    </row>
    <row r="131" spans="1:27" x14ac:dyDescent="0.3">
      <c r="A131" t="s">
        <v>59</v>
      </c>
      <c r="B131" t="s">
        <v>87</v>
      </c>
      <c r="C131" t="s">
        <v>87</v>
      </c>
      <c r="D131" t="s">
        <v>81</v>
      </c>
      <c r="E131" t="s">
        <v>63</v>
      </c>
      <c r="F131" t="s">
        <v>75</v>
      </c>
      <c r="G131" t="s">
        <v>65</v>
      </c>
      <c r="H131" t="s">
        <v>66</v>
      </c>
      <c r="I131" t="s">
        <v>69</v>
      </c>
      <c r="J131">
        <v>0</v>
      </c>
      <c r="K131">
        <v>7741.4525435540063</v>
      </c>
      <c r="L131">
        <v>6529.9809287925691</v>
      </c>
      <c r="M131">
        <v>1211.4716147614372</v>
      </c>
      <c r="N131">
        <v>0.15649151214783077</v>
      </c>
      <c r="O131">
        <v>15</v>
      </c>
      <c r="P131">
        <v>0.32159806061029128</v>
      </c>
      <c r="Q131">
        <v>0.34169051969531566</v>
      </c>
      <c r="R131">
        <v>2250</v>
      </c>
      <c r="S131" t="s">
        <v>410</v>
      </c>
      <c r="T131">
        <v>0</v>
      </c>
      <c r="U131" t="s">
        <v>367</v>
      </c>
      <c r="V131">
        <v>0</v>
      </c>
      <c r="W131" t="s">
        <v>397</v>
      </c>
      <c r="X131">
        <v>2250</v>
      </c>
      <c r="Y131" t="s">
        <v>415</v>
      </c>
      <c r="Z131">
        <v>0</v>
      </c>
      <c r="AA131" t="s">
        <v>416</v>
      </c>
    </row>
    <row r="132" spans="1:27" x14ac:dyDescent="0.3">
      <c r="A132" t="s">
        <v>59</v>
      </c>
      <c r="B132" t="s">
        <v>87</v>
      </c>
      <c r="C132" t="s">
        <v>87</v>
      </c>
      <c r="D132" t="s">
        <v>81</v>
      </c>
      <c r="E132" t="s">
        <v>63</v>
      </c>
      <c r="F132" t="s">
        <v>75</v>
      </c>
      <c r="G132" t="s">
        <v>71</v>
      </c>
      <c r="H132" t="s">
        <v>66</v>
      </c>
      <c r="I132" t="s">
        <v>69</v>
      </c>
      <c r="J132">
        <v>0</v>
      </c>
      <c r="K132">
        <v>5160.9683623693381</v>
      </c>
      <c r="L132">
        <v>4353.3206191950458</v>
      </c>
      <c r="M132">
        <v>807.64774317429237</v>
      </c>
      <c r="N132">
        <v>0.15649151214783094</v>
      </c>
      <c r="O132">
        <v>15</v>
      </c>
      <c r="P132">
        <v>0.21439870707352779</v>
      </c>
      <c r="Q132">
        <v>0.22779367979687737</v>
      </c>
      <c r="R132">
        <v>1837</v>
      </c>
      <c r="S132" t="s">
        <v>414</v>
      </c>
      <c r="T132">
        <v>0</v>
      </c>
      <c r="U132" t="s">
        <v>367</v>
      </c>
      <c r="V132">
        <v>0</v>
      </c>
      <c r="W132" t="s">
        <v>397</v>
      </c>
      <c r="X132">
        <v>1837</v>
      </c>
      <c r="Y132" t="s">
        <v>417</v>
      </c>
      <c r="Z132">
        <v>0</v>
      </c>
      <c r="AA132" t="s">
        <v>416</v>
      </c>
    </row>
    <row r="133" spans="1:27" x14ac:dyDescent="0.3">
      <c r="A133" t="s">
        <v>59</v>
      </c>
      <c r="B133" t="s">
        <v>87</v>
      </c>
      <c r="C133" t="s">
        <v>87</v>
      </c>
      <c r="D133" t="s">
        <v>81</v>
      </c>
      <c r="E133" t="s">
        <v>63</v>
      </c>
      <c r="F133" t="s">
        <v>75</v>
      </c>
      <c r="G133" t="s">
        <v>73</v>
      </c>
      <c r="H133" t="s">
        <v>66</v>
      </c>
      <c r="I133" t="s">
        <v>69</v>
      </c>
      <c r="J133">
        <v>0</v>
      </c>
      <c r="K133">
        <v>7741.4525435540063</v>
      </c>
      <c r="L133">
        <v>6529.9809287925691</v>
      </c>
      <c r="M133">
        <v>1211.4716147614372</v>
      </c>
      <c r="N133">
        <v>0.15649151214783077</v>
      </c>
      <c r="O133">
        <v>15</v>
      </c>
      <c r="P133">
        <v>0.32159806061029128</v>
      </c>
      <c r="Q133">
        <v>0.34169051969531566</v>
      </c>
      <c r="R133">
        <v>2250</v>
      </c>
      <c r="S133" t="s">
        <v>410</v>
      </c>
      <c r="T133">
        <v>0</v>
      </c>
      <c r="U133" t="s">
        <v>367</v>
      </c>
      <c r="V133">
        <v>0</v>
      </c>
      <c r="W133" t="s">
        <v>397</v>
      </c>
      <c r="X133">
        <v>2250</v>
      </c>
      <c r="Y133" t="s">
        <v>418</v>
      </c>
      <c r="Z133">
        <v>0</v>
      </c>
      <c r="AA133" t="s">
        <v>416</v>
      </c>
    </row>
    <row r="134" spans="1:27" x14ac:dyDescent="0.3">
      <c r="A134" t="s">
        <v>59</v>
      </c>
      <c r="B134" t="s">
        <v>88</v>
      </c>
      <c r="C134" t="s">
        <v>88</v>
      </c>
      <c r="D134" t="s">
        <v>83</v>
      </c>
      <c r="E134" t="s">
        <v>63</v>
      </c>
      <c r="F134" t="s">
        <v>64</v>
      </c>
      <c r="G134" t="s">
        <v>65</v>
      </c>
      <c r="H134" t="s">
        <v>66</v>
      </c>
      <c r="I134" t="s">
        <v>69</v>
      </c>
      <c r="J134">
        <v>0</v>
      </c>
      <c r="K134">
        <v>3838.5257142857131</v>
      </c>
      <c r="L134">
        <v>3161.1388235294112</v>
      </c>
      <c r="M134">
        <v>677.38689075630191</v>
      </c>
      <c r="N134">
        <v>0.17647058823529402</v>
      </c>
      <c r="O134">
        <v>15</v>
      </c>
      <c r="P134">
        <v>0.41817882876383494</v>
      </c>
      <c r="Q134">
        <v>0</v>
      </c>
      <c r="R134">
        <v>2350</v>
      </c>
      <c r="S134" t="s">
        <v>410</v>
      </c>
      <c r="T134">
        <v>0</v>
      </c>
      <c r="U134" t="s">
        <v>367</v>
      </c>
      <c r="V134">
        <v>0</v>
      </c>
      <c r="W134" t="s">
        <v>397</v>
      </c>
      <c r="X134">
        <v>2350</v>
      </c>
      <c r="Y134" t="s">
        <v>415</v>
      </c>
      <c r="Z134">
        <v>0</v>
      </c>
      <c r="AA134" t="s">
        <v>416</v>
      </c>
    </row>
    <row r="135" spans="1:27" x14ac:dyDescent="0.3">
      <c r="A135" t="s">
        <v>59</v>
      </c>
      <c r="B135" t="s">
        <v>88</v>
      </c>
      <c r="C135" t="s">
        <v>88</v>
      </c>
      <c r="D135" t="s">
        <v>83</v>
      </c>
      <c r="E135" t="s">
        <v>63</v>
      </c>
      <c r="F135" t="s">
        <v>64</v>
      </c>
      <c r="G135" t="s">
        <v>71</v>
      </c>
      <c r="H135" t="s">
        <v>66</v>
      </c>
      <c r="I135" t="s">
        <v>69</v>
      </c>
      <c r="J135">
        <v>0</v>
      </c>
      <c r="K135">
        <v>2559.0171428571425</v>
      </c>
      <c r="L135">
        <v>2107.4258823529408</v>
      </c>
      <c r="M135">
        <v>451.59126050420173</v>
      </c>
      <c r="N135">
        <v>0.17647058823529416</v>
      </c>
      <c r="O135">
        <v>15</v>
      </c>
      <c r="P135">
        <v>0.27878588584255692</v>
      </c>
      <c r="Q135">
        <v>0</v>
      </c>
      <c r="R135">
        <v>1565</v>
      </c>
      <c r="S135" t="s">
        <v>414</v>
      </c>
      <c r="T135">
        <v>0</v>
      </c>
      <c r="U135" t="s">
        <v>367</v>
      </c>
      <c r="V135">
        <v>0</v>
      </c>
      <c r="W135" t="s">
        <v>397</v>
      </c>
      <c r="X135">
        <v>1565</v>
      </c>
      <c r="Y135" t="s">
        <v>417</v>
      </c>
      <c r="Z135">
        <v>0</v>
      </c>
      <c r="AA135" t="s">
        <v>416</v>
      </c>
    </row>
    <row r="136" spans="1:27" x14ac:dyDescent="0.3">
      <c r="A136" t="s">
        <v>59</v>
      </c>
      <c r="B136" t="s">
        <v>88</v>
      </c>
      <c r="C136" t="s">
        <v>88</v>
      </c>
      <c r="D136" t="s">
        <v>83</v>
      </c>
      <c r="E136" t="s">
        <v>63</v>
      </c>
      <c r="F136" t="s">
        <v>64</v>
      </c>
      <c r="G136" t="s">
        <v>73</v>
      </c>
      <c r="H136" t="s">
        <v>66</v>
      </c>
      <c r="I136" t="s">
        <v>69</v>
      </c>
      <c r="J136">
        <v>0</v>
      </c>
      <c r="K136">
        <v>3838.5257142857131</v>
      </c>
      <c r="L136">
        <v>3161.1388235294112</v>
      </c>
      <c r="M136">
        <v>677.38689075630191</v>
      </c>
      <c r="N136">
        <v>0.17647058823529402</v>
      </c>
      <c r="O136">
        <v>15</v>
      </c>
      <c r="P136">
        <v>0.41817882876383494</v>
      </c>
      <c r="Q136">
        <v>0</v>
      </c>
      <c r="R136">
        <v>2350</v>
      </c>
      <c r="S136" t="s">
        <v>410</v>
      </c>
      <c r="T136">
        <v>0</v>
      </c>
      <c r="U136" t="s">
        <v>367</v>
      </c>
      <c r="V136">
        <v>0</v>
      </c>
      <c r="W136" t="s">
        <v>397</v>
      </c>
      <c r="X136">
        <v>2350</v>
      </c>
      <c r="Y136" t="s">
        <v>418</v>
      </c>
      <c r="Z136">
        <v>0</v>
      </c>
      <c r="AA136" t="s">
        <v>416</v>
      </c>
    </row>
    <row r="137" spans="1:27" x14ac:dyDescent="0.3">
      <c r="A137" t="s">
        <v>59</v>
      </c>
      <c r="B137" t="s">
        <v>88</v>
      </c>
      <c r="C137" t="s">
        <v>88</v>
      </c>
      <c r="D137" t="s">
        <v>83</v>
      </c>
      <c r="E137" t="s">
        <v>63</v>
      </c>
      <c r="F137" t="s">
        <v>75</v>
      </c>
      <c r="G137" t="s">
        <v>65</v>
      </c>
      <c r="H137" t="s">
        <v>66</v>
      </c>
      <c r="I137" t="s">
        <v>69</v>
      </c>
      <c r="J137">
        <v>0</v>
      </c>
      <c r="K137">
        <v>3838.5257142857131</v>
      </c>
      <c r="L137">
        <v>3161.1388235294112</v>
      </c>
      <c r="M137">
        <v>677.38689075630191</v>
      </c>
      <c r="N137">
        <v>0.17647058823529402</v>
      </c>
      <c r="O137">
        <v>15</v>
      </c>
      <c r="P137">
        <v>0.41817882876383494</v>
      </c>
      <c r="Q137">
        <v>0</v>
      </c>
      <c r="R137">
        <v>2350</v>
      </c>
      <c r="S137" t="s">
        <v>410</v>
      </c>
      <c r="T137">
        <v>0</v>
      </c>
      <c r="U137" t="s">
        <v>367</v>
      </c>
      <c r="V137">
        <v>0</v>
      </c>
      <c r="W137" t="s">
        <v>397</v>
      </c>
      <c r="X137">
        <v>2350</v>
      </c>
      <c r="Y137" t="s">
        <v>415</v>
      </c>
      <c r="Z137">
        <v>0</v>
      </c>
      <c r="AA137" t="s">
        <v>416</v>
      </c>
    </row>
    <row r="138" spans="1:27" x14ac:dyDescent="0.3">
      <c r="A138" t="s">
        <v>59</v>
      </c>
      <c r="B138" t="s">
        <v>88</v>
      </c>
      <c r="C138" t="s">
        <v>88</v>
      </c>
      <c r="D138" t="s">
        <v>83</v>
      </c>
      <c r="E138" t="s">
        <v>63</v>
      </c>
      <c r="F138" t="s">
        <v>75</v>
      </c>
      <c r="G138" t="s">
        <v>71</v>
      </c>
      <c r="H138" t="s">
        <v>66</v>
      </c>
      <c r="I138" t="s">
        <v>69</v>
      </c>
      <c r="J138">
        <v>0</v>
      </c>
      <c r="K138">
        <v>2559.0171428571425</v>
      </c>
      <c r="L138">
        <v>2107.4258823529408</v>
      </c>
      <c r="M138">
        <v>451.59126050420173</v>
      </c>
      <c r="N138">
        <v>0.17647058823529416</v>
      </c>
      <c r="O138">
        <v>15</v>
      </c>
      <c r="P138">
        <v>0.27878588584255692</v>
      </c>
      <c r="Q138">
        <v>0</v>
      </c>
      <c r="R138">
        <v>1565</v>
      </c>
      <c r="S138" t="s">
        <v>414</v>
      </c>
      <c r="T138">
        <v>0</v>
      </c>
      <c r="U138" t="s">
        <v>367</v>
      </c>
      <c r="V138">
        <v>0</v>
      </c>
      <c r="W138" t="s">
        <v>397</v>
      </c>
      <c r="X138">
        <v>1565</v>
      </c>
      <c r="Y138" t="s">
        <v>417</v>
      </c>
      <c r="Z138">
        <v>0</v>
      </c>
      <c r="AA138" t="s">
        <v>416</v>
      </c>
    </row>
    <row r="139" spans="1:27" x14ac:dyDescent="0.3">
      <c r="A139" t="s">
        <v>59</v>
      </c>
      <c r="B139" t="s">
        <v>88</v>
      </c>
      <c r="C139" t="s">
        <v>88</v>
      </c>
      <c r="D139" t="s">
        <v>83</v>
      </c>
      <c r="E139" t="s">
        <v>63</v>
      </c>
      <c r="F139" t="s">
        <v>75</v>
      </c>
      <c r="G139" t="s">
        <v>73</v>
      </c>
      <c r="H139" t="s">
        <v>66</v>
      </c>
      <c r="I139" t="s">
        <v>69</v>
      </c>
      <c r="J139">
        <v>0</v>
      </c>
      <c r="K139">
        <v>3838.5257142857131</v>
      </c>
      <c r="L139">
        <v>3161.1388235294112</v>
      </c>
      <c r="M139">
        <v>677.38689075630191</v>
      </c>
      <c r="N139">
        <v>0.17647058823529402</v>
      </c>
      <c r="O139">
        <v>15</v>
      </c>
      <c r="P139">
        <v>0.41817882876383494</v>
      </c>
      <c r="Q139">
        <v>0</v>
      </c>
      <c r="R139">
        <v>2350</v>
      </c>
      <c r="S139" t="s">
        <v>410</v>
      </c>
      <c r="T139">
        <v>0</v>
      </c>
      <c r="U139" t="s">
        <v>367</v>
      </c>
      <c r="V139">
        <v>0</v>
      </c>
      <c r="W139" t="s">
        <v>397</v>
      </c>
      <c r="X139">
        <v>2350</v>
      </c>
      <c r="Y139" t="s">
        <v>418</v>
      </c>
      <c r="Z139">
        <v>0</v>
      </c>
      <c r="AA139" t="s">
        <v>416</v>
      </c>
    </row>
    <row r="140" spans="1:27" x14ac:dyDescent="0.3">
      <c r="A140" t="s">
        <v>59</v>
      </c>
      <c r="B140" t="s">
        <v>89</v>
      </c>
      <c r="C140" t="s">
        <v>89</v>
      </c>
      <c r="D140" t="s">
        <v>81</v>
      </c>
      <c r="E140" t="s">
        <v>63</v>
      </c>
      <c r="F140" t="s">
        <v>64</v>
      </c>
      <c r="G140" t="s">
        <v>65</v>
      </c>
      <c r="H140" t="s">
        <v>66</v>
      </c>
      <c r="I140" t="s">
        <v>69</v>
      </c>
      <c r="J140">
        <v>0</v>
      </c>
      <c r="K140">
        <v>7741.4525435540063</v>
      </c>
      <c r="L140">
        <v>6354.362105263157</v>
      </c>
      <c r="M140">
        <v>1387.0904382908489</v>
      </c>
      <c r="N140">
        <v>0.17917702530461455</v>
      </c>
      <c r="O140">
        <v>15</v>
      </c>
      <c r="P140">
        <v>0.36821795030935089</v>
      </c>
      <c r="Q140">
        <v>0.39122307691652736</v>
      </c>
      <c r="R140">
        <v>3013</v>
      </c>
      <c r="S140" t="s">
        <v>410</v>
      </c>
      <c r="T140">
        <v>0</v>
      </c>
      <c r="U140" t="s">
        <v>367</v>
      </c>
      <c r="V140">
        <v>0</v>
      </c>
      <c r="W140" t="s">
        <v>397</v>
      </c>
      <c r="X140">
        <v>3013</v>
      </c>
      <c r="Y140" t="s">
        <v>415</v>
      </c>
      <c r="Z140">
        <v>0</v>
      </c>
      <c r="AA140" t="s">
        <v>416</v>
      </c>
    </row>
    <row r="141" spans="1:27" x14ac:dyDescent="0.3">
      <c r="A141" t="s">
        <v>59</v>
      </c>
      <c r="B141" t="s">
        <v>89</v>
      </c>
      <c r="C141" t="s">
        <v>89</v>
      </c>
      <c r="D141" t="s">
        <v>81</v>
      </c>
      <c r="E141" t="s">
        <v>63</v>
      </c>
      <c r="F141" t="s">
        <v>64</v>
      </c>
      <c r="G141" t="s">
        <v>71</v>
      </c>
      <c r="H141" t="s">
        <v>66</v>
      </c>
      <c r="I141" t="s">
        <v>69</v>
      </c>
      <c r="J141">
        <v>0</v>
      </c>
      <c r="K141">
        <v>5160.9683623693381</v>
      </c>
      <c r="L141">
        <v>4236.2414035087713</v>
      </c>
      <c r="M141">
        <v>924.72695886056681</v>
      </c>
      <c r="N141">
        <v>0.17917702530461471</v>
      </c>
      <c r="O141">
        <v>15</v>
      </c>
      <c r="P141">
        <v>0.24547863353956748</v>
      </c>
      <c r="Q141">
        <v>0.2608153846110185</v>
      </c>
      <c r="R141">
        <v>2733</v>
      </c>
      <c r="S141" t="s">
        <v>414</v>
      </c>
      <c r="T141">
        <v>0</v>
      </c>
      <c r="U141" t="s">
        <v>367</v>
      </c>
      <c r="V141">
        <v>0</v>
      </c>
      <c r="W141" t="s">
        <v>397</v>
      </c>
      <c r="X141">
        <v>2733</v>
      </c>
      <c r="Y141" t="s">
        <v>417</v>
      </c>
      <c r="Z141">
        <v>0</v>
      </c>
      <c r="AA141" t="s">
        <v>416</v>
      </c>
    </row>
    <row r="142" spans="1:27" x14ac:dyDescent="0.3">
      <c r="A142" t="s">
        <v>59</v>
      </c>
      <c r="B142" t="s">
        <v>89</v>
      </c>
      <c r="C142" t="s">
        <v>89</v>
      </c>
      <c r="D142" t="s">
        <v>81</v>
      </c>
      <c r="E142" t="s">
        <v>63</v>
      </c>
      <c r="F142" t="s">
        <v>64</v>
      </c>
      <c r="G142" t="s">
        <v>73</v>
      </c>
      <c r="H142" t="s">
        <v>66</v>
      </c>
      <c r="I142" t="s">
        <v>69</v>
      </c>
      <c r="J142">
        <v>0</v>
      </c>
      <c r="K142">
        <v>7741.4525435540063</v>
      </c>
      <c r="L142">
        <v>6354.362105263157</v>
      </c>
      <c r="M142">
        <v>1387.0904382908489</v>
      </c>
      <c r="N142">
        <v>0.17917702530461455</v>
      </c>
      <c r="O142">
        <v>15</v>
      </c>
      <c r="P142">
        <v>0.36821795030935089</v>
      </c>
      <c r="Q142">
        <v>0.39122307691652736</v>
      </c>
      <c r="R142">
        <v>3013</v>
      </c>
      <c r="S142" t="s">
        <v>410</v>
      </c>
      <c r="T142">
        <v>0</v>
      </c>
      <c r="U142" t="s">
        <v>367</v>
      </c>
      <c r="V142">
        <v>0</v>
      </c>
      <c r="W142" t="s">
        <v>397</v>
      </c>
      <c r="X142">
        <v>3013</v>
      </c>
      <c r="Y142" t="s">
        <v>418</v>
      </c>
      <c r="Z142">
        <v>0</v>
      </c>
      <c r="AA142" t="s">
        <v>416</v>
      </c>
    </row>
    <row r="143" spans="1:27" x14ac:dyDescent="0.3">
      <c r="A143" t="s">
        <v>59</v>
      </c>
      <c r="B143" t="s">
        <v>89</v>
      </c>
      <c r="C143" t="s">
        <v>89</v>
      </c>
      <c r="D143" t="s">
        <v>81</v>
      </c>
      <c r="E143" t="s">
        <v>63</v>
      </c>
      <c r="F143" t="s">
        <v>75</v>
      </c>
      <c r="G143" t="s">
        <v>65</v>
      </c>
      <c r="H143" t="s">
        <v>66</v>
      </c>
      <c r="I143" t="s">
        <v>69</v>
      </c>
      <c r="J143">
        <v>0</v>
      </c>
      <c r="K143">
        <v>7741.4525435540063</v>
      </c>
      <c r="L143">
        <v>6354.362105263157</v>
      </c>
      <c r="M143">
        <v>1387.0904382908489</v>
      </c>
      <c r="N143">
        <v>0.17917702530461455</v>
      </c>
      <c r="O143">
        <v>15</v>
      </c>
      <c r="P143">
        <v>0.36821795030935089</v>
      </c>
      <c r="Q143">
        <v>0.39122307691652736</v>
      </c>
      <c r="R143">
        <v>3013</v>
      </c>
      <c r="S143" t="s">
        <v>410</v>
      </c>
      <c r="T143">
        <v>0</v>
      </c>
      <c r="U143" t="s">
        <v>367</v>
      </c>
      <c r="V143">
        <v>0</v>
      </c>
      <c r="W143" t="s">
        <v>397</v>
      </c>
      <c r="X143">
        <v>3013</v>
      </c>
      <c r="Y143" t="s">
        <v>415</v>
      </c>
      <c r="Z143">
        <v>0</v>
      </c>
      <c r="AA143" t="s">
        <v>416</v>
      </c>
    </row>
    <row r="144" spans="1:27" x14ac:dyDescent="0.3">
      <c r="A144" t="s">
        <v>59</v>
      </c>
      <c r="B144" t="s">
        <v>89</v>
      </c>
      <c r="C144" t="s">
        <v>89</v>
      </c>
      <c r="D144" t="s">
        <v>81</v>
      </c>
      <c r="E144" t="s">
        <v>63</v>
      </c>
      <c r="F144" t="s">
        <v>75</v>
      </c>
      <c r="G144" t="s">
        <v>71</v>
      </c>
      <c r="H144" t="s">
        <v>66</v>
      </c>
      <c r="I144" t="s">
        <v>69</v>
      </c>
      <c r="J144">
        <v>0</v>
      </c>
      <c r="K144">
        <v>5160.9683623693381</v>
      </c>
      <c r="L144">
        <v>4236.2414035087713</v>
      </c>
      <c r="M144">
        <v>924.72695886056681</v>
      </c>
      <c r="N144">
        <v>0.17917702530461471</v>
      </c>
      <c r="O144">
        <v>15</v>
      </c>
      <c r="P144">
        <v>0.24547863353956748</v>
      </c>
      <c r="Q144">
        <v>0.2608153846110185</v>
      </c>
      <c r="R144">
        <v>2733</v>
      </c>
      <c r="S144" t="s">
        <v>414</v>
      </c>
      <c r="T144">
        <v>0</v>
      </c>
      <c r="U144" t="s">
        <v>367</v>
      </c>
      <c r="V144">
        <v>0</v>
      </c>
      <c r="W144" t="s">
        <v>397</v>
      </c>
      <c r="X144">
        <v>2733</v>
      </c>
      <c r="Y144" t="s">
        <v>417</v>
      </c>
      <c r="Z144">
        <v>0</v>
      </c>
      <c r="AA144" t="s">
        <v>416</v>
      </c>
    </row>
    <row r="145" spans="1:27" x14ac:dyDescent="0.3">
      <c r="A145" t="s">
        <v>59</v>
      </c>
      <c r="B145" t="s">
        <v>89</v>
      </c>
      <c r="C145" t="s">
        <v>89</v>
      </c>
      <c r="D145" t="s">
        <v>81</v>
      </c>
      <c r="E145" t="s">
        <v>63</v>
      </c>
      <c r="F145" t="s">
        <v>75</v>
      </c>
      <c r="G145" t="s">
        <v>73</v>
      </c>
      <c r="H145" t="s">
        <v>66</v>
      </c>
      <c r="I145" t="s">
        <v>69</v>
      </c>
      <c r="J145">
        <v>0</v>
      </c>
      <c r="K145">
        <v>7741.4525435540063</v>
      </c>
      <c r="L145">
        <v>6354.362105263157</v>
      </c>
      <c r="M145">
        <v>1387.0904382908489</v>
      </c>
      <c r="N145">
        <v>0.17917702530461455</v>
      </c>
      <c r="O145">
        <v>15</v>
      </c>
      <c r="P145">
        <v>0.36821795030935089</v>
      </c>
      <c r="Q145">
        <v>0.39122307691652736</v>
      </c>
      <c r="R145">
        <v>3013</v>
      </c>
      <c r="S145" t="s">
        <v>410</v>
      </c>
      <c r="T145">
        <v>0</v>
      </c>
      <c r="U145" t="s">
        <v>367</v>
      </c>
      <c r="V145">
        <v>0</v>
      </c>
      <c r="W145" t="s">
        <v>397</v>
      </c>
      <c r="X145">
        <v>3013</v>
      </c>
      <c r="Y145" t="s">
        <v>418</v>
      </c>
      <c r="Z145">
        <v>0</v>
      </c>
      <c r="AA145" t="s">
        <v>416</v>
      </c>
    </row>
    <row r="146" spans="1:27" x14ac:dyDescent="0.3">
      <c r="A146" t="s">
        <v>59</v>
      </c>
      <c r="B146" t="s">
        <v>90</v>
      </c>
      <c r="C146" t="s">
        <v>90</v>
      </c>
      <c r="D146" t="s">
        <v>83</v>
      </c>
      <c r="E146" t="s">
        <v>63</v>
      </c>
      <c r="F146" t="s">
        <v>64</v>
      </c>
      <c r="G146" t="s">
        <v>65</v>
      </c>
      <c r="H146" t="s">
        <v>66</v>
      </c>
      <c r="I146" t="s">
        <v>69</v>
      </c>
      <c r="J146">
        <v>0</v>
      </c>
      <c r="K146">
        <v>3838.5257142857131</v>
      </c>
      <c r="L146">
        <v>2985.5199999999995</v>
      </c>
      <c r="M146">
        <v>853.00571428571357</v>
      </c>
      <c r="N146">
        <v>0.2222222222222221</v>
      </c>
      <c r="O146">
        <v>15</v>
      </c>
      <c r="P146">
        <v>0.52659556214705139</v>
      </c>
      <c r="Q146">
        <v>0</v>
      </c>
      <c r="R146">
        <v>3333</v>
      </c>
      <c r="S146" t="s">
        <v>410</v>
      </c>
      <c r="T146">
        <v>0</v>
      </c>
      <c r="U146" t="s">
        <v>367</v>
      </c>
      <c r="V146">
        <v>0</v>
      </c>
      <c r="W146" t="s">
        <v>397</v>
      </c>
      <c r="X146">
        <v>3333</v>
      </c>
      <c r="Y146" t="s">
        <v>415</v>
      </c>
      <c r="Z146">
        <v>0</v>
      </c>
      <c r="AA146" t="s">
        <v>416</v>
      </c>
    </row>
    <row r="147" spans="1:27" x14ac:dyDescent="0.3">
      <c r="A147" t="s">
        <v>59</v>
      </c>
      <c r="B147" t="s">
        <v>90</v>
      </c>
      <c r="C147" t="s">
        <v>90</v>
      </c>
      <c r="D147" t="s">
        <v>83</v>
      </c>
      <c r="E147" t="s">
        <v>63</v>
      </c>
      <c r="F147" t="s">
        <v>64</v>
      </c>
      <c r="G147" t="s">
        <v>71</v>
      </c>
      <c r="H147" t="s">
        <v>66</v>
      </c>
      <c r="I147" t="s">
        <v>69</v>
      </c>
      <c r="J147">
        <v>0</v>
      </c>
      <c r="K147">
        <v>2559.0171428571425</v>
      </c>
      <c r="L147">
        <v>1990.3466666666664</v>
      </c>
      <c r="M147">
        <v>568.67047619047617</v>
      </c>
      <c r="N147">
        <v>0.22222222222222224</v>
      </c>
      <c r="O147">
        <v>15</v>
      </c>
      <c r="P147">
        <v>0.35106370809803455</v>
      </c>
      <c r="Q147">
        <v>0</v>
      </c>
      <c r="R147">
        <v>2426</v>
      </c>
      <c r="S147" t="s">
        <v>414</v>
      </c>
      <c r="T147">
        <v>0</v>
      </c>
      <c r="U147" t="s">
        <v>367</v>
      </c>
      <c r="V147">
        <v>0</v>
      </c>
      <c r="W147" t="s">
        <v>397</v>
      </c>
      <c r="X147">
        <v>2426</v>
      </c>
      <c r="Y147" t="s">
        <v>417</v>
      </c>
      <c r="Z147">
        <v>0</v>
      </c>
      <c r="AA147" t="s">
        <v>416</v>
      </c>
    </row>
    <row r="148" spans="1:27" x14ac:dyDescent="0.3">
      <c r="A148" t="s">
        <v>59</v>
      </c>
      <c r="B148" t="s">
        <v>90</v>
      </c>
      <c r="C148" t="s">
        <v>90</v>
      </c>
      <c r="D148" t="s">
        <v>83</v>
      </c>
      <c r="E148" t="s">
        <v>63</v>
      </c>
      <c r="F148" t="s">
        <v>64</v>
      </c>
      <c r="G148" t="s">
        <v>73</v>
      </c>
      <c r="H148" t="s">
        <v>66</v>
      </c>
      <c r="I148" t="s">
        <v>69</v>
      </c>
      <c r="J148">
        <v>0</v>
      </c>
      <c r="K148">
        <v>3838.5257142857131</v>
      </c>
      <c r="L148">
        <v>2985.5199999999995</v>
      </c>
      <c r="M148">
        <v>853.00571428571357</v>
      </c>
      <c r="N148">
        <v>0.2222222222222221</v>
      </c>
      <c r="O148">
        <v>15</v>
      </c>
      <c r="P148">
        <v>0.52659556214705139</v>
      </c>
      <c r="Q148">
        <v>0</v>
      </c>
      <c r="R148">
        <v>3333</v>
      </c>
      <c r="S148" t="s">
        <v>410</v>
      </c>
      <c r="T148">
        <v>0</v>
      </c>
      <c r="U148" t="s">
        <v>367</v>
      </c>
      <c r="V148">
        <v>0</v>
      </c>
      <c r="W148" t="s">
        <v>397</v>
      </c>
      <c r="X148">
        <v>3333</v>
      </c>
      <c r="Y148" t="s">
        <v>418</v>
      </c>
      <c r="Z148">
        <v>0</v>
      </c>
      <c r="AA148" t="s">
        <v>416</v>
      </c>
    </row>
    <row r="149" spans="1:27" x14ac:dyDescent="0.3">
      <c r="A149" t="s">
        <v>59</v>
      </c>
      <c r="B149" t="s">
        <v>90</v>
      </c>
      <c r="C149" t="s">
        <v>90</v>
      </c>
      <c r="D149" t="s">
        <v>83</v>
      </c>
      <c r="E149" t="s">
        <v>63</v>
      </c>
      <c r="F149" t="s">
        <v>75</v>
      </c>
      <c r="G149" t="s">
        <v>65</v>
      </c>
      <c r="H149" t="s">
        <v>66</v>
      </c>
      <c r="I149" t="s">
        <v>69</v>
      </c>
      <c r="J149">
        <v>0</v>
      </c>
      <c r="K149">
        <v>3838.5257142857131</v>
      </c>
      <c r="L149">
        <v>2985.5199999999995</v>
      </c>
      <c r="M149">
        <v>853.00571428571357</v>
      </c>
      <c r="N149">
        <v>0.2222222222222221</v>
      </c>
      <c r="O149">
        <v>15</v>
      </c>
      <c r="P149">
        <v>0.52659556214705139</v>
      </c>
      <c r="Q149">
        <v>0</v>
      </c>
      <c r="R149">
        <v>3333</v>
      </c>
      <c r="S149" t="s">
        <v>410</v>
      </c>
      <c r="T149">
        <v>0</v>
      </c>
      <c r="U149" t="s">
        <v>367</v>
      </c>
      <c r="V149">
        <v>0</v>
      </c>
      <c r="W149" t="s">
        <v>397</v>
      </c>
      <c r="X149">
        <v>3333</v>
      </c>
      <c r="Y149" t="s">
        <v>415</v>
      </c>
      <c r="Z149">
        <v>0</v>
      </c>
      <c r="AA149" t="s">
        <v>416</v>
      </c>
    </row>
    <row r="150" spans="1:27" x14ac:dyDescent="0.3">
      <c r="A150" t="s">
        <v>59</v>
      </c>
      <c r="B150" t="s">
        <v>90</v>
      </c>
      <c r="C150" t="s">
        <v>90</v>
      </c>
      <c r="D150" t="s">
        <v>83</v>
      </c>
      <c r="E150" t="s">
        <v>63</v>
      </c>
      <c r="F150" t="s">
        <v>75</v>
      </c>
      <c r="G150" t="s">
        <v>71</v>
      </c>
      <c r="H150" t="s">
        <v>66</v>
      </c>
      <c r="I150" t="s">
        <v>69</v>
      </c>
      <c r="J150">
        <v>0</v>
      </c>
      <c r="K150">
        <v>2559.0171428571425</v>
      </c>
      <c r="L150">
        <v>1990.3466666666664</v>
      </c>
      <c r="M150">
        <v>568.67047619047617</v>
      </c>
      <c r="N150">
        <v>0.22222222222222224</v>
      </c>
      <c r="O150">
        <v>15</v>
      </c>
      <c r="P150">
        <v>0.35106370809803455</v>
      </c>
      <c r="Q150">
        <v>0</v>
      </c>
      <c r="R150">
        <v>2426</v>
      </c>
      <c r="S150" t="s">
        <v>414</v>
      </c>
      <c r="T150">
        <v>0</v>
      </c>
      <c r="U150" t="s">
        <v>367</v>
      </c>
      <c r="V150">
        <v>0</v>
      </c>
      <c r="W150" t="s">
        <v>397</v>
      </c>
      <c r="X150">
        <v>2426</v>
      </c>
      <c r="Y150" t="s">
        <v>417</v>
      </c>
      <c r="Z150">
        <v>0</v>
      </c>
      <c r="AA150" t="s">
        <v>416</v>
      </c>
    </row>
    <row r="151" spans="1:27" x14ac:dyDescent="0.3">
      <c r="A151" t="s">
        <v>59</v>
      </c>
      <c r="B151" t="s">
        <v>90</v>
      </c>
      <c r="C151" t="s">
        <v>90</v>
      </c>
      <c r="D151" t="s">
        <v>83</v>
      </c>
      <c r="E151" t="s">
        <v>63</v>
      </c>
      <c r="F151" t="s">
        <v>75</v>
      </c>
      <c r="G151" t="s">
        <v>73</v>
      </c>
      <c r="H151" t="s">
        <v>66</v>
      </c>
      <c r="I151" t="s">
        <v>69</v>
      </c>
      <c r="J151">
        <v>0</v>
      </c>
      <c r="K151">
        <v>3838.5257142857131</v>
      </c>
      <c r="L151">
        <v>2985.5199999999995</v>
      </c>
      <c r="M151">
        <v>853.00571428571357</v>
      </c>
      <c r="N151">
        <v>0.2222222222222221</v>
      </c>
      <c r="O151">
        <v>15</v>
      </c>
      <c r="P151">
        <v>0.52659556214705139</v>
      </c>
      <c r="Q151">
        <v>0</v>
      </c>
      <c r="R151">
        <v>3333</v>
      </c>
      <c r="S151" t="s">
        <v>410</v>
      </c>
      <c r="T151">
        <v>0</v>
      </c>
      <c r="U151" t="s">
        <v>367</v>
      </c>
      <c r="V151">
        <v>0</v>
      </c>
      <c r="W151" t="s">
        <v>397</v>
      </c>
      <c r="X151">
        <v>3333</v>
      </c>
      <c r="Y151" t="s">
        <v>418</v>
      </c>
      <c r="Z151">
        <v>0</v>
      </c>
      <c r="AA151" t="s">
        <v>416</v>
      </c>
    </row>
    <row r="152" spans="1:27" x14ac:dyDescent="0.3">
      <c r="A152" t="s">
        <v>59</v>
      </c>
      <c r="B152" t="s">
        <v>91</v>
      </c>
      <c r="C152" t="s">
        <v>91</v>
      </c>
      <c r="D152" t="s">
        <v>81</v>
      </c>
      <c r="E152" t="s">
        <v>63</v>
      </c>
      <c r="F152" t="s">
        <v>64</v>
      </c>
      <c r="G152" t="s">
        <v>65</v>
      </c>
      <c r="H152" t="s">
        <v>66</v>
      </c>
      <c r="I152" t="s">
        <v>69</v>
      </c>
      <c r="J152">
        <v>0.59405814676467994</v>
      </c>
      <c r="K152">
        <v>7741.4525435540063</v>
      </c>
      <c r="L152">
        <v>5759.4171428571426</v>
      </c>
      <c r="M152">
        <v>1982.0354006968637</v>
      </c>
      <c r="N152">
        <v>0.25602887695116394</v>
      </c>
      <c r="O152">
        <v>15</v>
      </c>
      <c r="P152">
        <v>0.54543577959449485</v>
      </c>
      <c r="Q152">
        <v>0.54464734344382981</v>
      </c>
      <c r="R152">
        <v>4740</v>
      </c>
      <c r="S152" t="s">
        <v>410</v>
      </c>
      <c r="T152">
        <v>0</v>
      </c>
      <c r="U152" t="s">
        <v>367</v>
      </c>
      <c r="V152">
        <v>0</v>
      </c>
      <c r="W152" t="s">
        <v>397</v>
      </c>
      <c r="X152">
        <v>4740</v>
      </c>
      <c r="Y152" t="s">
        <v>415</v>
      </c>
      <c r="Z152">
        <v>0</v>
      </c>
      <c r="AA152" t="s">
        <v>416</v>
      </c>
    </row>
    <row r="153" spans="1:27" x14ac:dyDescent="0.3">
      <c r="A153" t="s">
        <v>59</v>
      </c>
      <c r="B153" t="s">
        <v>91</v>
      </c>
      <c r="C153" t="s">
        <v>91</v>
      </c>
      <c r="D153" t="s">
        <v>81</v>
      </c>
      <c r="E153" t="s">
        <v>63</v>
      </c>
      <c r="F153" t="s">
        <v>64</v>
      </c>
      <c r="G153" t="s">
        <v>71</v>
      </c>
      <c r="H153" t="s">
        <v>66</v>
      </c>
      <c r="I153" t="s">
        <v>69</v>
      </c>
      <c r="J153">
        <v>0.59000000000000008</v>
      </c>
      <c r="K153">
        <v>5160.9683623693381</v>
      </c>
      <c r="L153">
        <v>3839.6114285714284</v>
      </c>
      <c r="M153">
        <v>1321.3569337979095</v>
      </c>
      <c r="N153">
        <v>0.256028876951164</v>
      </c>
      <c r="O153">
        <v>15</v>
      </c>
      <c r="P153">
        <v>0.36362385306299672</v>
      </c>
      <c r="Q153">
        <v>0.36309822896255334</v>
      </c>
      <c r="R153">
        <v>4539</v>
      </c>
      <c r="S153" t="s">
        <v>414</v>
      </c>
      <c r="T153">
        <v>0</v>
      </c>
      <c r="U153" t="s">
        <v>367</v>
      </c>
      <c r="V153">
        <v>0</v>
      </c>
      <c r="W153" t="s">
        <v>397</v>
      </c>
      <c r="X153">
        <v>4539</v>
      </c>
      <c r="Y153" t="s">
        <v>417</v>
      </c>
      <c r="Z153">
        <v>0</v>
      </c>
      <c r="AA153" t="s">
        <v>416</v>
      </c>
    </row>
    <row r="154" spans="1:27" x14ac:dyDescent="0.3">
      <c r="A154" t="s">
        <v>59</v>
      </c>
      <c r="B154" t="s">
        <v>91</v>
      </c>
      <c r="C154" t="s">
        <v>91</v>
      </c>
      <c r="D154" t="s">
        <v>81</v>
      </c>
      <c r="E154" t="s">
        <v>63</v>
      </c>
      <c r="F154" t="s">
        <v>64</v>
      </c>
      <c r="G154" t="s">
        <v>73</v>
      </c>
      <c r="H154" t="s">
        <v>66</v>
      </c>
      <c r="I154" t="s">
        <v>69</v>
      </c>
      <c r="J154">
        <v>0.59000000000000008</v>
      </c>
      <c r="K154">
        <v>7741.4525435540063</v>
      </c>
      <c r="L154">
        <v>5759.4171428571426</v>
      </c>
      <c r="M154">
        <v>1982.0354006968637</v>
      </c>
      <c r="N154">
        <v>0.25602887695116394</v>
      </c>
      <c r="O154">
        <v>15</v>
      </c>
      <c r="P154">
        <v>0.54543577959449485</v>
      </c>
      <c r="Q154">
        <v>0.54464734344382981</v>
      </c>
      <c r="R154">
        <v>4740</v>
      </c>
      <c r="S154" t="s">
        <v>410</v>
      </c>
      <c r="T154">
        <v>0</v>
      </c>
      <c r="U154" t="s">
        <v>367</v>
      </c>
      <c r="V154">
        <v>0</v>
      </c>
      <c r="W154" t="s">
        <v>397</v>
      </c>
      <c r="X154">
        <v>4740</v>
      </c>
      <c r="Y154" t="s">
        <v>418</v>
      </c>
      <c r="Z154">
        <v>0</v>
      </c>
      <c r="AA154" t="s">
        <v>416</v>
      </c>
    </row>
    <row r="155" spans="1:27" x14ac:dyDescent="0.3">
      <c r="A155" t="s">
        <v>59</v>
      </c>
      <c r="B155" t="s">
        <v>91</v>
      </c>
      <c r="C155" t="s">
        <v>91</v>
      </c>
      <c r="D155" t="s">
        <v>81</v>
      </c>
      <c r="E155" t="s">
        <v>63</v>
      </c>
      <c r="F155" t="s">
        <v>75</v>
      </c>
      <c r="G155" t="s">
        <v>65</v>
      </c>
      <c r="H155" t="s">
        <v>66</v>
      </c>
      <c r="I155" t="s">
        <v>69</v>
      </c>
      <c r="J155">
        <v>0.59000000000000008</v>
      </c>
      <c r="K155">
        <v>7741.4525435540063</v>
      </c>
      <c r="L155">
        <v>5759.4171428571426</v>
      </c>
      <c r="M155">
        <v>1982.0354006968637</v>
      </c>
      <c r="N155">
        <v>0.25602887695116394</v>
      </c>
      <c r="O155">
        <v>15</v>
      </c>
      <c r="P155">
        <v>0.54543577959449485</v>
      </c>
      <c r="Q155">
        <v>0.54464734344382981</v>
      </c>
      <c r="R155">
        <v>4740</v>
      </c>
      <c r="S155" t="s">
        <v>410</v>
      </c>
      <c r="T155">
        <v>0</v>
      </c>
      <c r="U155" t="s">
        <v>367</v>
      </c>
      <c r="V155">
        <v>0</v>
      </c>
      <c r="W155" t="s">
        <v>397</v>
      </c>
      <c r="X155">
        <v>4740</v>
      </c>
      <c r="Y155" t="s">
        <v>415</v>
      </c>
      <c r="Z155">
        <v>0</v>
      </c>
      <c r="AA155" t="s">
        <v>416</v>
      </c>
    </row>
    <row r="156" spans="1:27" x14ac:dyDescent="0.3">
      <c r="A156" t="s">
        <v>59</v>
      </c>
      <c r="B156" t="s">
        <v>91</v>
      </c>
      <c r="C156" t="s">
        <v>91</v>
      </c>
      <c r="D156" t="s">
        <v>81</v>
      </c>
      <c r="E156" t="s">
        <v>63</v>
      </c>
      <c r="F156" t="s">
        <v>75</v>
      </c>
      <c r="G156" t="s">
        <v>71</v>
      </c>
      <c r="H156" t="s">
        <v>66</v>
      </c>
      <c r="I156" t="s">
        <v>69</v>
      </c>
      <c r="J156">
        <v>0.59000000000000008</v>
      </c>
      <c r="K156">
        <v>5160.9683623693381</v>
      </c>
      <c r="L156">
        <v>3839.6114285714284</v>
      </c>
      <c r="M156">
        <v>1321.3569337979095</v>
      </c>
      <c r="N156">
        <v>0.256028876951164</v>
      </c>
      <c r="O156">
        <v>15</v>
      </c>
      <c r="P156">
        <v>0.36362385306299672</v>
      </c>
      <c r="Q156">
        <v>0.36309822896255334</v>
      </c>
      <c r="R156">
        <v>4539</v>
      </c>
      <c r="S156" t="s">
        <v>414</v>
      </c>
      <c r="T156">
        <v>0</v>
      </c>
      <c r="U156" t="s">
        <v>367</v>
      </c>
      <c r="V156">
        <v>0</v>
      </c>
      <c r="W156" t="s">
        <v>397</v>
      </c>
      <c r="X156">
        <v>4539</v>
      </c>
      <c r="Y156" t="s">
        <v>417</v>
      </c>
      <c r="Z156">
        <v>0</v>
      </c>
      <c r="AA156" t="s">
        <v>416</v>
      </c>
    </row>
    <row r="157" spans="1:27" x14ac:dyDescent="0.3">
      <c r="A157" t="s">
        <v>59</v>
      </c>
      <c r="B157" t="s">
        <v>91</v>
      </c>
      <c r="C157" t="s">
        <v>91</v>
      </c>
      <c r="D157" t="s">
        <v>81</v>
      </c>
      <c r="E157" t="s">
        <v>63</v>
      </c>
      <c r="F157" t="s">
        <v>75</v>
      </c>
      <c r="G157" t="s">
        <v>73</v>
      </c>
      <c r="H157" t="s">
        <v>66</v>
      </c>
      <c r="I157" t="s">
        <v>69</v>
      </c>
      <c r="J157">
        <v>0.59000000000000008</v>
      </c>
      <c r="K157">
        <v>7741.4525435540063</v>
      </c>
      <c r="L157">
        <v>5759.4171428571426</v>
      </c>
      <c r="M157">
        <v>1982.0354006968637</v>
      </c>
      <c r="N157">
        <v>0.25602887695116394</v>
      </c>
      <c r="O157">
        <v>15</v>
      </c>
      <c r="P157">
        <v>0.54543577959449485</v>
      </c>
      <c r="Q157">
        <v>0.54464734344382981</v>
      </c>
      <c r="R157">
        <v>4740</v>
      </c>
      <c r="S157" t="s">
        <v>410</v>
      </c>
      <c r="T157">
        <v>0</v>
      </c>
      <c r="U157" t="s">
        <v>367</v>
      </c>
      <c r="V157">
        <v>0</v>
      </c>
      <c r="W157" t="s">
        <v>397</v>
      </c>
      <c r="X157">
        <v>4740</v>
      </c>
      <c r="Y157" t="s">
        <v>418</v>
      </c>
      <c r="Z157">
        <v>0</v>
      </c>
      <c r="AA157" t="s">
        <v>416</v>
      </c>
    </row>
    <row r="158" spans="1:27" x14ac:dyDescent="0.3">
      <c r="A158" t="s">
        <v>59</v>
      </c>
      <c r="B158" t="s">
        <v>92</v>
      </c>
      <c r="C158" t="s">
        <v>92</v>
      </c>
      <c r="D158" t="s">
        <v>62</v>
      </c>
      <c r="E158" t="s">
        <v>63</v>
      </c>
      <c r="F158" t="s">
        <v>64</v>
      </c>
      <c r="G158" t="s">
        <v>65</v>
      </c>
      <c r="H158" t="s">
        <v>66</v>
      </c>
      <c r="I158" t="s">
        <v>69</v>
      </c>
      <c r="J158">
        <v>0.40594185323532</v>
      </c>
      <c r="K158">
        <v>13223.862957687474</v>
      </c>
      <c r="L158">
        <v>5759.4171428571426</v>
      </c>
      <c r="M158">
        <v>7464.4458148303311</v>
      </c>
      <c r="N158">
        <v>0.56446787438091217</v>
      </c>
      <c r="O158">
        <v>15</v>
      </c>
      <c r="P158">
        <v>0.54543577959449485</v>
      </c>
      <c r="Q158">
        <v>2.05116951084646</v>
      </c>
      <c r="R158">
        <v>5209.29</v>
      </c>
      <c r="S158" t="s">
        <v>410</v>
      </c>
      <c r="T158">
        <v>0</v>
      </c>
      <c r="U158" t="s">
        <v>367</v>
      </c>
      <c r="V158">
        <v>0</v>
      </c>
      <c r="W158" t="s">
        <v>397</v>
      </c>
      <c r="X158">
        <v>5209.29</v>
      </c>
      <c r="Y158" t="s">
        <v>419</v>
      </c>
      <c r="Z158">
        <v>0</v>
      </c>
      <c r="AA158" t="s">
        <v>416</v>
      </c>
    </row>
    <row r="159" spans="1:27" x14ac:dyDescent="0.3">
      <c r="A159" t="s">
        <v>59</v>
      </c>
      <c r="B159" t="s">
        <v>92</v>
      </c>
      <c r="C159" t="s">
        <v>92</v>
      </c>
      <c r="D159" t="s">
        <v>62</v>
      </c>
      <c r="E159" t="s">
        <v>63</v>
      </c>
      <c r="F159" t="s">
        <v>64</v>
      </c>
      <c r="G159" t="s">
        <v>71</v>
      </c>
      <c r="H159" t="s">
        <v>66</v>
      </c>
      <c r="I159" t="s">
        <v>69</v>
      </c>
      <c r="J159">
        <v>0.32003999999999999</v>
      </c>
      <c r="K159">
        <v>8815.9086384583152</v>
      </c>
      <c r="L159">
        <v>3839.6114285714284</v>
      </c>
      <c r="M159">
        <v>4976.2972098868877</v>
      </c>
      <c r="N159">
        <v>0.56446787438091228</v>
      </c>
      <c r="O159">
        <v>15</v>
      </c>
      <c r="P159">
        <v>0.36362385306299672</v>
      </c>
      <c r="Q159">
        <v>1.3674463405643069</v>
      </c>
      <c r="R159">
        <v>4851.8600000000006</v>
      </c>
      <c r="S159" t="s">
        <v>414</v>
      </c>
      <c r="T159">
        <v>0</v>
      </c>
      <c r="U159" t="s">
        <v>367</v>
      </c>
      <c r="V159">
        <v>0</v>
      </c>
      <c r="W159" t="s">
        <v>397</v>
      </c>
      <c r="X159">
        <v>4851.8600000000006</v>
      </c>
      <c r="Y159" t="s">
        <v>420</v>
      </c>
      <c r="Z159">
        <v>0</v>
      </c>
      <c r="AA159" t="s">
        <v>416</v>
      </c>
    </row>
    <row r="160" spans="1:27" x14ac:dyDescent="0.3">
      <c r="A160" t="s">
        <v>59</v>
      </c>
      <c r="B160" t="s">
        <v>92</v>
      </c>
      <c r="C160" t="s">
        <v>92</v>
      </c>
      <c r="D160" t="s">
        <v>62</v>
      </c>
      <c r="E160" t="s">
        <v>63</v>
      </c>
      <c r="F160" t="s">
        <v>64</v>
      </c>
      <c r="G160" t="s">
        <v>73</v>
      </c>
      <c r="H160" t="s">
        <v>66</v>
      </c>
      <c r="I160" t="s">
        <v>69</v>
      </c>
      <c r="J160">
        <v>0.32003999999999999</v>
      </c>
      <c r="K160">
        <v>13223.862957687474</v>
      </c>
      <c r="L160">
        <v>5759.4171428571426</v>
      </c>
      <c r="M160">
        <v>7464.4458148303311</v>
      </c>
      <c r="N160">
        <v>0.56446787438091217</v>
      </c>
      <c r="O160">
        <v>15</v>
      </c>
      <c r="P160">
        <v>0.54543577959449485</v>
      </c>
      <c r="Q160">
        <v>2.05116951084646</v>
      </c>
      <c r="R160">
        <v>5209.29</v>
      </c>
      <c r="S160" t="s">
        <v>410</v>
      </c>
      <c r="T160">
        <v>0</v>
      </c>
      <c r="U160" t="s">
        <v>367</v>
      </c>
      <c r="V160">
        <v>0</v>
      </c>
      <c r="W160" t="s">
        <v>397</v>
      </c>
      <c r="X160">
        <v>5209.29</v>
      </c>
      <c r="Y160" t="s">
        <v>421</v>
      </c>
      <c r="Z160">
        <v>0</v>
      </c>
      <c r="AA160" t="s">
        <v>416</v>
      </c>
    </row>
    <row r="161" spans="1:27" x14ac:dyDescent="0.3">
      <c r="A161" t="s">
        <v>59</v>
      </c>
      <c r="B161" t="s">
        <v>92</v>
      </c>
      <c r="C161" t="s">
        <v>92</v>
      </c>
      <c r="D161" t="s">
        <v>62</v>
      </c>
      <c r="E161" t="s">
        <v>63</v>
      </c>
      <c r="F161" t="s">
        <v>75</v>
      </c>
      <c r="G161" t="s">
        <v>65</v>
      </c>
      <c r="H161" t="s">
        <v>66</v>
      </c>
      <c r="I161" t="s">
        <v>69</v>
      </c>
      <c r="J161">
        <v>0.40594185323532</v>
      </c>
      <c r="K161">
        <v>13223.862957687474</v>
      </c>
      <c r="L161">
        <v>5759.4171428571426</v>
      </c>
      <c r="M161">
        <v>7464.4458148303311</v>
      </c>
      <c r="N161">
        <v>0.56446787438091217</v>
      </c>
      <c r="O161">
        <v>15</v>
      </c>
      <c r="P161">
        <v>0.54543577959449485</v>
      </c>
      <c r="Q161">
        <v>2.05116951084646</v>
      </c>
      <c r="R161">
        <v>5209.29</v>
      </c>
      <c r="S161" t="s">
        <v>410</v>
      </c>
      <c r="T161">
        <v>0</v>
      </c>
      <c r="U161" t="s">
        <v>367</v>
      </c>
      <c r="V161">
        <v>0</v>
      </c>
      <c r="W161" t="s">
        <v>397</v>
      </c>
      <c r="X161">
        <v>5209.29</v>
      </c>
      <c r="Y161" t="s">
        <v>419</v>
      </c>
      <c r="Z161">
        <v>0</v>
      </c>
      <c r="AA161" t="s">
        <v>416</v>
      </c>
    </row>
    <row r="162" spans="1:27" x14ac:dyDescent="0.3">
      <c r="A162" t="s">
        <v>59</v>
      </c>
      <c r="B162" t="s">
        <v>92</v>
      </c>
      <c r="C162" t="s">
        <v>92</v>
      </c>
      <c r="D162" t="s">
        <v>62</v>
      </c>
      <c r="E162" t="s">
        <v>63</v>
      </c>
      <c r="F162" t="s">
        <v>75</v>
      </c>
      <c r="G162" t="s">
        <v>71</v>
      </c>
      <c r="H162" t="s">
        <v>66</v>
      </c>
      <c r="I162" t="s">
        <v>69</v>
      </c>
      <c r="J162">
        <v>0.32003999999999999</v>
      </c>
      <c r="K162">
        <v>8815.9086384583152</v>
      </c>
      <c r="L162">
        <v>3839.6114285714284</v>
      </c>
      <c r="M162">
        <v>4976.2972098868877</v>
      </c>
      <c r="N162">
        <v>0.56446787438091228</v>
      </c>
      <c r="O162">
        <v>15</v>
      </c>
      <c r="P162">
        <v>0.36362385306299672</v>
      </c>
      <c r="Q162">
        <v>1.3674463405643069</v>
      </c>
      <c r="R162">
        <v>4851.8600000000006</v>
      </c>
      <c r="S162" t="s">
        <v>414</v>
      </c>
      <c r="T162">
        <v>0</v>
      </c>
      <c r="U162" t="s">
        <v>367</v>
      </c>
      <c r="V162">
        <v>0</v>
      </c>
      <c r="W162" t="s">
        <v>397</v>
      </c>
      <c r="X162">
        <v>4851.8600000000006</v>
      </c>
      <c r="Y162" t="s">
        <v>420</v>
      </c>
      <c r="Z162">
        <v>0</v>
      </c>
      <c r="AA162" t="s">
        <v>416</v>
      </c>
    </row>
    <row r="163" spans="1:27" x14ac:dyDescent="0.3">
      <c r="A163" t="s">
        <v>59</v>
      </c>
      <c r="B163" t="s">
        <v>92</v>
      </c>
      <c r="C163" t="s">
        <v>92</v>
      </c>
      <c r="D163" t="s">
        <v>62</v>
      </c>
      <c r="E163" t="s">
        <v>63</v>
      </c>
      <c r="F163" t="s">
        <v>75</v>
      </c>
      <c r="G163" t="s">
        <v>73</v>
      </c>
      <c r="H163" t="s">
        <v>66</v>
      </c>
      <c r="I163" t="s">
        <v>69</v>
      </c>
      <c r="J163">
        <v>0.32003999999999999</v>
      </c>
      <c r="K163">
        <v>13223.862957687474</v>
      </c>
      <c r="L163">
        <v>5759.4171428571426</v>
      </c>
      <c r="M163">
        <v>7464.4458148303311</v>
      </c>
      <c r="N163">
        <v>0.56446787438091217</v>
      </c>
      <c r="O163">
        <v>15</v>
      </c>
      <c r="P163">
        <v>0.54543577959449485</v>
      </c>
      <c r="Q163">
        <v>2.05116951084646</v>
      </c>
      <c r="R163">
        <v>13839.956</v>
      </c>
      <c r="S163" t="s">
        <v>414</v>
      </c>
      <c r="T163">
        <v>1414.2</v>
      </c>
      <c r="U163" t="s">
        <v>413</v>
      </c>
      <c r="V163">
        <v>1259.184</v>
      </c>
      <c r="W163" t="s">
        <v>412</v>
      </c>
      <c r="X163">
        <v>3013.34</v>
      </c>
      <c r="Y163" t="s">
        <v>422</v>
      </c>
      <c r="Z163">
        <v>13500</v>
      </c>
      <c r="AA163" t="s">
        <v>423</v>
      </c>
    </row>
    <row r="164" spans="1:27" x14ac:dyDescent="0.3">
      <c r="A164" t="s">
        <v>59</v>
      </c>
      <c r="B164" t="s">
        <v>93</v>
      </c>
      <c r="C164" t="s">
        <v>93</v>
      </c>
      <c r="D164" t="s">
        <v>83</v>
      </c>
      <c r="E164" t="s">
        <v>63</v>
      </c>
      <c r="F164" t="s">
        <v>64</v>
      </c>
      <c r="G164" t="s">
        <v>65</v>
      </c>
      <c r="H164" t="s">
        <v>66</v>
      </c>
      <c r="I164" t="s">
        <v>69</v>
      </c>
      <c r="J164">
        <v>0.78</v>
      </c>
      <c r="K164">
        <v>3838.5257142857131</v>
      </c>
      <c r="L164">
        <v>2559.0171428571425</v>
      </c>
      <c r="M164">
        <v>1279.5085714285706</v>
      </c>
      <c r="N164">
        <v>0.3333333333333332</v>
      </c>
      <c r="O164">
        <v>15</v>
      </c>
      <c r="P164">
        <v>0.78989334322057725</v>
      </c>
      <c r="Q164">
        <v>0</v>
      </c>
      <c r="R164">
        <v>5194</v>
      </c>
      <c r="S164" t="s">
        <v>410</v>
      </c>
      <c r="T164">
        <v>0</v>
      </c>
      <c r="U164" t="s">
        <v>367</v>
      </c>
      <c r="V164">
        <v>0</v>
      </c>
      <c r="W164" t="s">
        <v>397</v>
      </c>
      <c r="X164">
        <v>5194</v>
      </c>
      <c r="Y164" t="s">
        <v>415</v>
      </c>
      <c r="Z164">
        <v>0</v>
      </c>
      <c r="AA164" t="s">
        <v>416</v>
      </c>
    </row>
    <row r="165" spans="1:27" x14ac:dyDescent="0.3">
      <c r="A165" t="s">
        <v>59</v>
      </c>
      <c r="B165" t="s">
        <v>93</v>
      </c>
      <c r="C165" t="s">
        <v>93</v>
      </c>
      <c r="D165" t="s">
        <v>83</v>
      </c>
      <c r="E165" t="s">
        <v>63</v>
      </c>
      <c r="F165" t="s">
        <v>64</v>
      </c>
      <c r="G165" t="s">
        <v>71</v>
      </c>
      <c r="H165" t="s">
        <v>66</v>
      </c>
      <c r="I165" t="s">
        <v>69</v>
      </c>
      <c r="J165">
        <v>0.78</v>
      </c>
      <c r="K165">
        <v>2559.0171428571425</v>
      </c>
      <c r="L165">
        <v>1706.0114285714283</v>
      </c>
      <c r="M165">
        <v>853.00571428571425</v>
      </c>
      <c r="N165">
        <v>0.33333333333333337</v>
      </c>
      <c r="O165">
        <v>15</v>
      </c>
      <c r="P165">
        <v>0.52659556214705183</v>
      </c>
      <c r="Q165">
        <v>0</v>
      </c>
      <c r="R165">
        <v>4217</v>
      </c>
      <c r="S165" t="s">
        <v>414</v>
      </c>
      <c r="T165">
        <v>0</v>
      </c>
      <c r="U165" t="s">
        <v>367</v>
      </c>
      <c r="V165">
        <v>0</v>
      </c>
      <c r="W165" t="s">
        <v>397</v>
      </c>
      <c r="X165">
        <v>4217</v>
      </c>
      <c r="Y165" t="s">
        <v>417</v>
      </c>
      <c r="Z165">
        <v>0</v>
      </c>
      <c r="AA165" t="s">
        <v>416</v>
      </c>
    </row>
    <row r="166" spans="1:27" x14ac:dyDescent="0.3">
      <c r="A166" t="s">
        <v>59</v>
      </c>
      <c r="B166" t="s">
        <v>93</v>
      </c>
      <c r="C166" t="s">
        <v>93</v>
      </c>
      <c r="D166" t="s">
        <v>83</v>
      </c>
      <c r="E166" t="s">
        <v>63</v>
      </c>
      <c r="F166" t="s">
        <v>64</v>
      </c>
      <c r="G166" t="s">
        <v>73</v>
      </c>
      <c r="H166" t="s">
        <v>66</v>
      </c>
      <c r="I166" t="s">
        <v>69</v>
      </c>
      <c r="J166">
        <v>0.78</v>
      </c>
      <c r="K166">
        <v>3838.5257142857131</v>
      </c>
      <c r="L166">
        <v>2559.0171428571425</v>
      </c>
      <c r="M166">
        <v>1279.5085714285706</v>
      </c>
      <c r="N166">
        <v>0.3333333333333332</v>
      </c>
      <c r="O166">
        <v>15</v>
      </c>
      <c r="P166">
        <v>0.78989334322057725</v>
      </c>
      <c r="Q166">
        <v>0</v>
      </c>
      <c r="R166">
        <v>5194</v>
      </c>
      <c r="S166" t="s">
        <v>410</v>
      </c>
      <c r="T166">
        <v>0</v>
      </c>
      <c r="U166" t="s">
        <v>367</v>
      </c>
      <c r="V166">
        <v>0</v>
      </c>
      <c r="W166" t="s">
        <v>397</v>
      </c>
      <c r="X166">
        <v>5194</v>
      </c>
      <c r="Y166" t="s">
        <v>418</v>
      </c>
      <c r="Z166">
        <v>0</v>
      </c>
      <c r="AA166" t="s">
        <v>416</v>
      </c>
    </row>
    <row r="167" spans="1:27" x14ac:dyDescent="0.3">
      <c r="A167" t="s">
        <v>59</v>
      </c>
      <c r="B167" t="s">
        <v>93</v>
      </c>
      <c r="C167" t="s">
        <v>93</v>
      </c>
      <c r="D167" t="s">
        <v>83</v>
      </c>
      <c r="E167" t="s">
        <v>63</v>
      </c>
      <c r="F167" t="s">
        <v>75</v>
      </c>
      <c r="G167" t="s">
        <v>65</v>
      </c>
      <c r="H167" t="s">
        <v>66</v>
      </c>
      <c r="I167" t="s">
        <v>69</v>
      </c>
      <c r="J167">
        <v>0.78</v>
      </c>
      <c r="K167">
        <v>3838.5257142857131</v>
      </c>
      <c r="L167">
        <v>2559.0171428571425</v>
      </c>
      <c r="M167">
        <v>1279.5085714285706</v>
      </c>
      <c r="N167">
        <v>0.3333333333333332</v>
      </c>
      <c r="O167">
        <v>15</v>
      </c>
      <c r="P167">
        <v>0.78989334322057725</v>
      </c>
      <c r="Q167">
        <v>0</v>
      </c>
      <c r="R167">
        <v>5194</v>
      </c>
      <c r="S167" t="s">
        <v>410</v>
      </c>
      <c r="T167">
        <v>0</v>
      </c>
      <c r="U167" t="s">
        <v>367</v>
      </c>
      <c r="V167">
        <v>0</v>
      </c>
      <c r="W167" t="s">
        <v>397</v>
      </c>
      <c r="X167">
        <v>5194</v>
      </c>
      <c r="Y167" t="s">
        <v>415</v>
      </c>
      <c r="Z167">
        <v>0</v>
      </c>
      <c r="AA167" t="s">
        <v>416</v>
      </c>
    </row>
    <row r="168" spans="1:27" x14ac:dyDescent="0.3">
      <c r="A168" t="s">
        <v>59</v>
      </c>
      <c r="B168" t="s">
        <v>93</v>
      </c>
      <c r="C168" t="s">
        <v>93</v>
      </c>
      <c r="D168" t="s">
        <v>83</v>
      </c>
      <c r="E168" t="s">
        <v>63</v>
      </c>
      <c r="F168" t="s">
        <v>75</v>
      </c>
      <c r="G168" t="s">
        <v>71</v>
      </c>
      <c r="H168" t="s">
        <v>66</v>
      </c>
      <c r="I168" t="s">
        <v>69</v>
      </c>
      <c r="J168">
        <v>0.78</v>
      </c>
      <c r="K168">
        <v>2559.0171428571425</v>
      </c>
      <c r="L168">
        <v>1706.0114285714283</v>
      </c>
      <c r="M168">
        <v>853.00571428571425</v>
      </c>
      <c r="N168">
        <v>0.33333333333333337</v>
      </c>
      <c r="O168">
        <v>15</v>
      </c>
      <c r="P168">
        <v>0.52659556214705183</v>
      </c>
      <c r="Q168">
        <v>0</v>
      </c>
      <c r="R168">
        <v>4217</v>
      </c>
      <c r="S168" t="s">
        <v>414</v>
      </c>
      <c r="T168">
        <v>0</v>
      </c>
      <c r="U168" t="s">
        <v>367</v>
      </c>
      <c r="V168">
        <v>0</v>
      </c>
      <c r="W168" t="s">
        <v>397</v>
      </c>
      <c r="X168">
        <v>4217</v>
      </c>
      <c r="Y168" t="s">
        <v>417</v>
      </c>
      <c r="Z168">
        <v>0</v>
      </c>
      <c r="AA168" t="s">
        <v>416</v>
      </c>
    </row>
    <row r="169" spans="1:27" x14ac:dyDescent="0.3">
      <c r="A169" t="s">
        <v>59</v>
      </c>
      <c r="B169" t="s">
        <v>93</v>
      </c>
      <c r="C169" t="s">
        <v>93</v>
      </c>
      <c r="D169" t="s">
        <v>83</v>
      </c>
      <c r="E169" t="s">
        <v>63</v>
      </c>
      <c r="F169" t="s">
        <v>75</v>
      </c>
      <c r="G169" t="s">
        <v>73</v>
      </c>
      <c r="H169" t="s">
        <v>66</v>
      </c>
      <c r="I169" t="s">
        <v>69</v>
      </c>
      <c r="J169">
        <v>0.78</v>
      </c>
      <c r="K169">
        <v>3838.5257142857131</v>
      </c>
      <c r="L169">
        <v>2559.0171428571425</v>
      </c>
      <c r="M169">
        <v>1279.5085714285706</v>
      </c>
      <c r="N169">
        <v>0.3333333333333332</v>
      </c>
      <c r="O169">
        <v>15</v>
      </c>
      <c r="P169">
        <v>0.78989334322057725</v>
      </c>
      <c r="Q169">
        <v>0</v>
      </c>
      <c r="R169">
        <v>5194</v>
      </c>
      <c r="S169" t="s">
        <v>410</v>
      </c>
      <c r="T169">
        <v>0</v>
      </c>
      <c r="U169" t="s">
        <v>367</v>
      </c>
      <c r="V169">
        <v>0</v>
      </c>
      <c r="W169" t="s">
        <v>397</v>
      </c>
      <c r="X169">
        <v>5194</v>
      </c>
      <c r="Y169" t="s">
        <v>418</v>
      </c>
      <c r="Z169">
        <v>0</v>
      </c>
      <c r="AA169" t="s">
        <v>416</v>
      </c>
    </row>
    <row r="170" spans="1:27" x14ac:dyDescent="0.3">
      <c r="A170" t="s">
        <v>59</v>
      </c>
      <c r="B170" t="s">
        <v>200</v>
      </c>
      <c r="C170" t="s">
        <v>424</v>
      </c>
      <c r="D170" t="s">
        <v>425</v>
      </c>
      <c r="E170" t="s">
        <v>63</v>
      </c>
      <c r="F170" t="s">
        <v>64</v>
      </c>
      <c r="G170" t="s">
        <v>65</v>
      </c>
      <c r="H170" t="s">
        <v>66</v>
      </c>
      <c r="I170" t="s">
        <v>204</v>
      </c>
      <c r="J170">
        <v>0.65999999999999992</v>
      </c>
      <c r="K170">
        <v>1643.4055045871557</v>
      </c>
      <c r="L170">
        <v>1492.7599999999998</v>
      </c>
      <c r="M170">
        <v>150.64550458715598</v>
      </c>
      <c r="N170">
        <v>9.1666666666666688E-2</v>
      </c>
      <c r="O170">
        <v>9</v>
      </c>
      <c r="P170">
        <v>9.2999674966337154E-2</v>
      </c>
      <c r="Q170">
        <v>0</v>
      </c>
      <c r="R170">
        <v>18.670000000000073</v>
      </c>
      <c r="S170" t="s">
        <v>426</v>
      </c>
      <c r="T170">
        <v>310.33</v>
      </c>
      <c r="U170" t="s">
        <v>427</v>
      </c>
      <c r="V170">
        <v>263.036</v>
      </c>
      <c r="W170" t="s">
        <v>428</v>
      </c>
      <c r="X170">
        <v>329</v>
      </c>
      <c r="Y170" t="s">
        <v>427</v>
      </c>
      <c r="Z170">
        <v>263.036</v>
      </c>
      <c r="AA170" t="s">
        <v>428</v>
      </c>
    </row>
    <row r="171" spans="1:27" x14ac:dyDescent="0.3">
      <c r="A171" t="s">
        <v>59</v>
      </c>
      <c r="B171" t="s">
        <v>200</v>
      </c>
      <c r="C171" t="s">
        <v>424</v>
      </c>
      <c r="D171" t="s">
        <v>425</v>
      </c>
      <c r="E171" t="s">
        <v>63</v>
      </c>
      <c r="F171" t="s">
        <v>64</v>
      </c>
      <c r="G171" t="s">
        <v>71</v>
      </c>
      <c r="H171" t="s">
        <v>66</v>
      </c>
      <c r="I171" t="s">
        <v>204</v>
      </c>
      <c r="J171">
        <v>0.65999999999999992</v>
      </c>
      <c r="K171">
        <v>1643.4055045871557</v>
      </c>
      <c r="L171">
        <v>1492.7599999999998</v>
      </c>
      <c r="M171">
        <v>150.64550458715598</v>
      </c>
      <c r="N171">
        <v>9.1666666666666688E-2</v>
      </c>
      <c r="O171">
        <v>9</v>
      </c>
      <c r="P171">
        <v>9.2999674966337154E-2</v>
      </c>
      <c r="Q171">
        <v>0</v>
      </c>
      <c r="R171">
        <v>18.670000000000073</v>
      </c>
      <c r="S171" t="s">
        <v>426</v>
      </c>
      <c r="T171">
        <v>310.33</v>
      </c>
      <c r="U171" t="s">
        <v>427</v>
      </c>
      <c r="V171">
        <v>263.036</v>
      </c>
      <c r="W171" t="s">
        <v>428</v>
      </c>
      <c r="X171">
        <v>329</v>
      </c>
      <c r="Y171" t="s">
        <v>427</v>
      </c>
      <c r="Z171">
        <v>263.036</v>
      </c>
      <c r="AA171" t="s">
        <v>428</v>
      </c>
    </row>
    <row r="172" spans="1:27" x14ac:dyDescent="0.3">
      <c r="A172" t="s">
        <v>59</v>
      </c>
      <c r="B172" t="s">
        <v>200</v>
      </c>
      <c r="C172" t="s">
        <v>424</v>
      </c>
      <c r="D172" t="s">
        <v>425</v>
      </c>
      <c r="E172" t="s">
        <v>63</v>
      </c>
      <c r="F172" t="s">
        <v>64</v>
      </c>
      <c r="G172" t="s">
        <v>73</v>
      </c>
      <c r="H172" t="s">
        <v>66</v>
      </c>
      <c r="I172" t="s">
        <v>204</v>
      </c>
      <c r="J172">
        <v>0.65999999999999992</v>
      </c>
      <c r="K172">
        <v>1643.4055045871557</v>
      </c>
      <c r="L172">
        <v>1492.7599999999998</v>
      </c>
      <c r="M172">
        <v>150.64550458715598</v>
      </c>
      <c r="N172">
        <v>9.1666666666666688E-2</v>
      </c>
      <c r="O172">
        <v>9</v>
      </c>
      <c r="P172">
        <v>9.2999674966337154E-2</v>
      </c>
      <c r="Q172">
        <v>0</v>
      </c>
      <c r="R172">
        <v>18.670000000000073</v>
      </c>
      <c r="S172" t="s">
        <v>426</v>
      </c>
      <c r="T172">
        <v>310.33</v>
      </c>
      <c r="U172" t="s">
        <v>427</v>
      </c>
      <c r="V172">
        <v>263.036</v>
      </c>
      <c r="W172" t="s">
        <v>428</v>
      </c>
      <c r="X172">
        <v>329</v>
      </c>
      <c r="Y172" t="s">
        <v>427</v>
      </c>
      <c r="Z172">
        <v>263.036</v>
      </c>
      <c r="AA172" t="s">
        <v>428</v>
      </c>
    </row>
    <row r="173" spans="1:27" x14ac:dyDescent="0.3">
      <c r="A173" t="s">
        <v>59</v>
      </c>
      <c r="B173" t="s">
        <v>200</v>
      </c>
      <c r="C173" t="s">
        <v>424</v>
      </c>
      <c r="D173" t="s">
        <v>425</v>
      </c>
      <c r="E173" t="s">
        <v>63</v>
      </c>
      <c r="F173" t="s">
        <v>75</v>
      </c>
      <c r="G173" t="s">
        <v>65</v>
      </c>
      <c r="H173" t="s">
        <v>66</v>
      </c>
      <c r="I173" t="s">
        <v>204</v>
      </c>
      <c r="J173">
        <v>0.65999999999999992</v>
      </c>
      <c r="K173">
        <v>1643.4055045871557</v>
      </c>
      <c r="L173">
        <v>1492.7599999999998</v>
      </c>
      <c r="M173">
        <v>150.64550458715598</v>
      </c>
      <c r="N173">
        <v>9.1666666666666688E-2</v>
      </c>
      <c r="O173">
        <v>9</v>
      </c>
      <c r="P173">
        <v>9.2999674966337154E-2</v>
      </c>
      <c r="Q173">
        <v>0</v>
      </c>
      <c r="R173">
        <v>18.670000000000073</v>
      </c>
      <c r="S173" t="s">
        <v>426</v>
      </c>
      <c r="T173">
        <v>310.33</v>
      </c>
      <c r="U173" t="s">
        <v>427</v>
      </c>
      <c r="V173">
        <v>263.036</v>
      </c>
      <c r="W173" t="s">
        <v>428</v>
      </c>
      <c r="X173">
        <v>329</v>
      </c>
      <c r="Y173" t="s">
        <v>427</v>
      </c>
      <c r="Z173">
        <v>263.036</v>
      </c>
      <c r="AA173" t="s">
        <v>428</v>
      </c>
    </row>
    <row r="174" spans="1:27" x14ac:dyDescent="0.3">
      <c r="A174" t="s">
        <v>59</v>
      </c>
      <c r="B174" t="s">
        <v>200</v>
      </c>
      <c r="C174" t="s">
        <v>424</v>
      </c>
      <c r="D174" t="s">
        <v>425</v>
      </c>
      <c r="E174" t="s">
        <v>63</v>
      </c>
      <c r="F174" t="s">
        <v>75</v>
      </c>
      <c r="G174" t="s">
        <v>71</v>
      </c>
      <c r="H174" t="s">
        <v>66</v>
      </c>
      <c r="I174" t="s">
        <v>204</v>
      </c>
      <c r="J174">
        <v>0.65999999999999992</v>
      </c>
      <c r="K174">
        <v>1643.4055045871557</v>
      </c>
      <c r="L174">
        <v>1492.7599999999998</v>
      </c>
      <c r="M174">
        <v>150.64550458715598</v>
      </c>
      <c r="N174">
        <v>9.1666666666666688E-2</v>
      </c>
      <c r="O174">
        <v>9</v>
      </c>
      <c r="P174">
        <v>9.2999674966337154E-2</v>
      </c>
      <c r="Q174">
        <v>0</v>
      </c>
      <c r="R174">
        <v>18.670000000000073</v>
      </c>
      <c r="S174" t="s">
        <v>426</v>
      </c>
      <c r="T174">
        <v>310.33</v>
      </c>
      <c r="U174" t="s">
        <v>427</v>
      </c>
      <c r="V174">
        <v>263.036</v>
      </c>
      <c r="W174" t="s">
        <v>428</v>
      </c>
      <c r="X174">
        <v>329</v>
      </c>
      <c r="Y174" t="s">
        <v>427</v>
      </c>
      <c r="Z174">
        <v>263.036</v>
      </c>
      <c r="AA174" t="s">
        <v>428</v>
      </c>
    </row>
    <row r="175" spans="1:27" x14ac:dyDescent="0.3">
      <c r="A175" t="s">
        <v>59</v>
      </c>
      <c r="B175" t="s">
        <v>200</v>
      </c>
      <c r="C175" t="s">
        <v>424</v>
      </c>
      <c r="D175" t="s">
        <v>425</v>
      </c>
      <c r="E175" t="s">
        <v>63</v>
      </c>
      <c r="F175" t="s">
        <v>75</v>
      </c>
      <c r="G175" t="s">
        <v>73</v>
      </c>
      <c r="H175" t="s">
        <v>66</v>
      </c>
      <c r="I175" t="s">
        <v>204</v>
      </c>
      <c r="J175">
        <v>0.65999999999999992</v>
      </c>
      <c r="K175">
        <v>1643.4055045871557</v>
      </c>
      <c r="L175">
        <v>1492.7599999999998</v>
      </c>
      <c r="M175">
        <v>150.64550458715598</v>
      </c>
      <c r="N175">
        <v>9.1666666666666688E-2</v>
      </c>
      <c r="O175">
        <v>9</v>
      </c>
      <c r="P175">
        <v>9.2999674966337154E-2</v>
      </c>
      <c r="Q175">
        <v>0</v>
      </c>
      <c r="R175">
        <v>18.670000000000073</v>
      </c>
      <c r="S175" t="s">
        <v>426</v>
      </c>
      <c r="T175">
        <v>310.33</v>
      </c>
      <c r="U175" t="s">
        <v>427</v>
      </c>
      <c r="V175">
        <v>263.036</v>
      </c>
      <c r="W175" t="s">
        <v>428</v>
      </c>
      <c r="X175">
        <v>329</v>
      </c>
      <c r="Y175" t="s">
        <v>427</v>
      </c>
      <c r="Z175">
        <v>263.036</v>
      </c>
      <c r="AA175" t="s">
        <v>428</v>
      </c>
    </row>
    <row r="176" spans="1:27" x14ac:dyDescent="0.3">
      <c r="A176" t="s">
        <v>59</v>
      </c>
      <c r="B176" t="s">
        <v>225</v>
      </c>
      <c r="C176" t="s">
        <v>225</v>
      </c>
      <c r="D176" t="s">
        <v>62</v>
      </c>
      <c r="E176" t="s">
        <v>63</v>
      </c>
      <c r="F176" t="s">
        <v>64</v>
      </c>
      <c r="G176" t="s">
        <v>65</v>
      </c>
      <c r="H176" t="s">
        <v>66</v>
      </c>
      <c r="I176" t="s">
        <v>204</v>
      </c>
      <c r="J176">
        <v>0</v>
      </c>
      <c r="K176">
        <v>10321.936724738676</v>
      </c>
      <c r="L176">
        <v>8253.8097777777766</v>
      </c>
      <c r="M176">
        <v>2068.1269469608992</v>
      </c>
      <c r="N176">
        <v>0.20036229654500801</v>
      </c>
      <c r="O176">
        <v>22</v>
      </c>
      <c r="P176">
        <v>0.39241192890885962</v>
      </c>
      <c r="Q176">
        <v>1.2172139300046581</v>
      </c>
      <c r="R176">
        <v>14639.526000000002</v>
      </c>
      <c r="S176" t="s">
        <v>410</v>
      </c>
      <c r="T176">
        <v>2121.3000000000002</v>
      </c>
      <c r="U176" t="s">
        <v>413</v>
      </c>
      <c r="V176">
        <v>1259.184</v>
      </c>
      <c r="W176" t="s">
        <v>412</v>
      </c>
      <c r="X176">
        <v>4520.01</v>
      </c>
      <c r="Y176" t="s">
        <v>429</v>
      </c>
      <c r="Z176">
        <v>13500</v>
      </c>
      <c r="AA176" t="s">
        <v>423</v>
      </c>
    </row>
    <row r="177" spans="1:27" x14ac:dyDescent="0.3">
      <c r="A177" t="s">
        <v>59</v>
      </c>
      <c r="B177" t="s">
        <v>225</v>
      </c>
      <c r="C177" t="s">
        <v>225</v>
      </c>
      <c r="D177" t="s">
        <v>62</v>
      </c>
      <c r="E177" t="s">
        <v>63</v>
      </c>
      <c r="F177" t="s">
        <v>64</v>
      </c>
      <c r="G177" t="s">
        <v>71</v>
      </c>
      <c r="H177" t="s">
        <v>66</v>
      </c>
      <c r="I177" t="s">
        <v>204</v>
      </c>
      <c r="J177">
        <v>2.9924775210000001E-2</v>
      </c>
      <c r="K177">
        <v>10321.936724738676</v>
      </c>
      <c r="L177">
        <v>8253.8097777777766</v>
      </c>
      <c r="M177">
        <v>2068.1269469608992</v>
      </c>
      <c r="N177">
        <v>0.20036229654500801</v>
      </c>
      <c r="O177">
        <v>22</v>
      </c>
      <c r="P177">
        <v>0.39241192890885962</v>
      </c>
      <c r="Q177">
        <v>1.2172139300046581</v>
      </c>
      <c r="R177">
        <v>13839.956</v>
      </c>
      <c r="S177" t="s">
        <v>414</v>
      </c>
      <c r="T177">
        <v>1414.2</v>
      </c>
      <c r="U177" t="s">
        <v>413</v>
      </c>
      <c r="V177">
        <v>1259.184</v>
      </c>
      <c r="W177" t="s">
        <v>412</v>
      </c>
      <c r="X177">
        <v>3013.34</v>
      </c>
      <c r="Y177" t="s">
        <v>422</v>
      </c>
      <c r="Z177">
        <v>13500</v>
      </c>
      <c r="AA177" t="s">
        <v>423</v>
      </c>
    </row>
    <row r="178" spans="1:27" x14ac:dyDescent="0.3">
      <c r="A178" t="s">
        <v>59</v>
      </c>
      <c r="B178" t="s">
        <v>225</v>
      </c>
      <c r="C178" t="s">
        <v>225</v>
      </c>
      <c r="D178" t="s">
        <v>62</v>
      </c>
      <c r="E178" t="s">
        <v>63</v>
      </c>
      <c r="F178" t="s">
        <v>64</v>
      </c>
      <c r="G178" t="s">
        <v>73</v>
      </c>
      <c r="H178" t="s">
        <v>66</v>
      </c>
      <c r="I178" t="s">
        <v>204</v>
      </c>
      <c r="J178">
        <v>2.9947516379999997E-2</v>
      </c>
      <c r="K178">
        <v>10321.936724738676</v>
      </c>
      <c r="L178">
        <v>8253.8097777777766</v>
      </c>
      <c r="M178">
        <v>2068.1269469608992</v>
      </c>
      <c r="N178">
        <v>0.20036229654500801</v>
      </c>
      <c r="O178">
        <v>22</v>
      </c>
      <c r="P178">
        <v>0.39241192890885962</v>
      </c>
      <c r="Q178">
        <v>1.2172139300046581</v>
      </c>
      <c r="R178">
        <v>14639.526000000002</v>
      </c>
      <c r="S178" t="s">
        <v>410</v>
      </c>
      <c r="T178">
        <v>2121.3000000000002</v>
      </c>
      <c r="U178" t="s">
        <v>413</v>
      </c>
      <c r="V178">
        <v>1259.184</v>
      </c>
      <c r="W178" t="s">
        <v>412</v>
      </c>
      <c r="X178">
        <v>4520.01</v>
      </c>
      <c r="Y178" t="s">
        <v>422</v>
      </c>
      <c r="Z178">
        <v>13500</v>
      </c>
      <c r="AA178" t="s">
        <v>423</v>
      </c>
    </row>
    <row r="179" spans="1:27" x14ac:dyDescent="0.3">
      <c r="A179" t="s">
        <v>59</v>
      </c>
      <c r="B179" t="s">
        <v>225</v>
      </c>
      <c r="C179" t="s">
        <v>225</v>
      </c>
      <c r="D179" t="s">
        <v>62</v>
      </c>
      <c r="E179" t="s">
        <v>63</v>
      </c>
      <c r="F179" t="s">
        <v>75</v>
      </c>
      <c r="G179" t="s">
        <v>65</v>
      </c>
      <c r="H179" t="s">
        <v>66</v>
      </c>
      <c r="I179" t="s">
        <v>204</v>
      </c>
      <c r="J179">
        <v>0</v>
      </c>
      <c r="K179">
        <v>10321.936724738676</v>
      </c>
      <c r="L179">
        <v>8253.8097777777766</v>
      </c>
      <c r="M179">
        <v>2068.1269469608992</v>
      </c>
      <c r="N179">
        <v>0.20036229654500801</v>
      </c>
      <c r="O179">
        <v>22</v>
      </c>
      <c r="P179">
        <v>0.39241192890885962</v>
      </c>
      <c r="Q179">
        <v>1.2172139300046581</v>
      </c>
      <c r="R179">
        <v>14639.526000000002</v>
      </c>
      <c r="S179" t="s">
        <v>410</v>
      </c>
      <c r="T179">
        <v>2121.3000000000002</v>
      </c>
      <c r="U179" t="s">
        <v>413</v>
      </c>
      <c r="V179">
        <v>1259.184</v>
      </c>
      <c r="W179" t="s">
        <v>412</v>
      </c>
      <c r="X179">
        <v>4520.01</v>
      </c>
      <c r="Y179" t="s">
        <v>429</v>
      </c>
      <c r="Z179">
        <v>13500</v>
      </c>
      <c r="AA179" t="s">
        <v>423</v>
      </c>
    </row>
    <row r="180" spans="1:27" x14ac:dyDescent="0.3">
      <c r="A180" t="s">
        <v>59</v>
      </c>
      <c r="B180" t="s">
        <v>225</v>
      </c>
      <c r="C180" t="s">
        <v>225</v>
      </c>
      <c r="D180" t="s">
        <v>62</v>
      </c>
      <c r="E180" t="s">
        <v>63</v>
      </c>
      <c r="F180" t="s">
        <v>75</v>
      </c>
      <c r="G180" t="s">
        <v>71</v>
      </c>
      <c r="H180" t="s">
        <v>66</v>
      </c>
      <c r="I180" t="s">
        <v>204</v>
      </c>
      <c r="J180">
        <v>2.9924775210000001E-2</v>
      </c>
      <c r="K180">
        <v>10321.936724738676</v>
      </c>
      <c r="L180">
        <v>8253.8097777777766</v>
      </c>
      <c r="M180">
        <v>2068.1269469608992</v>
      </c>
      <c r="N180">
        <v>0.20036229654500801</v>
      </c>
      <c r="O180">
        <v>22</v>
      </c>
      <c r="P180">
        <v>0.39241192890885962</v>
      </c>
      <c r="Q180">
        <v>1.2172139300046581</v>
      </c>
      <c r="R180">
        <v>13839.956</v>
      </c>
      <c r="S180" t="s">
        <v>414</v>
      </c>
      <c r="T180">
        <v>1414.2</v>
      </c>
      <c r="U180" t="s">
        <v>413</v>
      </c>
      <c r="V180">
        <v>1259.184</v>
      </c>
      <c r="W180" t="s">
        <v>412</v>
      </c>
      <c r="X180">
        <v>3013.34</v>
      </c>
      <c r="Y180" t="s">
        <v>422</v>
      </c>
      <c r="Z180">
        <v>13500</v>
      </c>
      <c r="AA180" t="s">
        <v>423</v>
      </c>
    </row>
    <row r="181" spans="1:27" x14ac:dyDescent="0.3">
      <c r="A181" t="s">
        <v>59</v>
      </c>
      <c r="B181" t="s">
        <v>225</v>
      </c>
      <c r="C181" t="s">
        <v>225</v>
      </c>
      <c r="D181" t="s">
        <v>62</v>
      </c>
      <c r="E181" t="s">
        <v>63</v>
      </c>
      <c r="F181" t="s">
        <v>75</v>
      </c>
      <c r="G181" t="s">
        <v>73</v>
      </c>
      <c r="H181" t="s">
        <v>66</v>
      </c>
      <c r="I181" t="s">
        <v>204</v>
      </c>
      <c r="J181">
        <v>2.9947516379999997E-2</v>
      </c>
      <c r="K181">
        <v>10321.936724738676</v>
      </c>
      <c r="L181">
        <v>8253.8097777777766</v>
      </c>
      <c r="M181">
        <v>2068.1269469608992</v>
      </c>
      <c r="N181">
        <v>0.20036229654500801</v>
      </c>
      <c r="O181">
        <v>22</v>
      </c>
      <c r="P181">
        <v>0.39241192890885962</v>
      </c>
      <c r="Q181">
        <v>1.2172139300046581</v>
      </c>
      <c r="R181">
        <v>14639.526000000002</v>
      </c>
      <c r="S181" t="s">
        <v>410</v>
      </c>
      <c r="T181">
        <v>2121.3000000000002</v>
      </c>
      <c r="U181" t="s">
        <v>413</v>
      </c>
      <c r="V181">
        <v>1259.184</v>
      </c>
      <c r="W181" t="s">
        <v>412</v>
      </c>
      <c r="X181">
        <v>4520.01</v>
      </c>
      <c r="Y181" t="s">
        <v>422</v>
      </c>
      <c r="Z181">
        <v>13500</v>
      </c>
      <c r="AA181" t="s">
        <v>423</v>
      </c>
    </row>
    <row r="182" spans="1:27" x14ac:dyDescent="0.3">
      <c r="A182" t="s">
        <v>59</v>
      </c>
      <c r="B182" t="s">
        <v>331</v>
      </c>
      <c r="C182" t="s">
        <v>331</v>
      </c>
      <c r="D182" t="s">
        <v>430</v>
      </c>
      <c r="E182" t="s">
        <v>63</v>
      </c>
      <c r="F182" t="s">
        <v>64</v>
      </c>
      <c r="G182" t="s">
        <v>65</v>
      </c>
      <c r="H182" t="s">
        <v>66</v>
      </c>
      <c r="I182" t="s">
        <v>204</v>
      </c>
      <c r="J182">
        <v>5.4187491362159522E-3</v>
      </c>
      <c r="K182">
        <v>6617.1900000000005</v>
      </c>
      <c r="L182">
        <v>4908.5997572972628</v>
      </c>
      <c r="M182">
        <v>1708.5902427027377</v>
      </c>
      <c r="N182">
        <v>0.2582048033534986</v>
      </c>
      <c r="O182">
        <v>13</v>
      </c>
      <c r="P182">
        <v>9.3522681486672615E-2</v>
      </c>
      <c r="Q182">
        <v>0.19092544879719112</v>
      </c>
      <c r="R182">
        <v>3207.3719999999994</v>
      </c>
      <c r="S182" t="s">
        <v>410</v>
      </c>
      <c r="T182">
        <v>2121.3000000000002</v>
      </c>
      <c r="U182" t="s">
        <v>413</v>
      </c>
      <c r="V182">
        <v>1259.184</v>
      </c>
      <c r="W182" t="s">
        <v>412</v>
      </c>
      <c r="X182">
        <v>3805.74</v>
      </c>
      <c r="Y182" t="s">
        <v>431</v>
      </c>
      <c r="Z182">
        <v>2782.116</v>
      </c>
      <c r="AA182" t="s">
        <v>432</v>
      </c>
    </row>
    <row r="183" spans="1:27" x14ac:dyDescent="0.3">
      <c r="A183" t="s">
        <v>59</v>
      </c>
      <c r="B183" t="s">
        <v>331</v>
      </c>
      <c r="C183" t="s">
        <v>331</v>
      </c>
      <c r="D183" t="s">
        <v>430</v>
      </c>
      <c r="E183" t="s">
        <v>63</v>
      </c>
      <c r="F183" t="s">
        <v>64</v>
      </c>
      <c r="G183" t="s">
        <v>71</v>
      </c>
      <c r="H183" t="s">
        <v>66</v>
      </c>
      <c r="I183" t="s">
        <v>204</v>
      </c>
      <c r="J183">
        <v>7.1748252199999987E-2</v>
      </c>
      <c r="K183">
        <v>4303</v>
      </c>
      <c r="L183">
        <v>3163.9398381981746</v>
      </c>
      <c r="M183">
        <v>1139.0601618018252</v>
      </c>
      <c r="N183">
        <v>0.26471302853865331</v>
      </c>
      <c r="O183">
        <v>13</v>
      </c>
      <c r="P183">
        <v>6.234845432444841E-2</v>
      </c>
      <c r="Q183">
        <v>0.12728363253146074</v>
      </c>
      <c r="R183">
        <v>2645.8919999999998</v>
      </c>
      <c r="S183" t="s">
        <v>414</v>
      </c>
      <c r="T183">
        <v>1414.2</v>
      </c>
      <c r="U183" t="s">
        <v>413</v>
      </c>
      <c r="V183">
        <v>1259.184</v>
      </c>
      <c r="W183" t="s">
        <v>412</v>
      </c>
      <c r="X183">
        <v>2537.16</v>
      </c>
      <c r="Y183" t="s">
        <v>431</v>
      </c>
      <c r="Z183">
        <v>2782.116</v>
      </c>
      <c r="AA183" t="s">
        <v>432</v>
      </c>
    </row>
    <row r="184" spans="1:27" x14ac:dyDescent="0.3">
      <c r="A184" t="s">
        <v>59</v>
      </c>
      <c r="B184" t="s">
        <v>331</v>
      </c>
      <c r="C184" t="s">
        <v>331</v>
      </c>
      <c r="D184" t="s">
        <v>430</v>
      </c>
      <c r="E184" t="s">
        <v>63</v>
      </c>
      <c r="F184" t="s">
        <v>64</v>
      </c>
      <c r="G184" t="s">
        <v>73</v>
      </c>
      <c r="H184" t="s">
        <v>66</v>
      </c>
      <c r="I184" t="s">
        <v>204</v>
      </c>
      <c r="J184">
        <v>7.1748252199999987E-2</v>
      </c>
      <c r="K184">
        <v>6473</v>
      </c>
      <c r="L184">
        <v>4764.4097572972623</v>
      </c>
      <c r="M184">
        <v>1708.5902427027377</v>
      </c>
      <c r="N184">
        <v>0.2639564719145277</v>
      </c>
      <c r="O184">
        <v>13</v>
      </c>
      <c r="P184">
        <v>9.3522681486672615E-2</v>
      </c>
      <c r="Q184">
        <v>0.19092544879719112</v>
      </c>
      <c r="R184">
        <v>3207.3719999999994</v>
      </c>
      <c r="S184" t="s">
        <v>410</v>
      </c>
      <c r="T184">
        <v>2121.3000000000002</v>
      </c>
      <c r="U184" t="s">
        <v>413</v>
      </c>
      <c r="V184">
        <v>1259.184</v>
      </c>
      <c r="W184" t="s">
        <v>412</v>
      </c>
      <c r="X184">
        <v>3805.74</v>
      </c>
      <c r="Y184" t="s">
        <v>431</v>
      </c>
      <c r="Z184">
        <v>2782.116</v>
      </c>
      <c r="AA184" t="s">
        <v>432</v>
      </c>
    </row>
    <row r="185" spans="1:27" x14ac:dyDescent="0.3">
      <c r="A185" t="s">
        <v>59</v>
      </c>
      <c r="B185" t="s">
        <v>331</v>
      </c>
      <c r="C185" t="s">
        <v>331</v>
      </c>
      <c r="D185" t="s">
        <v>430</v>
      </c>
      <c r="E185" t="s">
        <v>63</v>
      </c>
      <c r="F185" t="s">
        <v>75</v>
      </c>
      <c r="G185" t="s">
        <v>65</v>
      </c>
      <c r="H185" t="s">
        <v>66</v>
      </c>
      <c r="I185" t="s">
        <v>204</v>
      </c>
      <c r="J185">
        <v>6.3595041686776892E-3</v>
      </c>
      <c r="K185">
        <v>6617.1900000000005</v>
      </c>
      <c r="L185">
        <v>4908.5997572972628</v>
      </c>
      <c r="M185">
        <v>1708.5902427027377</v>
      </c>
      <c r="N185">
        <v>0.2582048033534986</v>
      </c>
      <c r="O185">
        <v>13</v>
      </c>
      <c r="P185">
        <v>9.3522681486672615E-2</v>
      </c>
      <c r="Q185">
        <v>0.19092544879719112</v>
      </c>
      <c r="R185">
        <v>2526.732</v>
      </c>
      <c r="S185" t="s">
        <v>410</v>
      </c>
      <c r="T185">
        <v>2121.3000000000002</v>
      </c>
      <c r="U185" t="s">
        <v>413</v>
      </c>
      <c r="V185">
        <v>1259.184</v>
      </c>
      <c r="W185" t="s">
        <v>412</v>
      </c>
      <c r="X185">
        <v>3805.74</v>
      </c>
      <c r="Y185" t="s">
        <v>431</v>
      </c>
      <c r="Z185">
        <v>2101.4760000000001</v>
      </c>
      <c r="AA185" t="s">
        <v>433</v>
      </c>
    </row>
    <row r="186" spans="1:27" x14ac:dyDescent="0.3">
      <c r="A186" t="s">
        <v>59</v>
      </c>
      <c r="B186" t="s">
        <v>331</v>
      </c>
      <c r="C186" t="s">
        <v>331</v>
      </c>
      <c r="D186" t="s">
        <v>430</v>
      </c>
      <c r="E186" t="s">
        <v>63</v>
      </c>
      <c r="F186" t="s">
        <v>75</v>
      </c>
      <c r="G186" t="s">
        <v>71</v>
      </c>
      <c r="H186" t="s">
        <v>66</v>
      </c>
      <c r="I186" t="s">
        <v>204</v>
      </c>
      <c r="J186">
        <v>7.7727272900000005E-2</v>
      </c>
      <c r="K186">
        <v>4303</v>
      </c>
      <c r="L186">
        <v>3163.9398381981746</v>
      </c>
      <c r="M186">
        <v>1139.0601618018252</v>
      </c>
      <c r="N186">
        <v>0.26471302853865331</v>
      </c>
      <c r="O186">
        <v>13</v>
      </c>
      <c r="P186">
        <v>6.234845432444841E-2</v>
      </c>
      <c r="Q186">
        <v>0.12728363253146074</v>
      </c>
      <c r="R186">
        <v>1965.2520000000004</v>
      </c>
      <c r="S186" t="s">
        <v>414</v>
      </c>
      <c r="T186">
        <v>1414.2</v>
      </c>
      <c r="U186" t="s">
        <v>413</v>
      </c>
      <c r="V186">
        <v>1259.184</v>
      </c>
      <c r="W186" t="s">
        <v>412</v>
      </c>
      <c r="X186">
        <v>2537.16</v>
      </c>
      <c r="Y186" t="s">
        <v>431</v>
      </c>
      <c r="Z186">
        <v>2101.4760000000001</v>
      </c>
      <c r="AA186" t="s">
        <v>433</v>
      </c>
    </row>
    <row r="187" spans="1:27" x14ac:dyDescent="0.3">
      <c r="A187" t="s">
        <v>59</v>
      </c>
      <c r="B187" t="s">
        <v>331</v>
      </c>
      <c r="C187" t="s">
        <v>331</v>
      </c>
      <c r="D187" t="s">
        <v>430</v>
      </c>
      <c r="E187" t="s">
        <v>63</v>
      </c>
      <c r="F187" t="s">
        <v>75</v>
      </c>
      <c r="G187" t="s">
        <v>73</v>
      </c>
      <c r="H187" t="s">
        <v>66</v>
      </c>
      <c r="I187" t="s">
        <v>204</v>
      </c>
      <c r="J187">
        <v>7.7727272900000005E-2</v>
      </c>
      <c r="K187">
        <v>6473</v>
      </c>
      <c r="L187">
        <v>4764.4097572972623</v>
      </c>
      <c r="M187">
        <v>1708.5902427027377</v>
      </c>
      <c r="N187">
        <v>0.2639564719145277</v>
      </c>
      <c r="O187">
        <v>13</v>
      </c>
      <c r="P187">
        <v>9.3522681486672615E-2</v>
      </c>
      <c r="Q187">
        <v>0.19092544879719112</v>
      </c>
      <c r="R187">
        <v>2526.732</v>
      </c>
      <c r="S187" t="s">
        <v>410</v>
      </c>
      <c r="T187">
        <v>2121.3000000000002</v>
      </c>
      <c r="U187" t="s">
        <v>413</v>
      </c>
      <c r="V187">
        <v>1259.184</v>
      </c>
      <c r="W187" t="s">
        <v>412</v>
      </c>
      <c r="X187">
        <v>3805.74</v>
      </c>
      <c r="Y187" t="s">
        <v>431</v>
      </c>
      <c r="Z187">
        <v>2101.4760000000001</v>
      </c>
      <c r="AA187" t="s">
        <v>433</v>
      </c>
    </row>
    <row r="188" spans="1:27" x14ac:dyDescent="0.3">
      <c r="A188" t="s">
        <v>59</v>
      </c>
      <c r="B188" t="s">
        <v>117</v>
      </c>
      <c r="C188" t="s">
        <v>434</v>
      </c>
      <c r="D188" t="s">
        <v>119</v>
      </c>
      <c r="E188" t="s">
        <v>63</v>
      </c>
      <c r="F188" t="s">
        <v>64</v>
      </c>
      <c r="G188" t="s">
        <v>65</v>
      </c>
      <c r="H188" t="s">
        <v>66</v>
      </c>
      <c r="I188" t="s">
        <v>122</v>
      </c>
      <c r="J188">
        <v>0</v>
      </c>
      <c r="K188">
        <v>61.685000000000002</v>
      </c>
      <c r="L188">
        <v>14.234999999999999</v>
      </c>
      <c r="M188">
        <v>47.45</v>
      </c>
      <c r="N188">
        <v>0.76923076923076927</v>
      </c>
      <c r="O188">
        <v>7.8</v>
      </c>
      <c r="P188">
        <v>0</v>
      </c>
      <c r="Q188">
        <v>0</v>
      </c>
      <c r="R188">
        <v>3.9199999999999995</v>
      </c>
      <c r="S188" t="s">
        <v>204</v>
      </c>
      <c r="T188">
        <v>1.85</v>
      </c>
      <c r="U188" t="s">
        <v>435</v>
      </c>
      <c r="V188">
        <v>0</v>
      </c>
      <c r="W188" t="s">
        <v>397</v>
      </c>
      <c r="X188">
        <v>5.77</v>
      </c>
      <c r="Y188" t="s">
        <v>436</v>
      </c>
      <c r="Z188">
        <v>0</v>
      </c>
      <c r="AA188" t="s">
        <v>397</v>
      </c>
    </row>
    <row r="189" spans="1:27" x14ac:dyDescent="0.3">
      <c r="A189" t="s">
        <v>59</v>
      </c>
      <c r="B189" t="s">
        <v>117</v>
      </c>
      <c r="C189" t="s">
        <v>434</v>
      </c>
      <c r="D189" t="s">
        <v>119</v>
      </c>
      <c r="E189" t="s">
        <v>63</v>
      </c>
      <c r="F189" t="s">
        <v>64</v>
      </c>
      <c r="G189" t="s">
        <v>71</v>
      </c>
      <c r="H189" t="s">
        <v>66</v>
      </c>
      <c r="I189" t="s">
        <v>122</v>
      </c>
      <c r="J189">
        <v>0</v>
      </c>
      <c r="K189">
        <v>61.685000000000002</v>
      </c>
      <c r="L189">
        <v>14.234999999999999</v>
      </c>
      <c r="M189">
        <v>47.45</v>
      </c>
      <c r="N189">
        <v>0.76923076923076927</v>
      </c>
      <c r="O189">
        <v>7.8</v>
      </c>
      <c r="P189">
        <v>0</v>
      </c>
      <c r="Q189">
        <v>0</v>
      </c>
      <c r="R189">
        <v>3.9199999999999995</v>
      </c>
      <c r="S189" t="s">
        <v>204</v>
      </c>
      <c r="T189">
        <v>1.85</v>
      </c>
      <c r="U189" t="s">
        <v>435</v>
      </c>
      <c r="V189">
        <v>0</v>
      </c>
      <c r="W189" t="s">
        <v>397</v>
      </c>
      <c r="X189">
        <v>5.77</v>
      </c>
      <c r="Y189" t="s">
        <v>436</v>
      </c>
      <c r="Z189">
        <v>0</v>
      </c>
      <c r="AA189" t="s">
        <v>397</v>
      </c>
    </row>
    <row r="190" spans="1:27" x14ac:dyDescent="0.3">
      <c r="A190" t="s">
        <v>59</v>
      </c>
      <c r="B190" t="s">
        <v>117</v>
      </c>
      <c r="C190" t="s">
        <v>434</v>
      </c>
      <c r="D190" t="s">
        <v>119</v>
      </c>
      <c r="E190" t="s">
        <v>63</v>
      </c>
      <c r="F190" t="s">
        <v>64</v>
      </c>
      <c r="G190" t="s">
        <v>73</v>
      </c>
      <c r="H190" t="s">
        <v>66</v>
      </c>
      <c r="I190" t="s">
        <v>122</v>
      </c>
      <c r="J190">
        <v>0</v>
      </c>
      <c r="K190">
        <v>61.685000000000002</v>
      </c>
      <c r="L190">
        <v>14.234999999999999</v>
      </c>
      <c r="M190">
        <v>47.45</v>
      </c>
      <c r="N190">
        <v>0.76923076923076927</v>
      </c>
      <c r="O190">
        <v>7.8</v>
      </c>
      <c r="P190">
        <v>0</v>
      </c>
      <c r="Q190">
        <v>0</v>
      </c>
      <c r="R190">
        <v>3.9199999999999995</v>
      </c>
      <c r="S190" t="s">
        <v>204</v>
      </c>
      <c r="T190">
        <v>1.85</v>
      </c>
      <c r="U190" t="s">
        <v>435</v>
      </c>
      <c r="V190">
        <v>0</v>
      </c>
      <c r="W190" t="s">
        <v>397</v>
      </c>
      <c r="X190">
        <v>5.77</v>
      </c>
      <c r="Y190" t="s">
        <v>436</v>
      </c>
      <c r="Z190">
        <v>0</v>
      </c>
      <c r="AA190" t="s">
        <v>397</v>
      </c>
    </row>
    <row r="191" spans="1:27" x14ac:dyDescent="0.3">
      <c r="A191" t="s">
        <v>59</v>
      </c>
      <c r="B191" t="s">
        <v>117</v>
      </c>
      <c r="C191" t="s">
        <v>434</v>
      </c>
      <c r="D191" t="s">
        <v>119</v>
      </c>
      <c r="E191" t="s">
        <v>63</v>
      </c>
      <c r="F191" t="s">
        <v>75</v>
      </c>
      <c r="G191" t="s">
        <v>65</v>
      </c>
      <c r="H191" t="s">
        <v>66</v>
      </c>
      <c r="I191" t="s">
        <v>122</v>
      </c>
      <c r="J191">
        <v>0</v>
      </c>
      <c r="K191">
        <v>61.685000000000002</v>
      </c>
      <c r="L191">
        <v>14.234999999999999</v>
      </c>
      <c r="M191">
        <v>47.45</v>
      </c>
      <c r="N191">
        <v>0.76923076923076927</v>
      </c>
      <c r="O191">
        <v>7.8</v>
      </c>
      <c r="P191">
        <v>0</v>
      </c>
      <c r="Q191">
        <v>0</v>
      </c>
      <c r="R191">
        <v>3.9199999999999995</v>
      </c>
      <c r="S191" t="s">
        <v>204</v>
      </c>
      <c r="T191">
        <v>1.85</v>
      </c>
      <c r="U191" t="s">
        <v>435</v>
      </c>
      <c r="V191">
        <v>0</v>
      </c>
      <c r="W191" t="s">
        <v>397</v>
      </c>
      <c r="X191">
        <v>5.77</v>
      </c>
      <c r="Y191" t="s">
        <v>436</v>
      </c>
      <c r="Z191">
        <v>0</v>
      </c>
      <c r="AA191" t="s">
        <v>397</v>
      </c>
    </row>
    <row r="192" spans="1:27" x14ac:dyDescent="0.3">
      <c r="A192" t="s">
        <v>59</v>
      </c>
      <c r="B192" t="s">
        <v>117</v>
      </c>
      <c r="C192" t="s">
        <v>434</v>
      </c>
      <c r="D192" t="s">
        <v>119</v>
      </c>
      <c r="E192" t="s">
        <v>63</v>
      </c>
      <c r="F192" t="s">
        <v>75</v>
      </c>
      <c r="G192" t="s">
        <v>71</v>
      </c>
      <c r="H192" t="s">
        <v>66</v>
      </c>
      <c r="I192" t="s">
        <v>122</v>
      </c>
      <c r="J192">
        <v>0</v>
      </c>
      <c r="K192">
        <v>61.685000000000002</v>
      </c>
      <c r="L192">
        <v>14.234999999999999</v>
      </c>
      <c r="M192">
        <v>47.45</v>
      </c>
      <c r="N192">
        <v>0.76923076923076927</v>
      </c>
      <c r="O192">
        <v>7.8</v>
      </c>
      <c r="P192">
        <v>0</v>
      </c>
      <c r="Q192">
        <v>0</v>
      </c>
      <c r="R192">
        <v>3.9199999999999995</v>
      </c>
      <c r="S192" t="s">
        <v>204</v>
      </c>
      <c r="T192">
        <v>1.85</v>
      </c>
      <c r="U192" t="s">
        <v>435</v>
      </c>
      <c r="V192">
        <v>0</v>
      </c>
      <c r="W192" t="s">
        <v>397</v>
      </c>
      <c r="X192">
        <v>5.77</v>
      </c>
      <c r="Y192" t="s">
        <v>436</v>
      </c>
      <c r="Z192">
        <v>0</v>
      </c>
      <c r="AA192" t="s">
        <v>397</v>
      </c>
    </row>
    <row r="193" spans="1:27" x14ac:dyDescent="0.3">
      <c r="A193" t="s">
        <v>59</v>
      </c>
      <c r="B193" t="s">
        <v>117</v>
      </c>
      <c r="C193" t="s">
        <v>434</v>
      </c>
      <c r="D193" t="s">
        <v>119</v>
      </c>
      <c r="E193" t="s">
        <v>63</v>
      </c>
      <c r="F193" t="s">
        <v>75</v>
      </c>
      <c r="G193" t="s">
        <v>73</v>
      </c>
      <c r="H193" t="s">
        <v>66</v>
      </c>
      <c r="I193" t="s">
        <v>122</v>
      </c>
      <c r="J193">
        <v>0</v>
      </c>
      <c r="K193">
        <v>61.685000000000002</v>
      </c>
      <c r="L193">
        <v>14.234999999999999</v>
      </c>
      <c r="M193">
        <v>47.45</v>
      </c>
      <c r="N193">
        <v>0.76923076923076927</v>
      </c>
      <c r="O193">
        <v>7.8</v>
      </c>
      <c r="P193">
        <v>0</v>
      </c>
      <c r="Q193">
        <v>0</v>
      </c>
      <c r="R193">
        <v>3.9199999999999995</v>
      </c>
      <c r="S193" t="s">
        <v>204</v>
      </c>
      <c r="T193">
        <v>1.85</v>
      </c>
      <c r="U193" t="s">
        <v>435</v>
      </c>
      <c r="V193">
        <v>0</v>
      </c>
      <c r="W193" t="s">
        <v>397</v>
      </c>
      <c r="X193">
        <v>5.77</v>
      </c>
      <c r="Y193" t="s">
        <v>436</v>
      </c>
      <c r="Z193">
        <v>0</v>
      </c>
      <c r="AA193" t="s">
        <v>397</v>
      </c>
    </row>
    <row r="194" spans="1:27" x14ac:dyDescent="0.3">
      <c r="A194" t="s">
        <v>59</v>
      </c>
      <c r="B194" t="s">
        <v>123</v>
      </c>
      <c r="C194" t="s">
        <v>434</v>
      </c>
      <c r="D194" t="s">
        <v>119</v>
      </c>
      <c r="E194" t="s">
        <v>63</v>
      </c>
      <c r="F194" t="s">
        <v>64</v>
      </c>
      <c r="G194" t="s">
        <v>65</v>
      </c>
      <c r="H194" t="s">
        <v>66</v>
      </c>
      <c r="I194" t="s">
        <v>122</v>
      </c>
      <c r="J194">
        <v>0</v>
      </c>
      <c r="K194">
        <v>20.629384285714284</v>
      </c>
      <c r="L194">
        <v>15.868757142857143</v>
      </c>
      <c r="M194">
        <v>4.7606271428571407</v>
      </c>
      <c r="N194">
        <v>0.23076923076923067</v>
      </c>
      <c r="O194">
        <v>7.8</v>
      </c>
      <c r="P194">
        <v>4.1875070920939554E-4</v>
      </c>
      <c r="Q194">
        <v>4.3966240116755719E-4</v>
      </c>
      <c r="R194">
        <v>3.9199999999999995</v>
      </c>
      <c r="S194" t="s">
        <v>204</v>
      </c>
      <c r="T194">
        <v>1.85</v>
      </c>
      <c r="U194" t="s">
        <v>435</v>
      </c>
      <c r="V194">
        <v>0</v>
      </c>
      <c r="W194" t="s">
        <v>397</v>
      </c>
      <c r="X194">
        <v>5.77</v>
      </c>
      <c r="Y194" t="s">
        <v>436</v>
      </c>
      <c r="Z194">
        <v>0</v>
      </c>
      <c r="AA194" t="s">
        <v>397</v>
      </c>
    </row>
    <row r="195" spans="1:27" x14ac:dyDescent="0.3">
      <c r="A195" t="s">
        <v>59</v>
      </c>
      <c r="B195" t="s">
        <v>123</v>
      </c>
      <c r="C195" t="s">
        <v>434</v>
      </c>
      <c r="D195" t="s">
        <v>119</v>
      </c>
      <c r="E195" t="s">
        <v>63</v>
      </c>
      <c r="F195" t="s">
        <v>64</v>
      </c>
      <c r="G195" t="s">
        <v>71</v>
      </c>
      <c r="H195" t="s">
        <v>66</v>
      </c>
      <c r="I195" t="s">
        <v>122</v>
      </c>
      <c r="J195">
        <v>0</v>
      </c>
      <c r="K195">
        <v>20.629384285714284</v>
      </c>
      <c r="L195">
        <v>15.868757142857143</v>
      </c>
      <c r="M195">
        <v>4.7606271428571407</v>
      </c>
      <c r="N195">
        <v>0.23076923076923067</v>
      </c>
      <c r="O195">
        <v>7.8</v>
      </c>
      <c r="P195">
        <v>4.1875070920939554E-4</v>
      </c>
      <c r="Q195">
        <v>4.3966240116755719E-4</v>
      </c>
      <c r="R195">
        <v>3.9199999999999995</v>
      </c>
      <c r="S195" t="s">
        <v>204</v>
      </c>
      <c r="T195">
        <v>1.85</v>
      </c>
      <c r="U195" t="s">
        <v>435</v>
      </c>
      <c r="V195">
        <v>0</v>
      </c>
      <c r="W195" t="s">
        <v>397</v>
      </c>
      <c r="X195">
        <v>5.77</v>
      </c>
      <c r="Y195" t="s">
        <v>436</v>
      </c>
      <c r="Z195">
        <v>0</v>
      </c>
      <c r="AA195" t="s">
        <v>397</v>
      </c>
    </row>
    <row r="196" spans="1:27" x14ac:dyDescent="0.3">
      <c r="A196" t="s">
        <v>59</v>
      </c>
      <c r="B196" t="s">
        <v>123</v>
      </c>
      <c r="C196" t="s">
        <v>434</v>
      </c>
      <c r="D196" t="s">
        <v>119</v>
      </c>
      <c r="E196" t="s">
        <v>63</v>
      </c>
      <c r="F196" t="s">
        <v>64</v>
      </c>
      <c r="G196" t="s">
        <v>73</v>
      </c>
      <c r="H196" t="s">
        <v>66</v>
      </c>
      <c r="I196" t="s">
        <v>122</v>
      </c>
      <c r="J196">
        <v>0</v>
      </c>
      <c r="K196">
        <v>20.629384285714284</v>
      </c>
      <c r="L196">
        <v>15.868757142857143</v>
      </c>
      <c r="M196">
        <v>4.7606271428571407</v>
      </c>
      <c r="N196">
        <v>0.23076923076923067</v>
      </c>
      <c r="O196">
        <v>7.8</v>
      </c>
      <c r="P196">
        <v>4.1875070920939554E-4</v>
      </c>
      <c r="Q196">
        <v>4.3966240116755719E-4</v>
      </c>
      <c r="R196">
        <v>3.9199999999999995</v>
      </c>
      <c r="S196" t="s">
        <v>204</v>
      </c>
      <c r="T196">
        <v>1.85</v>
      </c>
      <c r="U196" t="s">
        <v>435</v>
      </c>
      <c r="V196">
        <v>0</v>
      </c>
      <c r="W196" t="s">
        <v>397</v>
      </c>
      <c r="X196">
        <v>5.77</v>
      </c>
      <c r="Y196" t="s">
        <v>436</v>
      </c>
      <c r="Z196">
        <v>0</v>
      </c>
      <c r="AA196" t="s">
        <v>397</v>
      </c>
    </row>
    <row r="197" spans="1:27" x14ac:dyDescent="0.3">
      <c r="A197" t="s">
        <v>59</v>
      </c>
      <c r="B197" t="s">
        <v>123</v>
      </c>
      <c r="C197" t="s">
        <v>434</v>
      </c>
      <c r="D197" t="s">
        <v>119</v>
      </c>
      <c r="E197" t="s">
        <v>63</v>
      </c>
      <c r="F197" t="s">
        <v>75</v>
      </c>
      <c r="G197" t="s">
        <v>65</v>
      </c>
      <c r="H197" t="s">
        <v>66</v>
      </c>
      <c r="I197" t="s">
        <v>122</v>
      </c>
      <c r="J197">
        <v>0</v>
      </c>
      <c r="K197">
        <v>20.629384285714284</v>
      </c>
      <c r="L197">
        <v>15.868757142857143</v>
      </c>
      <c r="M197">
        <v>4.7606271428571407</v>
      </c>
      <c r="N197">
        <v>0.23076923076923067</v>
      </c>
      <c r="O197">
        <v>7.8</v>
      </c>
      <c r="P197">
        <v>4.1875070920939554E-4</v>
      </c>
      <c r="Q197">
        <v>4.3966240116755719E-4</v>
      </c>
      <c r="R197">
        <v>3.9199999999999995</v>
      </c>
      <c r="S197" t="s">
        <v>204</v>
      </c>
      <c r="T197">
        <v>1.85</v>
      </c>
      <c r="U197" t="s">
        <v>435</v>
      </c>
      <c r="V197">
        <v>0</v>
      </c>
      <c r="W197" t="s">
        <v>397</v>
      </c>
      <c r="X197">
        <v>5.77</v>
      </c>
      <c r="Y197" t="s">
        <v>436</v>
      </c>
      <c r="Z197">
        <v>0</v>
      </c>
      <c r="AA197" t="s">
        <v>397</v>
      </c>
    </row>
    <row r="198" spans="1:27" x14ac:dyDescent="0.3">
      <c r="A198" t="s">
        <v>59</v>
      </c>
      <c r="B198" t="s">
        <v>123</v>
      </c>
      <c r="C198" t="s">
        <v>434</v>
      </c>
      <c r="D198" t="s">
        <v>119</v>
      </c>
      <c r="E198" t="s">
        <v>63</v>
      </c>
      <c r="F198" t="s">
        <v>75</v>
      </c>
      <c r="G198" t="s">
        <v>71</v>
      </c>
      <c r="H198" t="s">
        <v>66</v>
      </c>
      <c r="I198" t="s">
        <v>122</v>
      </c>
      <c r="J198">
        <v>0</v>
      </c>
      <c r="K198">
        <v>20.629384285714284</v>
      </c>
      <c r="L198">
        <v>15.868757142857143</v>
      </c>
      <c r="M198">
        <v>4.7606271428571407</v>
      </c>
      <c r="N198">
        <v>0.23076923076923067</v>
      </c>
      <c r="O198">
        <v>7.8</v>
      </c>
      <c r="P198">
        <v>4.1875070920939554E-4</v>
      </c>
      <c r="Q198">
        <v>4.3966240116755719E-4</v>
      </c>
      <c r="R198">
        <v>3.9199999999999995</v>
      </c>
      <c r="S198" t="s">
        <v>204</v>
      </c>
      <c r="T198">
        <v>1.85</v>
      </c>
      <c r="U198" t="s">
        <v>435</v>
      </c>
      <c r="V198">
        <v>0</v>
      </c>
      <c r="W198" t="s">
        <v>397</v>
      </c>
      <c r="X198">
        <v>5.77</v>
      </c>
      <c r="Y198" t="s">
        <v>436</v>
      </c>
      <c r="Z198">
        <v>0</v>
      </c>
      <c r="AA198" t="s">
        <v>397</v>
      </c>
    </row>
    <row r="199" spans="1:27" x14ac:dyDescent="0.3">
      <c r="A199" t="s">
        <v>59</v>
      </c>
      <c r="B199" t="s">
        <v>123</v>
      </c>
      <c r="C199" t="s">
        <v>434</v>
      </c>
      <c r="D199" t="s">
        <v>119</v>
      </c>
      <c r="E199" t="s">
        <v>63</v>
      </c>
      <c r="F199" t="s">
        <v>75</v>
      </c>
      <c r="G199" t="s">
        <v>73</v>
      </c>
      <c r="H199" t="s">
        <v>66</v>
      </c>
      <c r="I199" t="s">
        <v>122</v>
      </c>
      <c r="J199">
        <v>0</v>
      </c>
      <c r="K199">
        <v>20.629384285714284</v>
      </c>
      <c r="L199">
        <v>15.868757142857143</v>
      </c>
      <c r="M199">
        <v>4.7606271428571407</v>
      </c>
      <c r="N199">
        <v>0.23076923076923067</v>
      </c>
      <c r="O199">
        <v>7.8</v>
      </c>
      <c r="P199">
        <v>4.1875070920939554E-4</v>
      </c>
      <c r="Q199">
        <v>4.3966240116755719E-4</v>
      </c>
      <c r="R199">
        <v>3.9199999999999995</v>
      </c>
      <c r="S199" t="s">
        <v>204</v>
      </c>
      <c r="T199">
        <v>1.85</v>
      </c>
      <c r="U199" t="s">
        <v>435</v>
      </c>
      <c r="V199">
        <v>0</v>
      </c>
      <c r="W199" t="s">
        <v>397</v>
      </c>
      <c r="X199">
        <v>5.77</v>
      </c>
      <c r="Y199" t="s">
        <v>436</v>
      </c>
      <c r="Z199">
        <v>0</v>
      </c>
      <c r="AA199" t="s">
        <v>397</v>
      </c>
    </row>
    <row r="200" spans="1:27" x14ac:dyDescent="0.3">
      <c r="A200" t="s">
        <v>59</v>
      </c>
      <c r="B200" t="s">
        <v>125</v>
      </c>
      <c r="C200" t="s">
        <v>437</v>
      </c>
      <c r="D200" t="s">
        <v>127</v>
      </c>
      <c r="E200" t="s">
        <v>63</v>
      </c>
      <c r="F200" t="s">
        <v>64</v>
      </c>
      <c r="G200" t="s">
        <v>65</v>
      </c>
      <c r="H200" t="s">
        <v>66</v>
      </c>
      <c r="I200" t="s">
        <v>122</v>
      </c>
      <c r="J200">
        <v>0</v>
      </c>
      <c r="K200">
        <v>19.04250857142857</v>
      </c>
      <c r="L200">
        <v>13.752922857142858</v>
      </c>
      <c r="M200">
        <v>5.2895857142857121</v>
      </c>
      <c r="N200">
        <v>0.27777777777777768</v>
      </c>
      <c r="O200">
        <v>7.8</v>
      </c>
      <c r="P200">
        <v>4.6527856578821729E-4</v>
      </c>
      <c r="Q200">
        <v>4.8851377907506357E-4</v>
      </c>
      <c r="R200">
        <v>1.3200000000000003</v>
      </c>
      <c r="S200" t="s">
        <v>204</v>
      </c>
      <c r="T200">
        <v>1.17</v>
      </c>
      <c r="U200" t="s">
        <v>438</v>
      </c>
      <c r="V200">
        <v>0</v>
      </c>
      <c r="W200" t="s">
        <v>397</v>
      </c>
      <c r="X200">
        <v>2.4900000000000002</v>
      </c>
      <c r="Y200" t="s">
        <v>439</v>
      </c>
      <c r="Z200">
        <v>0</v>
      </c>
      <c r="AA200" t="s">
        <v>397</v>
      </c>
    </row>
    <row r="201" spans="1:27" x14ac:dyDescent="0.3">
      <c r="A201" t="s">
        <v>59</v>
      </c>
      <c r="B201" t="s">
        <v>125</v>
      </c>
      <c r="C201" t="s">
        <v>437</v>
      </c>
      <c r="D201" t="s">
        <v>127</v>
      </c>
      <c r="E201" t="s">
        <v>63</v>
      </c>
      <c r="F201" t="s">
        <v>64</v>
      </c>
      <c r="G201" t="s">
        <v>71</v>
      </c>
      <c r="H201" t="s">
        <v>66</v>
      </c>
      <c r="I201" t="s">
        <v>122</v>
      </c>
      <c r="J201">
        <v>0</v>
      </c>
      <c r="K201">
        <v>19.04250857142857</v>
      </c>
      <c r="L201">
        <v>13.752922857142858</v>
      </c>
      <c r="M201">
        <v>5.2895857142857121</v>
      </c>
      <c r="N201">
        <v>0.27777777777777768</v>
      </c>
      <c r="O201">
        <v>7.8</v>
      </c>
      <c r="P201">
        <v>4.6527856578821729E-4</v>
      </c>
      <c r="Q201">
        <v>4.8851377907506357E-4</v>
      </c>
      <c r="R201">
        <v>1.3200000000000003</v>
      </c>
      <c r="S201" t="s">
        <v>204</v>
      </c>
      <c r="T201">
        <v>1.17</v>
      </c>
      <c r="U201" t="s">
        <v>438</v>
      </c>
      <c r="V201">
        <v>0</v>
      </c>
      <c r="W201" t="s">
        <v>397</v>
      </c>
      <c r="X201">
        <v>2.4900000000000002</v>
      </c>
      <c r="Y201" t="s">
        <v>439</v>
      </c>
      <c r="Z201">
        <v>0</v>
      </c>
      <c r="AA201" t="s">
        <v>397</v>
      </c>
    </row>
    <row r="202" spans="1:27" x14ac:dyDescent="0.3">
      <c r="A202" t="s">
        <v>59</v>
      </c>
      <c r="B202" t="s">
        <v>125</v>
      </c>
      <c r="C202" t="s">
        <v>437</v>
      </c>
      <c r="D202" t="s">
        <v>127</v>
      </c>
      <c r="E202" t="s">
        <v>63</v>
      </c>
      <c r="F202" t="s">
        <v>64</v>
      </c>
      <c r="G202" t="s">
        <v>73</v>
      </c>
      <c r="H202" t="s">
        <v>66</v>
      </c>
      <c r="I202" t="s">
        <v>122</v>
      </c>
      <c r="J202">
        <v>0</v>
      </c>
      <c r="K202">
        <v>19.04250857142857</v>
      </c>
      <c r="L202">
        <v>13.752922857142858</v>
      </c>
      <c r="M202">
        <v>5.2895857142857121</v>
      </c>
      <c r="N202">
        <v>0.27777777777777768</v>
      </c>
      <c r="O202">
        <v>7.8</v>
      </c>
      <c r="P202">
        <v>4.6527856578821729E-4</v>
      </c>
      <c r="Q202">
        <v>4.8851377907506357E-4</v>
      </c>
      <c r="R202">
        <v>1.3200000000000003</v>
      </c>
      <c r="S202" t="s">
        <v>204</v>
      </c>
      <c r="T202">
        <v>1.17</v>
      </c>
      <c r="U202" t="s">
        <v>438</v>
      </c>
      <c r="V202">
        <v>0</v>
      </c>
      <c r="W202" t="s">
        <v>397</v>
      </c>
      <c r="X202">
        <v>2.4900000000000002</v>
      </c>
      <c r="Y202" t="s">
        <v>439</v>
      </c>
      <c r="Z202">
        <v>0</v>
      </c>
      <c r="AA202" t="s">
        <v>397</v>
      </c>
    </row>
    <row r="203" spans="1:27" x14ac:dyDescent="0.3">
      <c r="A203" t="s">
        <v>59</v>
      </c>
      <c r="B203" t="s">
        <v>125</v>
      </c>
      <c r="C203" t="s">
        <v>437</v>
      </c>
      <c r="D203" t="s">
        <v>127</v>
      </c>
      <c r="E203" t="s">
        <v>63</v>
      </c>
      <c r="F203" t="s">
        <v>75</v>
      </c>
      <c r="G203" t="s">
        <v>65</v>
      </c>
      <c r="H203" t="s">
        <v>66</v>
      </c>
      <c r="I203" t="s">
        <v>122</v>
      </c>
      <c r="J203">
        <v>0</v>
      </c>
      <c r="K203">
        <v>19.04250857142857</v>
      </c>
      <c r="L203">
        <v>13.752922857142858</v>
      </c>
      <c r="M203">
        <v>5.2895857142857121</v>
      </c>
      <c r="N203">
        <v>0.27777777777777768</v>
      </c>
      <c r="O203">
        <v>7.8</v>
      </c>
      <c r="P203">
        <v>4.6527856578821729E-4</v>
      </c>
      <c r="Q203">
        <v>4.8851377907506357E-4</v>
      </c>
      <c r="R203">
        <v>1.3200000000000003</v>
      </c>
      <c r="S203" t="s">
        <v>204</v>
      </c>
      <c r="T203">
        <v>1.17</v>
      </c>
      <c r="U203" t="s">
        <v>438</v>
      </c>
      <c r="V203">
        <v>0</v>
      </c>
      <c r="W203" t="s">
        <v>397</v>
      </c>
      <c r="X203">
        <v>2.4900000000000002</v>
      </c>
      <c r="Y203" t="s">
        <v>439</v>
      </c>
      <c r="Z203">
        <v>0</v>
      </c>
      <c r="AA203" t="s">
        <v>397</v>
      </c>
    </row>
    <row r="204" spans="1:27" x14ac:dyDescent="0.3">
      <c r="A204" t="s">
        <v>59</v>
      </c>
      <c r="B204" t="s">
        <v>125</v>
      </c>
      <c r="C204" t="s">
        <v>437</v>
      </c>
      <c r="D204" t="s">
        <v>127</v>
      </c>
      <c r="E204" t="s">
        <v>63</v>
      </c>
      <c r="F204" t="s">
        <v>75</v>
      </c>
      <c r="G204" t="s">
        <v>71</v>
      </c>
      <c r="H204" t="s">
        <v>66</v>
      </c>
      <c r="I204" t="s">
        <v>122</v>
      </c>
      <c r="J204">
        <v>0</v>
      </c>
      <c r="K204">
        <v>19.04250857142857</v>
      </c>
      <c r="L204">
        <v>13.752922857142858</v>
      </c>
      <c r="M204">
        <v>5.2895857142857121</v>
      </c>
      <c r="N204">
        <v>0.27777777777777768</v>
      </c>
      <c r="O204">
        <v>7.8</v>
      </c>
      <c r="P204">
        <v>4.6527856578821729E-4</v>
      </c>
      <c r="Q204">
        <v>4.8851377907506357E-4</v>
      </c>
      <c r="R204">
        <v>1.3200000000000003</v>
      </c>
      <c r="S204" t="s">
        <v>204</v>
      </c>
      <c r="T204">
        <v>1.17</v>
      </c>
      <c r="U204" t="s">
        <v>438</v>
      </c>
      <c r="V204">
        <v>0</v>
      </c>
      <c r="W204" t="s">
        <v>397</v>
      </c>
      <c r="X204">
        <v>2.4900000000000002</v>
      </c>
      <c r="Y204" t="s">
        <v>439</v>
      </c>
      <c r="Z204">
        <v>0</v>
      </c>
      <c r="AA204" t="s">
        <v>397</v>
      </c>
    </row>
    <row r="205" spans="1:27" x14ac:dyDescent="0.3">
      <c r="A205" t="s">
        <v>59</v>
      </c>
      <c r="B205" t="s">
        <v>125</v>
      </c>
      <c r="C205" t="s">
        <v>437</v>
      </c>
      <c r="D205" t="s">
        <v>127</v>
      </c>
      <c r="E205" t="s">
        <v>63</v>
      </c>
      <c r="F205" t="s">
        <v>75</v>
      </c>
      <c r="G205" t="s">
        <v>73</v>
      </c>
      <c r="H205" t="s">
        <v>66</v>
      </c>
      <c r="I205" t="s">
        <v>122</v>
      </c>
      <c r="J205">
        <v>0</v>
      </c>
      <c r="K205">
        <v>19.04250857142857</v>
      </c>
      <c r="L205">
        <v>13.752922857142858</v>
      </c>
      <c r="M205">
        <v>5.2895857142857121</v>
      </c>
      <c r="N205">
        <v>0.27777777777777768</v>
      </c>
      <c r="O205">
        <v>7.8</v>
      </c>
      <c r="P205">
        <v>4.6527856578821729E-4</v>
      </c>
      <c r="Q205">
        <v>4.8851377907506357E-4</v>
      </c>
      <c r="R205">
        <v>1.3200000000000003</v>
      </c>
      <c r="S205" t="s">
        <v>204</v>
      </c>
      <c r="T205">
        <v>1.17</v>
      </c>
      <c r="U205" t="s">
        <v>438</v>
      </c>
      <c r="V205">
        <v>0</v>
      </c>
      <c r="W205" t="s">
        <v>397</v>
      </c>
      <c r="X205">
        <v>2.4900000000000002</v>
      </c>
      <c r="Y205" t="s">
        <v>439</v>
      </c>
      <c r="Z205">
        <v>0</v>
      </c>
      <c r="AA205" t="s">
        <v>397</v>
      </c>
    </row>
    <row r="206" spans="1:27" x14ac:dyDescent="0.3">
      <c r="A206" t="s">
        <v>59</v>
      </c>
      <c r="B206" t="s">
        <v>128</v>
      </c>
      <c r="C206" t="s">
        <v>440</v>
      </c>
      <c r="D206" t="s">
        <v>130</v>
      </c>
      <c r="E206" t="s">
        <v>63</v>
      </c>
      <c r="F206" t="s">
        <v>64</v>
      </c>
      <c r="G206" t="s">
        <v>65</v>
      </c>
      <c r="H206" t="s">
        <v>66</v>
      </c>
      <c r="I206" t="s">
        <v>122</v>
      </c>
      <c r="J206">
        <v>0</v>
      </c>
      <c r="K206">
        <v>31.737514285714287</v>
      </c>
      <c r="L206">
        <v>24.332094285714284</v>
      </c>
      <c r="M206">
        <v>7.405420000000003</v>
      </c>
      <c r="N206">
        <v>0.23333333333333342</v>
      </c>
      <c r="O206">
        <v>7.8</v>
      </c>
      <c r="P206">
        <v>6.5138999210350476E-4</v>
      </c>
      <c r="Q206">
        <v>6.8391929070508951E-4</v>
      </c>
      <c r="R206">
        <v>0.84999999999999987</v>
      </c>
      <c r="S206" t="s">
        <v>204</v>
      </c>
      <c r="T206">
        <v>1.49</v>
      </c>
      <c r="U206" t="s">
        <v>441</v>
      </c>
      <c r="V206">
        <v>0</v>
      </c>
      <c r="W206" t="s">
        <v>397</v>
      </c>
      <c r="X206">
        <v>2.34</v>
      </c>
      <c r="Y206" t="s">
        <v>442</v>
      </c>
      <c r="Z206">
        <v>0</v>
      </c>
      <c r="AA206" t="s">
        <v>397</v>
      </c>
    </row>
    <row r="207" spans="1:27" x14ac:dyDescent="0.3">
      <c r="A207" t="s">
        <v>59</v>
      </c>
      <c r="B207" t="s">
        <v>128</v>
      </c>
      <c r="C207" t="s">
        <v>440</v>
      </c>
      <c r="D207" t="s">
        <v>130</v>
      </c>
      <c r="E207" t="s">
        <v>63</v>
      </c>
      <c r="F207" t="s">
        <v>64</v>
      </c>
      <c r="G207" t="s">
        <v>71</v>
      </c>
      <c r="H207" t="s">
        <v>66</v>
      </c>
      <c r="I207" t="s">
        <v>122</v>
      </c>
      <c r="J207">
        <v>0</v>
      </c>
      <c r="K207">
        <v>31.737514285714287</v>
      </c>
      <c r="L207">
        <v>24.332094285714284</v>
      </c>
      <c r="M207">
        <v>7.405420000000003</v>
      </c>
      <c r="N207">
        <v>0.23333333333333342</v>
      </c>
      <c r="O207">
        <v>7.8</v>
      </c>
      <c r="P207">
        <v>6.5138999210350476E-4</v>
      </c>
      <c r="Q207">
        <v>6.8391929070508951E-4</v>
      </c>
      <c r="R207">
        <v>0.84999999999999987</v>
      </c>
      <c r="S207" t="s">
        <v>204</v>
      </c>
      <c r="T207">
        <v>1.49</v>
      </c>
      <c r="U207" t="s">
        <v>441</v>
      </c>
      <c r="V207">
        <v>0</v>
      </c>
      <c r="W207" t="s">
        <v>397</v>
      </c>
      <c r="X207">
        <v>2.34</v>
      </c>
      <c r="Y207" t="s">
        <v>442</v>
      </c>
      <c r="Z207">
        <v>0</v>
      </c>
      <c r="AA207" t="s">
        <v>397</v>
      </c>
    </row>
    <row r="208" spans="1:27" x14ac:dyDescent="0.3">
      <c r="A208" t="s">
        <v>59</v>
      </c>
      <c r="B208" t="s">
        <v>128</v>
      </c>
      <c r="C208" t="s">
        <v>440</v>
      </c>
      <c r="D208" t="s">
        <v>130</v>
      </c>
      <c r="E208" t="s">
        <v>63</v>
      </c>
      <c r="F208" t="s">
        <v>64</v>
      </c>
      <c r="G208" t="s">
        <v>73</v>
      </c>
      <c r="H208" t="s">
        <v>66</v>
      </c>
      <c r="I208" t="s">
        <v>122</v>
      </c>
      <c r="J208">
        <v>0</v>
      </c>
      <c r="K208">
        <v>31.737514285714287</v>
      </c>
      <c r="L208">
        <v>24.332094285714284</v>
      </c>
      <c r="M208">
        <v>7.405420000000003</v>
      </c>
      <c r="N208">
        <v>0.23333333333333342</v>
      </c>
      <c r="O208">
        <v>7.8</v>
      </c>
      <c r="P208">
        <v>6.5138999210350476E-4</v>
      </c>
      <c r="Q208">
        <v>6.8391929070508951E-4</v>
      </c>
      <c r="R208">
        <v>0.84999999999999987</v>
      </c>
      <c r="S208" t="s">
        <v>204</v>
      </c>
      <c r="T208">
        <v>1.49</v>
      </c>
      <c r="U208" t="s">
        <v>441</v>
      </c>
      <c r="V208">
        <v>0</v>
      </c>
      <c r="W208" t="s">
        <v>397</v>
      </c>
      <c r="X208">
        <v>2.34</v>
      </c>
      <c r="Y208" t="s">
        <v>442</v>
      </c>
      <c r="Z208">
        <v>0</v>
      </c>
      <c r="AA208" t="s">
        <v>397</v>
      </c>
    </row>
    <row r="209" spans="1:27" x14ac:dyDescent="0.3">
      <c r="A209" t="s">
        <v>59</v>
      </c>
      <c r="B209" t="s">
        <v>128</v>
      </c>
      <c r="C209" t="s">
        <v>440</v>
      </c>
      <c r="D209" t="s">
        <v>130</v>
      </c>
      <c r="E209" t="s">
        <v>63</v>
      </c>
      <c r="F209" t="s">
        <v>75</v>
      </c>
      <c r="G209" t="s">
        <v>65</v>
      </c>
      <c r="H209" t="s">
        <v>66</v>
      </c>
      <c r="I209" t="s">
        <v>122</v>
      </c>
      <c r="J209">
        <v>0</v>
      </c>
      <c r="K209">
        <v>31.737514285714287</v>
      </c>
      <c r="L209">
        <v>24.332094285714284</v>
      </c>
      <c r="M209">
        <v>7.405420000000003</v>
      </c>
      <c r="N209">
        <v>0.23333333333333342</v>
      </c>
      <c r="O209">
        <v>7.8</v>
      </c>
      <c r="P209">
        <v>6.5138999210350476E-4</v>
      </c>
      <c r="Q209">
        <v>6.8391929070508951E-4</v>
      </c>
      <c r="R209">
        <v>0.84999999999999987</v>
      </c>
      <c r="S209" t="s">
        <v>204</v>
      </c>
      <c r="T209">
        <v>1.49</v>
      </c>
      <c r="U209" t="s">
        <v>441</v>
      </c>
      <c r="V209">
        <v>0</v>
      </c>
      <c r="W209" t="s">
        <v>397</v>
      </c>
      <c r="X209">
        <v>2.34</v>
      </c>
      <c r="Y209" t="s">
        <v>442</v>
      </c>
      <c r="Z209">
        <v>0</v>
      </c>
      <c r="AA209" t="s">
        <v>397</v>
      </c>
    </row>
    <row r="210" spans="1:27" x14ac:dyDescent="0.3">
      <c r="A210" t="s">
        <v>59</v>
      </c>
      <c r="B210" t="s">
        <v>128</v>
      </c>
      <c r="C210" t="s">
        <v>440</v>
      </c>
      <c r="D210" t="s">
        <v>130</v>
      </c>
      <c r="E210" t="s">
        <v>63</v>
      </c>
      <c r="F210" t="s">
        <v>75</v>
      </c>
      <c r="G210" t="s">
        <v>71</v>
      </c>
      <c r="H210" t="s">
        <v>66</v>
      </c>
      <c r="I210" t="s">
        <v>122</v>
      </c>
      <c r="J210">
        <v>0</v>
      </c>
      <c r="K210">
        <v>31.737514285714287</v>
      </c>
      <c r="L210">
        <v>24.332094285714284</v>
      </c>
      <c r="M210">
        <v>7.405420000000003</v>
      </c>
      <c r="N210">
        <v>0.23333333333333342</v>
      </c>
      <c r="O210">
        <v>7.8</v>
      </c>
      <c r="P210">
        <v>6.5138999210350476E-4</v>
      </c>
      <c r="Q210">
        <v>6.8391929070508951E-4</v>
      </c>
      <c r="R210">
        <v>0.84999999999999987</v>
      </c>
      <c r="S210" t="s">
        <v>204</v>
      </c>
      <c r="T210">
        <v>1.49</v>
      </c>
      <c r="U210" t="s">
        <v>441</v>
      </c>
      <c r="V210">
        <v>0</v>
      </c>
      <c r="W210" t="s">
        <v>397</v>
      </c>
      <c r="X210">
        <v>2.34</v>
      </c>
      <c r="Y210" t="s">
        <v>442</v>
      </c>
      <c r="Z210">
        <v>0</v>
      </c>
      <c r="AA210" t="s">
        <v>397</v>
      </c>
    </row>
    <row r="211" spans="1:27" x14ac:dyDescent="0.3">
      <c r="A211" t="s">
        <v>59</v>
      </c>
      <c r="B211" t="s">
        <v>128</v>
      </c>
      <c r="C211" t="s">
        <v>440</v>
      </c>
      <c r="D211" t="s">
        <v>130</v>
      </c>
      <c r="E211" t="s">
        <v>63</v>
      </c>
      <c r="F211" t="s">
        <v>75</v>
      </c>
      <c r="G211" t="s">
        <v>73</v>
      </c>
      <c r="H211" t="s">
        <v>66</v>
      </c>
      <c r="I211" t="s">
        <v>122</v>
      </c>
      <c r="J211">
        <v>0</v>
      </c>
      <c r="K211">
        <v>31.737514285714287</v>
      </c>
      <c r="L211">
        <v>24.332094285714284</v>
      </c>
      <c r="M211">
        <v>7.405420000000003</v>
      </c>
      <c r="N211">
        <v>0.23333333333333342</v>
      </c>
      <c r="O211">
        <v>7.8</v>
      </c>
      <c r="P211">
        <v>6.5138999210350476E-4</v>
      </c>
      <c r="Q211">
        <v>6.8391929070508951E-4</v>
      </c>
      <c r="R211">
        <v>0.84999999999999987</v>
      </c>
      <c r="S211" t="s">
        <v>204</v>
      </c>
      <c r="T211">
        <v>1.49</v>
      </c>
      <c r="U211" t="s">
        <v>441</v>
      </c>
      <c r="V211">
        <v>0</v>
      </c>
      <c r="W211" t="s">
        <v>397</v>
      </c>
      <c r="X211">
        <v>2.34</v>
      </c>
      <c r="Y211" t="s">
        <v>442</v>
      </c>
      <c r="Z211">
        <v>0</v>
      </c>
      <c r="AA211" t="s">
        <v>397</v>
      </c>
    </row>
    <row r="212" spans="1:27" x14ac:dyDescent="0.3">
      <c r="A212" t="s">
        <v>59</v>
      </c>
      <c r="B212" t="s">
        <v>265</v>
      </c>
      <c r="C212" t="s">
        <v>443</v>
      </c>
      <c r="D212" t="s">
        <v>130</v>
      </c>
      <c r="E212" t="s">
        <v>63</v>
      </c>
      <c r="F212" t="s">
        <v>64</v>
      </c>
      <c r="G212" t="s">
        <v>65</v>
      </c>
      <c r="H212" t="s">
        <v>66</v>
      </c>
      <c r="I212" t="s">
        <v>122</v>
      </c>
      <c r="J212">
        <v>0.5</v>
      </c>
      <c r="K212">
        <v>31.737514285714287</v>
      </c>
      <c r="L212">
        <v>14.810840000000001</v>
      </c>
      <c r="M212">
        <v>16.926674285714284</v>
      </c>
      <c r="N212">
        <v>0.53333333333333333</v>
      </c>
      <c r="O212">
        <v>10</v>
      </c>
      <c r="P212">
        <v>1.4888914105222958E-3</v>
      </c>
      <c r="Q212">
        <v>1.5632440930402039E-3</v>
      </c>
      <c r="R212">
        <v>1.8800000000000001</v>
      </c>
      <c r="S212" t="s">
        <v>204</v>
      </c>
      <c r="T212">
        <v>1.49</v>
      </c>
      <c r="U212" t="s">
        <v>441</v>
      </c>
      <c r="V212">
        <v>0</v>
      </c>
      <c r="W212" t="s">
        <v>397</v>
      </c>
      <c r="X212">
        <v>3.37</v>
      </c>
      <c r="Y212" t="s">
        <v>444</v>
      </c>
      <c r="Z212">
        <v>0</v>
      </c>
      <c r="AA212" t="s">
        <v>397</v>
      </c>
    </row>
    <row r="213" spans="1:27" x14ac:dyDescent="0.3">
      <c r="A213" t="s">
        <v>59</v>
      </c>
      <c r="B213" t="s">
        <v>265</v>
      </c>
      <c r="C213" t="s">
        <v>443</v>
      </c>
      <c r="D213" t="s">
        <v>130</v>
      </c>
      <c r="E213" t="s">
        <v>63</v>
      </c>
      <c r="F213" t="s">
        <v>64</v>
      </c>
      <c r="G213" t="s">
        <v>71</v>
      </c>
      <c r="H213" t="s">
        <v>66</v>
      </c>
      <c r="I213" t="s">
        <v>122</v>
      </c>
      <c r="J213">
        <v>0.5</v>
      </c>
      <c r="K213">
        <v>31.737514285714287</v>
      </c>
      <c r="L213">
        <v>14.810840000000001</v>
      </c>
      <c r="M213">
        <v>16.926674285714284</v>
      </c>
      <c r="N213">
        <v>0.53333333333333333</v>
      </c>
      <c r="O213">
        <v>10</v>
      </c>
      <c r="P213">
        <v>1.4888914105222958E-3</v>
      </c>
      <c r="Q213">
        <v>1.5632440930402039E-3</v>
      </c>
      <c r="R213">
        <v>1.8800000000000001</v>
      </c>
      <c r="S213" t="s">
        <v>204</v>
      </c>
      <c r="T213">
        <v>1.49</v>
      </c>
      <c r="U213" t="s">
        <v>441</v>
      </c>
      <c r="V213">
        <v>0</v>
      </c>
      <c r="W213" t="s">
        <v>397</v>
      </c>
      <c r="X213">
        <v>3.37</v>
      </c>
      <c r="Y213" t="s">
        <v>444</v>
      </c>
      <c r="Z213">
        <v>0</v>
      </c>
      <c r="AA213" t="s">
        <v>397</v>
      </c>
    </row>
    <row r="214" spans="1:27" x14ac:dyDescent="0.3">
      <c r="A214" t="s">
        <v>59</v>
      </c>
      <c r="B214" t="s">
        <v>265</v>
      </c>
      <c r="C214" t="s">
        <v>443</v>
      </c>
      <c r="D214" t="s">
        <v>130</v>
      </c>
      <c r="E214" t="s">
        <v>63</v>
      </c>
      <c r="F214" t="s">
        <v>64</v>
      </c>
      <c r="G214" t="s">
        <v>73</v>
      </c>
      <c r="H214" t="s">
        <v>66</v>
      </c>
      <c r="I214" t="s">
        <v>122</v>
      </c>
      <c r="J214">
        <v>0.5</v>
      </c>
      <c r="K214">
        <v>31.737514285714287</v>
      </c>
      <c r="L214">
        <v>14.810840000000001</v>
      </c>
      <c r="M214">
        <v>16.926674285714284</v>
      </c>
      <c r="N214">
        <v>0.53333333333333333</v>
      </c>
      <c r="O214">
        <v>10</v>
      </c>
      <c r="P214">
        <v>1.4888914105222958E-3</v>
      </c>
      <c r="Q214">
        <v>1.5632440930402039E-3</v>
      </c>
      <c r="R214">
        <v>1.8800000000000001</v>
      </c>
      <c r="S214" t="s">
        <v>204</v>
      </c>
      <c r="T214">
        <v>1.49</v>
      </c>
      <c r="U214" t="s">
        <v>441</v>
      </c>
      <c r="V214">
        <v>0</v>
      </c>
      <c r="W214" t="s">
        <v>397</v>
      </c>
      <c r="X214">
        <v>3.37</v>
      </c>
      <c r="Y214" t="s">
        <v>444</v>
      </c>
      <c r="Z214">
        <v>0</v>
      </c>
      <c r="AA214" t="s">
        <v>397</v>
      </c>
    </row>
    <row r="215" spans="1:27" x14ac:dyDescent="0.3">
      <c r="A215" t="s">
        <v>59</v>
      </c>
      <c r="B215" t="s">
        <v>265</v>
      </c>
      <c r="C215" t="s">
        <v>443</v>
      </c>
      <c r="D215" t="s">
        <v>130</v>
      </c>
      <c r="E215" t="s">
        <v>63</v>
      </c>
      <c r="F215" t="s">
        <v>75</v>
      </c>
      <c r="G215" t="s">
        <v>65</v>
      </c>
      <c r="H215" t="s">
        <v>66</v>
      </c>
      <c r="I215" t="s">
        <v>122</v>
      </c>
      <c r="J215">
        <v>0.5</v>
      </c>
      <c r="K215">
        <v>31.737514285714287</v>
      </c>
      <c r="L215">
        <v>14.810840000000001</v>
      </c>
      <c r="M215">
        <v>16.926674285714284</v>
      </c>
      <c r="N215">
        <v>0.53333333333333333</v>
      </c>
      <c r="O215">
        <v>10</v>
      </c>
      <c r="P215">
        <v>1.4888914105222958E-3</v>
      </c>
      <c r="Q215">
        <v>1.5632440930402039E-3</v>
      </c>
      <c r="R215">
        <v>1.8800000000000001</v>
      </c>
      <c r="S215" t="s">
        <v>204</v>
      </c>
      <c r="T215">
        <v>1.49</v>
      </c>
      <c r="U215" t="s">
        <v>441</v>
      </c>
      <c r="V215">
        <v>0</v>
      </c>
      <c r="W215" t="s">
        <v>397</v>
      </c>
      <c r="X215">
        <v>3.37</v>
      </c>
      <c r="Y215" t="s">
        <v>444</v>
      </c>
      <c r="Z215">
        <v>0</v>
      </c>
      <c r="AA215" t="s">
        <v>397</v>
      </c>
    </row>
    <row r="216" spans="1:27" x14ac:dyDescent="0.3">
      <c r="A216" t="s">
        <v>59</v>
      </c>
      <c r="B216" t="s">
        <v>265</v>
      </c>
      <c r="C216" t="s">
        <v>443</v>
      </c>
      <c r="D216" t="s">
        <v>130</v>
      </c>
      <c r="E216" t="s">
        <v>63</v>
      </c>
      <c r="F216" t="s">
        <v>75</v>
      </c>
      <c r="G216" t="s">
        <v>71</v>
      </c>
      <c r="H216" t="s">
        <v>66</v>
      </c>
      <c r="I216" t="s">
        <v>122</v>
      </c>
      <c r="J216">
        <v>0.5</v>
      </c>
      <c r="K216">
        <v>31.737514285714287</v>
      </c>
      <c r="L216">
        <v>14.810840000000001</v>
      </c>
      <c r="M216">
        <v>16.926674285714284</v>
      </c>
      <c r="N216">
        <v>0.53333333333333333</v>
      </c>
      <c r="O216">
        <v>10</v>
      </c>
      <c r="P216">
        <v>1.4888914105222958E-3</v>
      </c>
      <c r="Q216">
        <v>1.5632440930402039E-3</v>
      </c>
      <c r="R216">
        <v>1.8800000000000001</v>
      </c>
      <c r="S216" t="s">
        <v>204</v>
      </c>
      <c r="T216">
        <v>1.49</v>
      </c>
      <c r="U216" t="s">
        <v>441</v>
      </c>
      <c r="V216">
        <v>0</v>
      </c>
      <c r="W216" t="s">
        <v>397</v>
      </c>
      <c r="X216">
        <v>3.37</v>
      </c>
      <c r="Y216" t="s">
        <v>444</v>
      </c>
      <c r="Z216">
        <v>0</v>
      </c>
      <c r="AA216" t="s">
        <v>397</v>
      </c>
    </row>
    <row r="217" spans="1:27" x14ac:dyDescent="0.3">
      <c r="A217" t="s">
        <v>59</v>
      </c>
      <c r="B217" t="s">
        <v>265</v>
      </c>
      <c r="C217" t="s">
        <v>443</v>
      </c>
      <c r="D217" t="s">
        <v>130</v>
      </c>
      <c r="E217" t="s">
        <v>63</v>
      </c>
      <c r="F217" t="s">
        <v>75</v>
      </c>
      <c r="G217" t="s">
        <v>73</v>
      </c>
      <c r="H217" t="s">
        <v>66</v>
      </c>
      <c r="I217" t="s">
        <v>122</v>
      </c>
      <c r="J217">
        <v>0.5</v>
      </c>
      <c r="K217">
        <v>31.737514285714287</v>
      </c>
      <c r="L217">
        <v>14.810840000000001</v>
      </c>
      <c r="M217">
        <v>16.926674285714284</v>
      </c>
      <c r="N217">
        <v>0.53333333333333333</v>
      </c>
      <c r="O217">
        <v>10</v>
      </c>
      <c r="P217">
        <v>1.4888914105222958E-3</v>
      </c>
      <c r="Q217">
        <v>1.5632440930402039E-3</v>
      </c>
      <c r="R217">
        <v>1.8800000000000001</v>
      </c>
      <c r="S217" t="s">
        <v>204</v>
      </c>
      <c r="T217">
        <v>1.49</v>
      </c>
      <c r="U217" t="s">
        <v>441</v>
      </c>
      <c r="V217">
        <v>0</v>
      </c>
      <c r="W217" t="s">
        <v>397</v>
      </c>
      <c r="X217">
        <v>3.37</v>
      </c>
      <c r="Y217" t="s">
        <v>444</v>
      </c>
      <c r="Z217">
        <v>0</v>
      </c>
      <c r="AA217" t="s">
        <v>397</v>
      </c>
    </row>
    <row r="218" spans="1:27" x14ac:dyDescent="0.3">
      <c r="A218" t="s">
        <v>59</v>
      </c>
      <c r="B218" t="s">
        <v>267</v>
      </c>
      <c r="C218" t="s">
        <v>445</v>
      </c>
      <c r="D218" t="s">
        <v>269</v>
      </c>
      <c r="E218" t="s">
        <v>63</v>
      </c>
      <c r="F218" t="s">
        <v>64</v>
      </c>
      <c r="G218" t="s">
        <v>65</v>
      </c>
      <c r="H218" t="s">
        <v>66</v>
      </c>
      <c r="I218" t="s">
        <v>122</v>
      </c>
      <c r="J218">
        <v>0.21999999999999997</v>
      </c>
      <c r="K218">
        <v>61.685000000000002</v>
      </c>
      <c r="L218">
        <v>8.5410000000000004</v>
      </c>
      <c r="M218">
        <v>53.144000000000005</v>
      </c>
      <c r="N218">
        <v>0.86153846153846159</v>
      </c>
      <c r="O218">
        <v>10</v>
      </c>
      <c r="P218">
        <v>0</v>
      </c>
      <c r="Q218">
        <v>0</v>
      </c>
      <c r="R218">
        <v>3.14</v>
      </c>
      <c r="S218" t="s">
        <v>204</v>
      </c>
      <c r="T218">
        <v>1.85</v>
      </c>
      <c r="U218" t="s">
        <v>435</v>
      </c>
      <c r="V218">
        <v>0</v>
      </c>
      <c r="W218" t="s">
        <v>397</v>
      </c>
      <c r="X218">
        <v>4.99</v>
      </c>
      <c r="Y218" t="s">
        <v>446</v>
      </c>
      <c r="Z218">
        <v>0</v>
      </c>
      <c r="AA218" t="s">
        <v>397</v>
      </c>
    </row>
    <row r="219" spans="1:27" x14ac:dyDescent="0.3">
      <c r="A219" t="s">
        <v>59</v>
      </c>
      <c r="B219" t="s">
        <v>267</v>
      </c>
      <c r="C219" t="s">
        <v>445</v>
      </c>
      <c r="D219" t="s">
        <v>269</v>
      </c>
      <c r="E219" t="s">
        <v>63</v>
      </c>
      <c r="F219" t="s">
        <v>64</v>
      </c>
      <c r="G219" t="s">
        <v>71</v>
      </c>
      <c r="H219" t="s">
        <v>66</v>
      </c>
      <c r="I219" t="s">
        <v>122</v>
      </c>
      <c r="J219">
        <v>0.21999999999999997</v>
      </c>
      <c r="K219">
        <v>61.685000000000002</v>
      </c>
      <c r="L219">
        <v>8.5410000000000004</v>
      </c>
      <c r="M219">
        <v>53.144000000000005</v>
      </c>
      <c r="N219">
        <v>0.86153846153846159</v>
      </c>
      <c r="O219">
        <v>10</v>
      </c>
      <c r="P219">
        <v>0</v>
      </c>
      <c r="Q219">
        <v>0</v>
      </c>
      <c r="R219">
        <v>3.14</v>
      </c>
      <c r="S219" t="s">
        <v>204</v>
      </c>
      <c r="T219">
        <v>1.85</v>
      </c>
      <c r="U219" t="s">
        <v>435</v>
      </c>
      <c r="V219">
        <v>0</v>
      </c>
      <c r="W219" t="s">
        <v>397</v>
      </c>
      <c r="X219">
        <v>4.99</v>
      </c>
      <c r="Y219" t="s">
        <v>446</v>
      </c>
      <c r="Z219">
        <v>0</v>
      </c>
      <c r="AA219" t="s">
        <v>397</v>
      </c>
    </row>
    <row r="220" spans="1:27" x14ac:dyDescent="0.3">
      <c r="A220" t="s">
        <v>59</v>
      </c>
      <c r="B220" t="s">
        <v>267</v>
      </c>
      <c r="C220" t="s">
        <v>445</v>
      </c>
      <c r="D220" t="s">
        <v>269</v>
      </c>
      <c r="E220" t="s">
        <v>63</v>
      </c>
      <c r="F220" t="s">
        <v>64</v>
      </c>
      <c r="G220" t="s">
        <v>73</v>
      </c>
      <c r="H220" t="s">
        <v>66</v>
      </c>
      <c r="I220" t="s">
        <v>122</v>
      </c>
      <c r="J220">
        <v>0.21999999999999997</v>
      </c>
      <c r="K220">
        <v>61.685000000000002</v>
      </c>
      <c r="L220">
        <v>8.5410000000000004</v>
      </c>
      <c r="M220">
        <v>53.144000000000005</v>
      </c>
      <c r="N220">
        <v>0.86153846153846159</v>
      </c>
      <c r="O220">
        <v>10</v>
      </c>
      <c r="P220">
        <v>0</v>
      </c>
      <c r="Q220">
        <v>0</v>
      </c>
      <c r="R220">
        <v>3.14</v>
      </c>
      <c r="S220" t="s">
        <v>204</v>
      </c>
      <c r="T220">
        <v>1.85</v>
      </c>
      <c r="U220" t="s">
        <v>435</v>
      </c>
      <c r="V220">
        <v>0</v>
      </c>
      <c r="W220" t="s">
        <v>397</v>
      </c>
      <c r="X220">
        <v>4.99</v>
      </c>
      <c r="Y220" t="s">
        <v>446</v>
      </c>
      <c r="Z220">
        <v>0</v>
      </c>
      <c r="AA220" t="s">
        <v>397</v>
      </c>
    </row>
    <row r="221" spans="1:27" x14ac:dyDescent="0.3">
      <c r="A221" t="s">
        <v>59</v>
      </c>
      <c r="B221" t="s">
        <v>267</v>
      </c>
      <c r="C221" t="s">
        <v>445</v>
      </c>
      <c r="D221" t="s">
        <v>269</v>
      </c>
      <c r="E221" t="s">
        <v>63</v>
      </c>
      <c r="F221" t="s">
        <v>75</v>
      </c>
      <c r="G221" t="s">
        <v>65</v>
      </c>
      <c r="H221" t="s">
        <v>66</v>
      </c>
      <c r="I221" t="s">
        <v>122</v>
      </c>
      <c r="J221">
        <v>0.21999999999999997</v>
      </c>
      <c r="K221">
        <v>61.685000000000002</v>
      </c>
      <c r="L221">
        <v>8.5410000000000004</v>
      </c>
      <c r="M221">
        <v>53.144000000000005</v>
      </c>
      <c r="N221">
        <v>0.86153846153846159</v>
      </c>
      <c r="O221">
        <v>10</v>
      </c>
      <c r="P221">
        <v>0</v>
      </c>
      <c r="Q221">
        <v>0</v>
      </c>
      <c r="R221">
        <v>3.14</v>
      </c>
      <c r="S221" t="s">
        <v>204</v>
      </c>
      <c r="T221">
        <v>1.85</v>
      </c>
      <c r="U221" t="s">
        <v>435</v>
      </c>
      <c r="V221">
        <v>0</v>
      </c>
      <c r="W221" t="s">
        <v>397</v>
      </c>
      <c r="X221">
        <v>4.99</v>
      </c>
      <c r="Y221" t="s">
        <v>446</v>
      </c>
      <c r="Z221">
        <v>0</v>
      </c>
      <c r="AA221" t="s">
        <v>397</v>
      </c>
    </row>
    <row r="222" spans="1:27" x14ac:dyDescent="0.3">
      <c r="A222" t="s">
        <v>59</v>
      </c>
      <c r="B222" t="s">
        <v>267</v>
      </c>
      <c r="C222" t="s">
        <v>445</v>
      </c>
      <c r="D222" t="s">
        <v>269</v>
      </c>
      <c r="E222" t="s">
        <v>63</v>
      </c>
      <c r="F222" t="s">
        <v>75</v>
      </c>
      <c r="G222" t="s">
        <v>71</v>
      </c>
      <c r="H222" t="s">
        <v>66</v>
      </c>
      <c r="I222" t="s">
        <v>122</v>
      </c>
      <c r="J222">
        <v>0.21999999999999997</v>
      </c>
      <c r="K222">
        <v>61.685000000000002</v>
      </c>
      <c r="L222">
        <v>8.5410000000000004</v>
      </c>
      <c r="M222">
        <v>53.144000000000005</v>
      </c>
      <c r="N222">
        <v>0.86153846153846159</v>
      </c>
      <c r="O222">
        <v>10</v>
      </c>
      <c r="P222">
        <v>0</v>
      </c>
      <c r="Q222">
        <v>0</v>
      </c>
      <c r="R222">
        <v>3.14</v>
      </c>
      <c r="S222" t="s">
        <v>204</v>
      </c>
      <c r="T222">
        <v>1.85</v>
      </c>
      <c r="U222" t="s">
        <v>435</v>
      </c>
      <c r="V222">
        <v>0</v>
      </c>
      <c r="W222" t="s">
        <v>397</v>
      </c>
      <c r="X222">
        <v>4.99</v>
      </c>
      <c r="Y222" t="s">
        <v>446</v>
      </c>
      <c r="Z222">
        <v>0</v>
      </c>
      <c r="AA222" t="s">
        <v>397</v>
      </c>
    </row>
    <row r="223" spans="1:27" x14ac:dyDescent="0.3">
      <c r="A223" t="s">
        <v>59</v>
      </c>
      <c r="B223" t="s">
        <v>267</v>
      </c>
      <c r="C223" t="s">
        <v>445</v>
      </c>
      <c r="D223" t="s">
        <v>269</v>
      </c>
      <c r="E223" t="s">
        <v>63</v>
      </c>
      <c r="F223" t="s">
        <v>75</v>
      </c>
      <c r="G223" t="s">
        <v>73</v>
      </c>
      <c r="H223" t="s">
        <v>66</v>
      </c>
      <c r="I223" t="s">
        <v>122</v>
      </c>
      <c r="J223">
        <v>0.21999999999999997</v>
      </c>
      <c r="K223">
        <v>61.685000000000002</v>
      </c>
      <c r="L223">
        <v>8.5410000000000004</v>
      </c>
      <c r="M223">
        <v>53.144000000000005</v>
      </c>
      <c r="N223">
        <v>0.86153846153846159</v>
      </c>
      <c r="O223">
        <v>10</v>
      </c>
      <c r="P223">
        <v>0</v>
      </c>
      <c r="Q223">
        <v>0</v>
      </c>
      <c r="R223">
        <v>3.14</v>
      </c>
      <c r="S223" t="s">
        <v>204</v>
      </c>
      <c r="T223">
        <v>1.85</v>
      </c>
      <c r="U223" t="s">
        <v>435</v>
      </c>
      <c r="V223">
        <v>0</v>
      </c>
      <c r="W223" t="s">
        <v>397</v>
      </c>
      <c r="X223">
        <v>4.99</v>
      </c>
      <c r="Y223" t="s">
        <v>446</v>
      </c>
      <c r="Z223">
        <v>0</v>
      </c>
      <c r="AA223" t="s">
        <v>397</v>
      </c>
    </row>
    <row r="224" spans="1:27" x14ac:dyDescent="0.3">
      <c r="A224" t="s">
        <v>59</v>
      </c>
      <c r="B224" t="s">
        <v>271</v>
      </c>
      <c r="C224" t="s">
        <v>445</v>
      </c>
      <c r="D224" t="s">
        <v>269</v>
      </c>
      <c r="E224" t="s">
        <v>63</v>
      </c>
      <c r="F224" t="s">
        <v>64</v>
      </c>
      <c r="G224" t="s">
        <v>65</v>
      </c>
      <c r="H224" t="s">
        <v>66</v>
      </c>
      <c r="I224" t="s">
        <v>122</v>
      </c>
      <c r="J224">
        <v>0.5</v>
      </c>
      <c r="K224">
        <v>20.629384285714284</v>
      </c>
      <c r="L224">
        <v>9.521254285714285</v>
      </c>
      <c r="M224">
        <v>11.108129999999999</v>
      </c>
      <c r="N224">
        <v>0.53846153846153844</v>
      </c>
      <c r="O224">
        <v>10</v>
      </c>
      <c r="P224">
        <v>9.7708498815525665E-4</v>
      </c>
      <c r="Q224">
        <v>1.0258789360576338E-3</v>
      </c>
      <c r="R224">
        <v>3.14</v>
      </c>
      <c r="S224" t="s">
        <v>204</v>
      </c>
      <c r="T224">
        <v>1.85</v>
      </c>
      <c r="U224" t="s">
        <v>435</v>
      </c>
      <c r="V224">
        <v>0</v>
      </c>
      <c r="W224" t="s">
        <v>397</v>
      </c>
      <c r="X224">
        <v>4.99</v>
      </c>
      <c r="Y224" t="s">
        <v>446</v>
      </c>
      <c r="Z224">
        <v>0</v>
      </c>
      <c r="AA224" t="s">
        <v>397</v>
      </c>
    </row>
    <row r="225" spans="1:27" x14ac:dyDescent="0.3">
      <c r="A225" t="s">
        <v>59</v>
      </c>
      <c r="B225" t="s">
        <v>271</v>
      </c>
      <c r="C225" t="s">
        <v>445</v>
      </c>
      <c r="D225" t="s">
        <v>269</v>
      </c>
      <c r="E225" t="s">
        <v>63</v>
      </c>
      <c r="F225" t="s">
        <v>64</v>
      </c>
      <c r="G225" t="s">
        <v>71</v>
      </c>
      <c r="H225" t="s">
        <v>66</v>
      </c>
      <c r="I225" t="s">
        <v>122</v>
      </c>
      <c r="J225">
        <v>0.5</v>
      </c>
      <c r="K225">
        <v>20.629384285714284</v>
      </c>
      <c r="L225">
        <v>9.521254285714285</v>
      </c>
      <c r="M225">
        <v>11.108129999999999</v>
      </c>
      <c r="N225">
        <v>0.53846153846153844</v>
      </c>
      <c r="O225">
        <v>10</v>
      </c>
      <c r="P225">
        <v>9.7708498815525665E-4</v>
      </c>
      <c r="Q225">
        <v>1.0258789360576338E-3</v>
      </c>
      <c r="R225">
        <v>3.14</v>
      </c>
      <c r="S225" t="s">
        <v>204</v>
      </c>
      <c r="T225">
        <v>1.85</v>
      </c>
      <c r="U225" t="s">
        <v>435</v>
      </c>
      <c r="V225">
        <v>0</v>
      </c>
      <c r="W225" t="s">
        <v>397</v>
      </c>
      <c r="X225">
        <v>4.99</v>
      </c>
      <c r="Y225" t="s">
        <v>446</v>
      </c>
      <c r="Z225">
        <v>0</v>
      </c>
      <c r="AA225" t="s">
        <v>397</v>
      </c>
    </row>
    <row r="226" spans="1:27" x14ac:dyDescent="0.3">
      <c r="A226" t="s">
        <v>59</v>
      </c>
      <c r="B226" t="s">
        <v>271</v>
      </c>
      <c r="C226" t="s">
        <v>445</v>
      </c>
      <c r="D226" t="s">
        <v>269</v>
      </c>
      <c r="E226" t="s">
        <v>63</v>
      </c>
      <c r="F226" t="s">
        <v>64</v>
      </c>
      <c r="G226" t="s">
        <v>73</v>
      </c>
      <c r="H226" t="s">
        <v>66</v>
      </c>
      <c r="I226" t="s">
        <v>122</v>
      </c>
      <c r="J226">
        <v>0.5</v>
      </c>
      <c r="K226">
        <v>20.629384285714284</v>
      </c>
      <c r="L226">
        <v>9.521254285714285</v>
      </c>
      <c r="M226">
        <v>11.108129999999999</v>
      </c>
      <c r="N226">
        <v>0.53846153846153844</v>
      </c>
      <c r="O226">
        <v>10</v>
      </c>
      <c r="P226">
        <v>9.7708498815525665E-4</v>
      </c>
      <c r="Q226">
        <v>1.0258789360576338E-3</v>
      </c>
      <c r="R226">
        <v>3.14</v>
      </c>
      <c r="S226" t="s">
        <v>204</v>
      </c>
      <c r="T226">
        <v>1.85</v>
      </c>
      <c r="U226" t="s">
        <v>435</v>
      </c>
      <c r="V226">
        <v>0</v>
      </c>
      <c r="W226" t="s">
        <v>397</v>
      </c>
      <c r="X226">
        <v>4.99</v>
      </c>
      <c r="Y226" t="s">
        <v>446</v>
      </c>
      <c r="Z226">
        <v>0</v>
      </c>
      <c r="AA226" t="s">
        <v>397</v>
      </c>
    </row>
    <row r="227" spans="1:27" x14ac:dyDescent="0.3">
      <c r="A227" t="s">
        <v>59</v>
      </c>
      <c r="B227" t="s">
        <v>271</v>
      </c>
      <c r="C227" t="s">
        <v>445</v>
      </c>
      <c r="D227" t="s">
        <v>269</v>
      </c>
      <c r="E227" t="s">
        <v>63</v>
      </c>
      <c r="F227" t="s">
        <v>75</v>
      </c>
      <c r="G227" t="s">
        <v>65</v>
      </c>
      <c r="H227" t="s">
        <v>66</v>
      </c>
      <c r="I227" t="s">
        <v>122</v>
      </c>
      <c r="J227">
        <v>0.5</v>
      </c>
      <c r="K227">
        <v>20.629384285714284</v>
      </c>
      <c r="L227">
        <v>9.521254285714285</v>
      </c>
      <c r="M227">
        <v>11.108129999999999</v>
      </c>
      <c r="N227">
        <v>0.53846153846153844</v>
      </c>
      <c r="O227">
        <v>10</v>
      </c>
      <c r="P227">
        <v>9.7708498815525665E-4</v>
      </c>
      <c r="Q227">
        <v>1.0258789360576338E-3</v>
      </c>
      <c r="R227">
        <v>3.14</v>
      </c>
      <c r="S227" t="s">
        <v>204</v>
      </c>
      <c r="T227">
        <v>1.85</v>
      </c>
      <c r="U227" t="s">
        <v>435</v>
      </c>
      <c r="V227">
        <v>0</v>
      </c>
      <c r="W227" t="s">
        <v>397</v>
      </c>
      <c r="X227">
        <v>4.99</v>
      </c>
      <c r="Y227" t="s">
        <v>446</v>
      </c>
      <c r="Z227">
        <v>0</v>
      </c>
      <c r="AA227" t="s">
        <v>397</v>
      </c>
    </row>
    <row r="228" spans="1:27" x14ac:dyDescent="0.3">
      <c r="A228" t="s">
        <v>59</v>
      </c>
      <c r="B228" t="s">
        <v>271</v>
      </c>
      <c r="C228" t="s">
        <v>445</v>
      </c>
      <c r="D228" t="s">
        <v>269</v>
      </c>
      <c r="E228" t="s">
        <v>63</v>
      </c>
      <c r="F228" t="s">
        <v>75</v>
      </c>
      <c r="G228" t="s">
        <v>71</v>
      </c>
      <c r="H228" t="s">
        <v>66</v>
      </c>
      <c r="I228" t="s">
        <v>122</v>
      </c>
      <c r="J228">
        <v>0.5</v>
      </c>
      <c r="K228">
        <v>20.629384285714284</v>
      </c>
      <c r="L228">
        <v>9.521254285714285</v>
      </c>
      <c r="M228">
        <v>11.108129999999999</v>
      </c>
      <c r="N228">
        <v>0.53846153846153844</v>
      </c>
      <c r="O228">
        <v>10</v>
      </c>
      <c r="P228">
        <v>9.7708498815525665E-4</v>
      </c>
      <c r="Q228">
        <v>1.0258789360576338E-3</v>
      </c>
      <c r="R228">
        <v>3.14</v>
      </c>
      <c r="S228" t="s">
        <v>204</v>
      </c>
      <c r="T228">
        <v>1.85</v>
      </c>
      <c r="U228" t="s">
        <v>435</v>
      </c>
      <c r="V228">
        <v>0</v>
      </c>
      <c r="W228" t="s">
        <v>397</v>
      </c>
      <c r="X228">
        <v>4.99</v>
      </c>
      <c r="Y228" t="s">
        <v>446</v>
      </c>
      <c r="Z228">
        <v>0</v>
      </c>
      <c r="AA228" t="s">
        <v>397</v>
      </c>
    </row>
    <row r="229" spans="1:27" x14ac:dyDescent="0.3">
      <c r="A229" t="s">
        <v>59</v>
      </c>
      <c r="B229" t="s">
        <v>271</v>
      </c>
      <c r="C229" t="s">
        <v>445</v>
      </c>
      <c r="D229" t="s">
        <v>269</v>
      </c>
      <c r="E229" t="s">
        <v>63</v>
      </c>
      <c r="F229" t="s">
        <v>75</v>
      </c>
      <c r="G229" t="s">
        <v>73</v>
      </c>
      <c r="H229" t="s">
        <v>66</v>
      </c>
      <c r="I229" t="s">
        <v>122</v>
      </c>
      <c r="J229">
        <v>0.5</v>
      </c>
      <c r="K229">
        <v>20.629384285714284</v>
      </c>
      <c r="L229">
        <v>9.521254285714285</v>
      </c>
      <c r="M229">
        <v>11.108129999999999</v>
      </c>
      <c r="N229">
        <v>0.53846153846153844</v>
      </c>
      <c r="O229">
        <v>10</v>
      </c>
      <c r="P229">
        <v>9.7708498815525665E-4</v>
      </c>
      <c r="Q229">
        <v>1.0258789360576338E-3</v>
      </c>
      <c r="R229">
        <v>3.14</v>
      </c>
      <c r="S229" t="s">
        <v>204</v>
      </c>
      <c r="T229">
        <v>1.85</v>
      </c>
      <c r="U229" t="s">
        <v>435</v>
      </c>
      <c r="V229">
        <v>0</v>
      </c>
      <c r="W229" t="s">
        <v>397</v>
      </c>
      <c r="X229">
        <v>4.99</v>
      </c>
      <c r="Y229" t="s">
        <v>446</v>
      </c>
      <c r="Z229">
        <v>0</v>
      </c>
      <c r="AA229" t="s">
        <v>397</v>
      </c>
    </row>
    <row r="230" spans="1:27" x14ac:dyDescent="0.3">
      <c r="A230" t="s">
        <v>59</v>
      </c>
      <c r="B230" t="s">
        <v>272</v>
      </c>
      <c r="C230" t="s">
        <v>447</v>
      </c>
      <c r="D230" t="s">
        <v>127</v>
      </c>
      <c r="E230" t="s">
        <v>63</v>
      </c>
      <c r="F230" t="s">
        <v>64</v>
      </c>
      <c r="G230" t="s">
        <v>65</v>
      </c>
      <c r="H230" t="s">
        <v>66</v>
      </c>
      <c r="I230" t="s">
        <v>122</v>
      </c>
      <c r="J230">
        <v>0.5</v>
      </c>
      <c r="K230">
        <v>19.04250857142857</v>
      </c>
      <c r="L230">
        <v>9.521254285714285</v>
      </c>
      <c r="M230">
        <v>9.521254285714285</v>
      </c>
      <c r="N230">
        <v>0.5</v>
      </c>
      <c r="O230">
        <v>10</v>
      </c>
      <c r="P230">
        <v>8.3750141841879141E-4</v>
      </c>
      <c r="Q230">
        <v>8.793248023351147E-4</v>
      </c>
      <c r="R230">
        <v>1.2000000000000002</v>
      </c>
      <c r="S230" t="s">
        <v>204</v>
      </c>
      <c r="T230">
        <v>1.17</v>
      </c>
      <c r="U230" t="s">
        <v>438</v>
      </c>
      <c r="V230">
        <v>0</v>
      </c>
      <c r="W230" t="s">
        <v>397</v>
      </c>
      <c r="X230">
        <v>2.37</v>
      </c>
      <c r="Y230" t="s">
        <v>448</v>
      </c>
      <c r="Z230">
        <v>0</v>
      </c>
      <c r="AA230" t="s">
        <v>397</v>
      </c>
    </row>
    <row r="231" spans="1:27" x14ac:dyDescent="0.3">
      <c r="A231" t="s">
        <v>59</v>
      </c>
      <c r="B231" t="s">
        <v>272</v>
      </c>
      <c r="C231" t="s">
        <v>447</v>
      </c>
      <c r="D231" t="s">
        <v>127</v>
      </c>
      <c r="E231" t="s">
        <v>63</v>
      </c>
      <c r="F231" t="s">
        <v>64</v>
      </c>
      <c r="G231" t="s">
        <v>71</v>
      </c>
      <c r="H231" t="s">
        <v>66</v>
      </c>
      <c r="I231" t="s">
        <v>122</v>
      </c>
      <c r="J231">
        <v>0.5</v>
      </c>
      <c r="K231">
        <v>19.04250857142857</v>
      </c>
      <c r="L231">
        <v>9.521254285714285</v>
      </c>
      <c r="M231">
        <v>9.521254285714285</v>
      </c>
      <c r="N231">
        <v>0.5</v>
      </c>
      <c r="O231">
        <v>10</v>
      </c>
      <c r="P231">
        <v>8.3750141841879141E-4</v>
      </c>
      <c r="Q231">
        <v>8.793248023351147E-4</v>
      </c>
      <c r="R231">
        <v>1.2000000000000002</v>
      </c>
      <c r="S231" t="s">
        <v>204</v>
      </c>
      <c r="T231">
        <v>1.17</v>
      </c>
      <c r="U231" t="s">
        <v>438</v>
      </c>
      <c r="V231">
        <v>0</v>
      </c>
      <c r="W231" t="s">
        <v>397</v>
      </c>
      <c r="X231">
        <v>2.37</v>
      </c>
      <c r="Y231" t="s">
        <v>448</v>
      </c>
      <c r="Z231">
        <v>0</v>
      </c>
      <c r="AA231" t="s">
        <v>397</v>
      </c>
    </row>
    <row r="232" spans="1:27" x14ac:dyDescent="0.3">
      <c r="A232" t="s">
        <v>59</v>
      </c>
      <c r="B232" t="s">
        <v>272</v>
      </c>
      <c r="C232" t="s">
        <v>447</v>
      </c>
      <c r="D232" t="s">
        <v>127</v>
      </c>
      <c r="E232" t="s">
        <v>63</v>
      </c>
      <c r="F232" t="s">
        <v>64</v>
      </c>
      <c r="G232" t="s">
        <v>73</v>
      </c>
      <c r="H232" t="s">
        <v>66</v>
      </c>
      <c r="I232" t="s">
        <v>122</v>
      </c>
      <c r="J232">
        <v>0.5</v>
      </c>
      <c r="K232">
        <v>19.04250857142857</v>
      </c>
      <c r="L232">
        <v>9.521254285714285</v>
      </c>
      <c r="M232">
        <v>9.521254285714285</v>
      </c>
      <c r="N232">
        <v>0.5</v>
      </c>
      <c r="O232">
        <v>10</v>
      </c>
      <c r="P232">
        <v>8.3750141841879141E-4</v>
      </c>
      <c r="Q232">
        <v>8.793248023351147E-4</v>
      </c>
      <c r="R232">
        <v>1.2000000000000002</v>
      </c>
      <c r="S232" t="s">
        <v>204</v>
      </c>
      <c r="T232">
        <v>1.17</v>
      </c>
      <c r="U232" t="s">
        <v>438</v>
      </c>
      <c r="V232">
        <v>0</v>
      </c>
      <c r="W232" t="s">
        <v>397</v>
      </c>
      <c r="X232">
        <v>2.37</v>
      </c>
      <c r="Y232" t="s">
        <v>448</v>
      </c>
      <c r="Z232">
        <v>0</v>
      </c>
      <c r="AA232" t="s">
        <v>397</v>
      </c>
    </row>
    <row r="233" spans="1:27" x14ac:dyDescent="0.3">
      <c r="A233" t="s">
        <v>59</v>
      </c>
      <c r="B233" t="s">
        <v>272</v>
      </c>
      <c r="C233" t="s">
        <v>447</v>
      </c>
      <c r="D233" t="s">
        <v>127</v>
      </c>
      <c r="E233" t="s">
        <v>63</v>
      </c>
      <c r="F233" t="s">
        <v>75</v>
      </c>
      <c r="G233" t="s">
        <v>65</v>
      </c>
      <c r="H233" t="s">
        <v>66</v>
      </c>
      <c r="I233" t="s">
        <v>122</v>
      </c>
      <c r="J233">
        <v>0.5</v>
      </c>
      <c r="K233">
        <v>19.04250857142857</v>
      </c>
      <c r="L233">
        <v>9.521254285714285</v>
      </c>
      <c r="M233">
        <v>9.521254285714285</v>
      </c>
      <c r="N233">
        <v>0.5</v>
      </c>
      <c r="O233">
        <v>10</v>
      </c>
      <c r="P233">
        <v>8.3750141841879141E-4</v>
      </c>
      <c r="Q233">
        <v>8.793248023351147E-4</v>
      </c>
      <c r="R233">
        <v>1.2000000000000002</v>
      </c>
      <c r="S233" t="s">
        <v>204</v>
      </c>
      <c r="T233">
        <v>1.17</v>
      </c>
      <c r="U233" t="s">
        <v>438</v>
      </c>
      <c r="V233">
        <v>0</v>
      </c>
      <c r="W233" t="s">
        <v>397</v>
      </c>
      <c r="X233">
        <v>2.37</v>
      </c>
      <c r="Y233" t="s">
        <v>448</v>
      </c>
      <c r="Z233">
        <v>0</v>
      </c>
      <c r="AA233" t="s">
        <v>397</v>
      </c>
    </row>
    <row r="234" spans="1:27" x14ac:dyDescent="0.3">
      <c r="A234" t="s">
        <v>59</v>
      </c>
      <c r="B234" t="s">
        <v>272</v>
      </c>
      <c r="C234" t="s">
        <v>447</v>
      </c>
      <c r="D234" t="s">
        <v>127</v>
      </c>
      <c r="E234" t="s">
        <v>63</v>
      </c>
      <c r="F234" t="s">
        <v>75</v>
      </c>
      <c r="G234" t="s">
        <v>71</v>
      </c>
      <c r="H234" t="s">
        <v>66</v>
      </c>
      <c r="I234" t="s">
        <v>122</v>
      </c>
      <c r="J234">
        <v>0.5</v>
      </c>
      <c r="K234">
        <v>19.04250857142857</v>
      </c>
      <c r="L234">
        <v>9.521254285714285</v>
      </c>
      <c r="M234">
        <v>9.521254285714285</v>
      </c>
      <c r="N234">
        <v>0.5</v>
      </c>
      <c r="O234">
        <v>10</v>
      </c>
      <c r="P234">
        <v>8.3750141841879141E-4</v>
      </c>
      <c r="Q234">
        <v>8.793248023351147E-4</v>
      </c>
      <c r="R234">
        <v>1.2000000000000002</v>
      </c>
      <c r="S234" t="s">
        <v>204</v>
      </c>
      <c r="T234">
        <v>1.17</v>
      </c>
      <c r="U234" t="s">
        <v>438</v>
      </c>
      <c r="V234">
        <v>0</v>
      </c>
      <c r="W234" t="s">
        <v>397</v>
      </c>
      <c r="X234">
        <v>2.37</v>
      </c>
      <c r="Y234" t="s">
        <v>448</v>
      </c>
      <c r="Z234">
        <v>0</v>
      </c>
      <c r="AA234" t="s">
        <v>397</v>
      </c>
    </row>
    <row r="235" spans="1:27" x14ac:dyDescent="0.3">
      <c r="A235" t="s">
        <v>59</v>
      </c>
      <c r="B235" t="s">
        <v>272</v>
      </c>
      <c r="C235" t="s">
        <v>447</v>
      </c>
      <c r="D235" t="s">
        <v>127</v>
      </c>
      <c r="E235" t="s">
        <v>63</v>
      </c>
      <c r="F235" t="s">
        <v>75</v>
      </c>
      <c r="G235" t="s">
        <v>73</v>
      </c>
      <c r="H235" t="s">
        <v>66</v>
      </c>
      <c r="I235" t="s">
        <v>122</v>
      </c>
      <c r="J235">
        <v>0.5</v>
      </c>
      <c r="K235">
        <v>19.04250857142857</v>
      </c>
      <c r="L235">
        <v>9.521254285714285</v>
      </c>
      <c r="M235">
        <v>9.521254285714285</v>
      </c>
      <c r="N235">
        <v>0.5</v>
      </c>
      <c r="O235">
        <v>10</v>
      </c>
      <c r="P235">
        <v>8.3750141841879141E-4</v>
      </c>
      <c r="Q235">
        <v>8.793248023351147E-4</v>
      </c>
      <c r="R235">
        <v>1.2000000000000002</v>
      </c>
      <c r="S235" t="s">
        <v>204</v>
      </c>
      <c r="T235">
        <v>1.17</v>
      </c>
      <c r="U235" t="s">
        <v>438</v>
      </c>
      <c r="V235">
        <v>0</v>
      </c>
      <c r="W235" t="s">
        <v>397</v>
      </c>
      <c r="X235">
        <v>2.37</v>
      </c>
      <c r="Y235" t="s">
        <v>448</v>
      </c>
      <c r="Z235">
        <v>0</v>
      </c>
      <c r="AA235" t="s">
        <v>397</v>
      </c>
    </row>
    <row r="236" spans="1:27" x14ac:dyDescent="0.3">
      <c r="A236" t="s">
        <v>59</v>
      </c>
      <c r="B236" t="s">
        <v>274</v>
      </c>
      <c r="C236" t="s">
        <v>275</v>
      </c>
      <c r="D236">
        <v>0</v>
      </c>
      <c r="E236" t="s">
        <v>63</v>
      </c>
      <c r="F236" t="s">
        <v>64</v>
      </c>
      <c r="G236" t="s">
        <v>65</v>
      </c>
      <c r="H236" t="s">
        <v>66</v>
      </c>
      <c r="I236" t="s">
        <v>122</v>
      </c>
      <c r="J236">
        <v>0.5</v>
      </c>
      <c r="K236">
        <v>12.695005714285713</v>
      </c>
      <c r="L236">
        <v>5.2895857142857139</v>
      </c>
      <c r="M236">
        <v>7.4054199999999994</v>
      </c>
      <c r="N236">
        <v>0.58333333333333337</v>
      </c>
      <c r="O236">
        <v>10</v>
      </c>
      <c r="P236">
        <v>6.5138999210350443E-4</v>
      </c>
      <c r="Q236">
        <v>6.8391929070508919E-4</v>
      </c>
      <c r="R236">
        <v>1.97</v>
      </c>
      <c r="S236" t="s">
        <v>204</v>
      </c>
      <c r="T236">
        <v>0.99</v>
      </c>
      <c r="U236" t="s">
        <v>449</v>
      </c>
      <c r="V236">
        <v>0</v>
      </c>
      <c r="W236" t="s">
        <v>397</v>
      </c>
      <c r="X236">
        <v>2.96</v>
      </c>
      <c r="Y236" t="s">
        <v>450</v>
      </c>
      <c r="Z236">
        <v>0</v>
      </c>
      <c r="AA236" t="s">
        <v>397</v>
      </c>
    </row>
    <row r="237" spans="1:27" x14ac:dyDescent="0.3">
      <c r="A237" t="s">
        <v>59</v>
      </c>
      <c r="B237" t="s">
        <v>274</v>
      </c>
      <c r="C237" t="s">
        <v>275</v>
      </c>
      <c r="D237">
        <v>0</v>
      </c>
      <c r="E237" t="s">
        <v>63</v>
      </c>
      <c r="F237" t="s">
        <v>64</v>
      </c>
      <c r="G237" t="s">
        <v>71</v>
      </c>
      <c r="H237" t="s">
        <v>66</v>
      </c>
      <c r="I237" t="s">
        <v>122</v>
      </c>
      <c r="J237">
        <v>0.5</v>
      </c>
      <c r="K237">
        <v>12.695005714285713</v>
      </c>
      <c r="L237">
        <v>5.2895857142857139</v>
      </c>
      <c r="M237">
        <v>7.4054199999999994</v>
      </c>
      <c r="N237">
        <v>0.58333333333333337</v>
      </c>
      <c r="O237">
        <v>10</v>
      </c>
      <c r="P237">
        <v>6.5138999210350443E-4</v>
      </c>
      <c r="Q237">
        <v>6.8391929070508919E-4</v>
      </c>
      <c r="R237">
        <v>1.97</v>
      </c>
      <c r="S237" t="s">
        <v>204</v>
      </c>
      <c r="T237">
        <v>0.99</v>
      </c>
      <c r="U237" t="s">
        <v>449</v>
      </c>
      <c r="V237">
        <v>0</v>
      </c>
      <c r="W237" t="s">
        <v>397</v>
      </c>
      <c r="X237">
        <v>2.96</v>
      </c>
      <c r="Y237" t="s">
        <v>450</v>
      </c>
      <c r="Z237">
        <v>0</v>
      </c>
      <c r="AA237" t="s">
        <v>397</v>
      </c>
    </row>
    <row r="238" spans="1:27" x14ac:dyDescent="0.3">
      <c r="A238" t="s">
        <v>59</v>
      </c>
      <c r="B238" t="s">
        <v>274</v>
      </c>
      <c r="C238" t="s">
        <v>275</v>
      </c>
      <c r="D238">
        <v>0</v>
      </c>
      <c r="E238" t="s">
        <v>63</v>
      </c>
      <c r="F238" t="s">
        <v>64</v>
      </c>
      <c r="G238" t="s">
        <v>73</v>
      </c>
      <c r="H238" t="s">
        <v>66</v>
      </c>
      <c r="I238" t="s">
        <v>122</v>
      </c>
      <c r="J238">
        <v>0.5</v>
      </c>
      <c r="K238">
        <v>12.695005714285713</v>
      </c>
      <c r="L238">
        <v>5.2895857142857139</v>
      </c>
      <c r="M238">
        <v>7.4054199999999994</v>
      </c>
      <c r="N238">
        <v>0.58333333333333337</v>
      </c>
      <c r="O238">
        <v>10</v>
      </c>
      <c r="P238">
        <v>6.5138999210350443E-4</v>
      </c>
      <c r="Q238">
        <v>6.8391929070508919E-4</v>
      </c>
      <c r="R238">
        <v>1.97</v>
      </c>
      <c r="S238" t="s">
        <v>204</v>
      </c>
      <c r="T238">
        <v>0.99</v>
      </c>
      <c r="U238" t="s">
        <v>449</v>
      </c>
      <c r="V238">
        <v>0</v>
      </c>
      <c r="W238" t="s">
        <v>397</v>
      </c>
      <c r="X238">
        <v>2.96</v>
      </c>
      <c r="Y238" t="s">
        <v>450</v>
      </c>
      <c r="Z238">
        <v>0</v>
      </c>
      <c r="AA238" t="s">
        <v>397</v>
      </c>
    </row>
    <row r="239" spans="1:27" x14ac:dyDescent="0.3">
      <c r="A239" t="s">
        <v>59</v>
      </c>
      <c r="B239" t="s">
        <v>274</v>
      </c>
      <c r="C239" t="s">
        <v>275</v>
      </c>
      <c r="D239">
        <v>0</v>
      </c>
      <c r="E239" t="s">
        <v>63</v>
      </c>
      <c r="F239" t="s">
        <v>75</v>
      </c>
      <c r="G239" t="s">
        <v>65</v>
      </c>
      <c r="H239" t="s">
        <v>66</v>
      </c>
      <c r="I239" t="s">
        <v>122</v>
      </c>
      <c r="J239">
        <v>0.5</v>
      </c>
      <c r="K239">
        <v>12.695005714285713</v>
      </c>
      <c r="L239">
        <v>5.2895857142857139</v>
      </c>
      <c r="M239">
        <v>7.4054199999999994</v>
      </c>
      <c r="N239">
        <v>0.58333333333333337</v>
      </c>
      <c r="O239">
        <v>10</v>
      </c>
      <c r="P239">
        <v>6.5138999210350443E-4</v>
      </c>
      <c r="Q239">
        <v>6.8391929070508919E-4</v>
      </c>
      <c r="R239">
        <v>1.97</v>
      </c>
      <c r="S239" t="s">
        <v>204</v>
      </c>
      <c r="T239">
        <v>0.99</v>
      </c>
      <c r="U239" t="s">
        <v>449</v>
      </c>
      <c r="V239">
        <v>0</v>
      </c>
      <c r="W239" t="s">
        <v>397</v>
      </c>
      <c r="X239">
        <v>2.96</v>
      </c>
      <c r="Y239" t="s">
        <v>450</v>
      </c>
      <c r="Z239">
        <v>0</v>
      </c>
      <c r="AA239" t="s">
        <v>397</v>
      </c>
    </row>
    <row r="240" spans="1:27" x14ac:dyDescent="0.3">
      <c r="A240" t="s">
        <v>59</v>
      </c>
      <c r="B240" t="s">
        <v>274</v>
      </c>
      <c r="C240" t="s">
        <v>275</v>
      </c>
      <c r="D240">
        <v>0</v>
      </c>
      <c r="E240" t="s">
        <v>63</v>
      </c>
      <c r="F240" t="s">
        <v>75</v>
      </c>
      <c r="G240" t="s">
        <v>71</v>
      </c>
      <c r="H240" t="s">
        <v>66</v>
      </c>
      <c r="I240" t="s">
        <v>122</v>
      </c>
      <c r="J240">
        <v>0.5</v>
      </c>
      <c r="K240">
        <v>12.695005714285713</v>
      </c>
      <c r="L240">
        <v>5.2895857142857139</v>
      </c>
      <c r="M240">
        <v>7.4054199999999994</v>
      </c>
      <c r="N240">
        <v>0.58333333333333337</v>
      </c>
      <c r="O240">
        <v>10</v>
      </c>
      <c r="P240">
        <v>6.5138999210350443E-4</v>
      </c>
      <c r="Q240">
        <v>6.8391929070508919E-4</v>
      </c>
      <c r="R240">
        <v>1.97</v>
      </c>
      <c r="S240" t="s">
        <v>204</v>
      </c>
      <c r="T240">
        <v>0.99</v>
      </c>
      <c r="U240" t="s">
        <v>449</v>
      </c>
      <c r="V240">
        <v>0</v>
      </c>
      <c r="W240" t="s">
        <v>397</v>
      </c>
      <c r="X240">
        <v>2.96</v>
      </c>
      <c r="Y240" t="s">
        <v>450</v>
      </c>
      <c r="Z240">
        <v>0</v>
      </c>
      <c r="AA240" t="s">
        <v>397</v>
      </c>
    </row>
    <row r="241" spans="1:27" x14ac:dyDescent="0.3">
      <c r="A241" t="s">
        <v>59</v>
      </c>
      <c r="B241" t="s">
        <v>274</v>
      </c>
      <c r="C241" t="s">
        <v>275</v>
      </c>
      <c r="D241">
        <v>0</v>
      </c>
      <c r="E241" t="s">
        <v>63</v>
      </c>
      <c r="F241" t="s">
        <v>75</v>
      </c>
      <c r="G241" t="s">
        <v>73</v>
      </c>
      <c r="H241" t="s">
        <v>66</v>
      </c>
      <c r="I241" t="s">
        <v>122</v>
      </c>
      <c r="J241">
        <v>0.5</v>
      </c>
      <c r="K241">
        <v>12.695005714285713</v>
      </c>
      <c r="L241">
        <v>5.2895857142857139</v>
      </c>
      <c r="M241">
        <v>7.4054199999999994</v>
      </c>
      <c r="N241">
        <v>0.58333333333333337</v>
      </c>
      <c r="O241">
        <v>10</v>
      </c>
      <c r="P241">
        <v>6.5138999210350443E-4</v>
      </c>
      <c r="Q241">
        <v>6.8391929070508919E-4</v>
      </c>
      <c r="R241">
        <v>1.97</v>
      </c>
      <c r="S241" t="s">
        <v>204</v>
      </c>
      <c r="T241">
        <v>0.99</v>
      </c>
      <c r="U241" t="s">
        <v>449</v>
      </c>
      <c r="V241">
        <v>0</v>
      </c>
      <c r="W241" t="s">
        <v>397</v>
      </c>
      <c r="X241">
        <v>2.96</v>
      </c>
      <c r="Y241" t="s">
        <v>450</v>
      </c>
      <c r="Z241">
        <v>0</v>
      </c>
      <c r="AA241" t="s">
        <v>397</v>
      </c>
    </row>
    <row r="242" spans="1:27" x14ac:dyDescent="0.3">
      <c r="A242" t="s">
        <v>59</v>
      </c>
      <c r="B242" t="s">
        <v>278</v>
      </c>
      <c r="C242" t="s">
        <v>278</v>
      </c>
      <c r="D242" t="s">
        <v>451</v>
      </c>
      <c r="E242" t="s">
        <v>63</v>
      </c>
      <c r="F242" t="s">
        <v>64</v>
      </c>
      <c r="G242" t="s">
        <v>65</v>
      </c>
      <c r="H242" t="s">
        <v>66</v>
      </c>
      <c r="I242" t="s">
        <v>122</v>
      </c>
      <c r="J242">
        <v>0.79</v>
      </c>
      <c r="K242">
        <v>33.853348570000001</v>
      </c>
      <c r="L242">
        <v>19.042508569999999</v>
      </c>
      <c r="M242">
        <v>14.810840000000001</v>
      </c>
      <c r="N242">
        <v>0.43750000001846201</v>
      </c>
      <c r="O242">
        <v>15</v>
      </c>
      <c r="P242">
        <v>0</v>
      </c>
      <c r="Q242">
        <v>8.6271265320930767E-10</v>
      </c>
      <c r="R242">
        <v>2.15</v>
      </c>
      <c r="S242" t="s">
        <v>204</v>
      </c>
      <c r="T242">
        <v>2.85</v>
      </c>
      <c r="U242" t="s">
        <v>452</v>
      </c>
      <c r="V242">
        <v>0</v>
      </c>
      <c r="W242" t="s">
        <v>397</v>
      </c>
      <c r="X242">
        <v>5</v>
      </c>
      <c r="Y242" t="s">
        <v>453</v>
      </c>
      <c r="Z242">
        <v>0</v>
      </c>
      <c r="AA242" t="s">
        <v>397</v>
      </c>
    </row>
    <row r="243" spans="1:27" x14ac:dyDescent="0.3">
      <c r="A243" t="s">
        <v>59</v>
      </c>
      <c r="B243" t="s">
        <v>278</v>
      </c>
      <c r="C243" t="s">
        <v>278</v>
      </c>
      <c r="D243" t="s">
        <v>451</v>
      </c>
      <c r="E243" t="s">
        <v>63</v>
      </c>
      <c r="F243" t="s">
        <v>64</v>
      </c>
      <c r="G243" t="s">
        <v>71</v>
      </c>
      <c r="H243" t="s">
        <v>66</v>
      </c>
      <c r="I243" t="s">
        <v>122</v>
      </c>
      <c r="J243">
        <v>0.79</v>
      </c>
      <c r="K243">
        <v>33.853348570000001</v>
      </c>
      <c r="L243">
        <v>19.042508569999999</v>
      </c>
      <c r="M243">
        <v>14.810840000000001</v>
      </c>
      <c r="N243">
        <v>0.43750000001846201</v>
      </c>
      <c r="O243">
        <v>15</v>
      </c>
      <c r="P243">
        <v>0</v>
      </c>
      <c r="Q243">
        <v>8.6271265320930767E-10</v>
      </c>
      <c r="R243">
        <v>2.15</v>
      </c>
      <c r="S243" t="s">
        <v>204</v>
      </c>
      <c r="T243">
        <v>2.85</v>
      </c>
      <c r="U243" t="s">
        <v>452</v>
      </c>
      <c r="V243">
        <v>0</v>
      </c>
      <c r="W243" t="s">
        <v>397</v>
      </c>
      <c r="X243">
        <v>5</v>
      </c>
      <c r="Y243" t="s">
        <v>453</v>
      </c>
      <c r="Z243">
        <v>0</v>
      </c>
      <c r="AA243" t="s">
        <v>397</v>
      </c>
    </row>
    <row r="244" spans="1:27" x14ac:dyDescent="0.3">
      <c r="A244" t="s">
        <v>59</v>
      </c>
      <c r="B244" t="s">
        <v>278</v>
      </c>
      <c r="C244" t="s">
        <v>278</v>
      </c>
      <c r="D244" t="s">
        <v>451</v>
      </c>
      <c r="E244" t="s">
        <v>63</v>
      </c>
      <c r="F244" t="s">
        <v>64</v>
      </c>
      <c r="G244" t="s">
        <v>73</v>
      </c>
      <c r="H244" t="s">
        <v>66</v>
      </c>
      <c r="I244" t="s">
        <v>122</v>
      </c>
      <c r="J244">
        <v>0.79</v>
      </c>
      <c r="K244">
        <v>33.853348570000001</v>
      </c>
      <c r="L244">
        <v>19.042508569999999</v>
      </c>
      <c r="M244">
        <v>14.810840000000001</v>
      </c>
      <c r="N244">
        <v>0.43750000001846201</v>
      </c>
      <c r="O244">
        <v>15</v>
      </c>
      <c r="P244">
        <v>0</v>
      </c>
      <c r="Q244">
        <v>8.6271265320930767E-10</v>
      </c>
      <c r="R244">
        <v>2.15</v>
      </c>
      <c r="S244" t="s">
        <v>204</v>
      </c>
      <c r="T244">
        <v>2.85</v>
      </c>
      <c r="U244" t="s">
        <v>452</v>
      </c>
      <c r="V244">
        <v>0</v>
      </c>
      <c r="W244" t="s">
        <v>397</v>
      </c>
      <c r="X244">
        <v>5</v>
      </c>
      <c r="Y244" t="s">
        <v>453</v>
      </c>
      <c r="Z244">
        <v>0</v>
      </c>
      <c r="AA244" t="s">
        <v>397</v>
      </c>
    </row>
    <row r="245" spans="1:27" x14ac:dyDescent="0.3">
      <c r="A245" t="s">
        <v>59</v>
      </c>
      <c r="B245" t="s">
        <v>278</v>
      </c>
      <c r="C245" t="s">
        <v>278</v>
      </c>
      <c r="D245" t="s">
        <v>451</v>
      </c>
      <c r="E245" t="s">
        <v>63</v>
      </c>
      <c r="F245" t="s">
        <v>75</v>
      </c>
      <c r="G245" t="s">
        <v>65</v>
      </c>
      <c r="H245" t="s">
        <v>66</v>
      </c>
      <c r="I245" t="s">
        <v>122</v>
      </c>
      <c r="J245">
        <v>0.79</v>
      </c>
      <c r="K245">
        <v>33.853348570000001</v>
      </c>
      <c r="L245">
        <v>19.042508569999999</v>
      </c>
      <c r="M245">
        <v>14.810840000000001</v>
      </c>
      <c r="N245">
        <v>0.43750000001846201</v>
      </c>
      <c r="O245">
        <v>15</v>
      </c>
      <c r="P245">
        <v>0</v>
      </c>
      <c r="Q245">
        <v>8.6271265320930767E-10</v>
      </c>
      <c r="R245">
        <v>2.15</v>
      </c>
      <c r="S245" t="s">
        <v>204</v>
      </c>
      <c r="T245">
        <v>2.85</v>
      </c>
      <c r="U245" t="s">
        <v>452</v>
      </c>
      <c r="V245">
        <v>0</v>
      </c>
      <c r="W245" t="s">
        <v>397</v>
      </c>
      <c r="X245">
        <v>5</v>
      </c>
      <c r="Y245" t="s">
        <v>453</v>
      </c>
      <c r="Z245">
        <v>0</v>
      </c>
      <c r="AA245" t="s">
        <v>397</v>
      </c>
    </row>
    <row r="246" spans="1:27" x14ac:dyDescent="0.3">
      <c r="A246" t="s">
        <v>59</v>
      </c>
      <c r="B246" t="s">
        <v>278</v>
      </c>
      <c r="C246" t="s">
        <v>278</v>
      </c>
      <c r="D246" t="s">
        <v>451</v>
      </c>
      <c r="E246" t="s">
        <v>63</v>
      </c>
      <c r="F246" t="s">
        <v>75</v>
      </c>
      <c r="G246" t="s">
        <v>71</v>
      </c>
      <c r="H246" t="s">
        <v>66</v>
      </c>
      <c r="I246" t="s">
        <v>122</v>
      </c>
      <c r="J246">
        <v>0.79</v>
      </c>
      <c r="K246">
        <v>33.853348570000001</v>
      </c>
      <c r="L246">
        <v>19.042508569999999</v>
      </c>
      <c r="M246">
        <v>14.810840000000001</v>
      </c>
      <c r="N246">
        <v>0.43750000001846201</v>
      </c>
      <c r="O246">
        <v>15</v>
      </c>
      <c r="P246">
        <v>0</v>
      </c>
      <c r="Q246">
        <v>8.6271265320930767E-10</v>
      </c>
      <c r="R246">
        <v>2.15</v>
      </c>
      <c r="S246" t="s">
        <v>204</v>
      </c>
      <c r="T246">
        <v>2.85</v>
      </c>
      <c r="U246" t="s">
        <v>452</v>
      </c>
      <c r="V246">
        <v>0</v>
      </c>
      <c r="W246" t="s">
        <v>397</v>
      </c>
      <c r="X246">
        <v>5</v>
      </c>
      <c r="Y246" t="s">
        <v>453</v>
      </c>
      <c r="Z246">
        <v>0</v>
      </c>
      <c r="AA246" t="s">
        <v>397</v>
      </c>
    </row>
    <row r="247" spans="1:27" x14ac:dyDescent="0.3">
      <c r="A247" t="s">
        <v>59</v>
      </c>
      <c r="B247" t="s">
        <v>278</v>
      </c>
      <c r="C247" t="s">
        <v>278</v>
      </c>
      <c r="D247" t="s">
        <v>451</v>
      </c>
      <c r="E247" t="s">
        <v>63</v>
      </c>
      <c r="F247" t="s">
        <v>75</v>
      </c>
      <c r="G247" t="s">
        <v>73</v>
      </c>
      <c r="H247" t="s">
        <v>66</v>
      </c>
      <c r="I247" t="s">
        <v>122</v>
      </c>
      <c r="J247">
        <v>0.79</v>
      </c>
      <c r="K247">
        <v>33.853348570000001</v>
      </c>
      <c r="L247">
        <v>19.042508569999999</v>
      </c>
      <c r="M247">
        <v>14.810840000000001</v>
      </c>
      <c r="N247">
        <v>0.43750000001846201</v>
      </c>
      <c r="O247">
        <v>15</v>
      </c>
      <c r="P247">
        <v>0</v>
      </c>
      <c r="Q247">
        <v>8.6271265320930767E-10</v>
      </c>
      <c r="R247">
        <v>2.15</v>
      </c>
      <c r="S247" t="s">
        <v>204</v>
      </c>
      <c r="T247">
        <v>2.85</v>
      </c>
      <c r="U247" t="s">
        <v>452</v>
      </c>
      <c r="V247">
        <v>0</v>
      </c>
      <c r="W247" t="s">
        <v>397</v>
      </c>
      <c r="X247">
        <v>5</v>
      </c>
      <c r="Y247" t="s">
        <v>453</v>
      </c>
      <c r="Z247">
        <v>0</v>
      </c>
      <c r="AA247" t="s">
        <v>397</v>
      </c>
    </row>
    <row r="248" spans="1:27" x14ac:dyDescent="0.3">
      <c r="A248" t="s">
        <v>59</v>
      </c>
      <c r="B248" t="s">
        <v>285</v>
      </c>
      <c r="C248" t="s">
        <v>454</v>
      </c>
      <c r="D248" t="s">
        <v>451</v>
      </c>
      <c r="E248" t="s">
        <v>63</v>
      </c>
      <c r="F248" t="s">
        <v>64</v>
      </c>
      <c r="G248" t="s">
        <v>65</v>
      </c>
      <c r="H248" t="s">
        <v>66</v>
      </c>
      <c r="I248" t="s">
        <v>122</v>
      </c>
      <c r="J248">
        <v>0</v>
      </c>
      <c r="K248">
        <v>33.853348571428569</v>
      </c>
      <c r="L248">
        <v>27.505845714285716</v>
      </c>
      <c r="M248">
        <v>6.3475028571428531</v>
      </c>
      <c r="N248">
        <v>0.18749999999999989</v>
      </c>
      <c r="O248">
        <v>15</v>
      </c>
      <c r="P248">
        <v>0</v>
      </c>
      <c r="Q248">
        <v>1.1910320513615538E-9</v>
      </c>
      <c r="R248">
        <v>0.43999999999999995</v>
      </c>
      <c r="S248" t="s">
        <v>204</v>
      </c>
      <c r="T248">
        <v>2.85</v>
      </c>
      <c r="U248" t="s">
        <v>452</v>
      </c>
      <c r="V248">
        <v>0</v>
      </c>
      <c r="W248" t="s">
        <v>397</v>
      </c>
      <c r="X248">
        <v>3.29</v>
      </c>
      <c r="Y248" t="s">
        <v>455</v>
      </c>
      <c r="Z248">
        <v>0</v>
      </c>
      <c r="AA248" t="s">
        <v>397</v>
      </c>
    </row>
    <row r="249" spans="1:27" x14ac:dyDescent="0.3">
      <c r="A249" t="s">
        <v>59</v>
      </c>
      <c r="B249" t="s">
        <v>285</v>
      </c>
      <c r="C249" t="s">
        <v>454</v>
      </c>
      <c r="D249" t="s">
        <v>451</v>
      </c>
      <c r="E249" t="s">
        <v>63</v>
      </c>
      <c r="F249" t="s">
        <v>64</v>
      </c>
      <c r="G249" t="s">
        <v>71</v>
      </c>
      <c r="H249" t="s">
        <v>66</v>
      </c>
      <c r="I249" t="s">
        <v>122</v>
      </c>
      <c r="J249">
        <v>0</v>
      </c>
      <c r="K249">
        <v>33.853348571428569</v>
      </c>
      <c r="L249">
        <v>27.505845714285716</v>
      </c>
      <c r="M249">
        <v>6.3475028571428531</v>
      </c>
      <c r="N249">
        <v>0.18749999999999989</v>
      </c>
      <c r="O249">
        <v>15</v>
      </c>
      <c r="P249">
        <v>0</v>
      </c>
      <c r="Q249">
        <v>1.1910320513615538E-9</v>
      </c>
      <c r="R249">
        <v>0.43999999999999995</v>
      </c>
      <c r="S249" t="s">
        <v>204</v>
      </c>
      <c r="T249">
        <v>2.85</v>
      </c>
      <c r="U249" t="s">
        <v>452</v>
      </c>
      <c r="V249">
        <v>0</v>
      </c>
      <c r="W249" t="s">
        <v>397</v>
      </c>
      <c r="X249">
        <v>3.29</v>
      </c>
      <c r="Y249" t="s">
        <v>455</v>
      </c>
      <c r="Z249">
        <v>0</v>
      </c>
      <c r="AA249" t="s">
        <v>397</v>
      </c>
    </row>
    <row r="250" spans="1:27" x14ac:dyDescent="0.3">
      <c r="A250" t="s">
        <v>59</v>
      </c>
      <c r="B250" t="s">
        <v>285</v>
      </c>
      <c r="C250" t="s">
        <v>454</v>
      </c>
      <c r="D250" t="s">
        <v>451</v>
      </c>
      <c r="E250" t="s">
        <v>63</v>
      </c>
      <c r="F250" t="s">
        <v>64</v>
      </c>
      <c r="G250" t="s">
        <v>73</v>
      </c>
      <c r="H250" t="s">
        <v>66</v>
      </c>
      <c r="I250" t="s">
        <v>122</v>
      </c>
      <c r="J250">
        <v>0</v>
      </c>
      <c r="K250">
        <v>33.853348571428569</v>
      </c>
      <c r="L250">
        <v>27.505845714285716</v>
      </c>
      <c r="M250">
        <v>6.3475028571428531</v>
      </c>
      <c r="N250">
        <v>0.18749999999999989</v>
      </c>
      <c r="O250">
        <v>15</v>
      </c>
      <c r="P250">
        <v>0</v>
      </c>
      <c r="Q250">
        <v>1.1910320513615538E-9</v>
      </c>
      <c r="R250">
        <v>0.43999999999999995</v>
      </c>
      <c r="S250" t="s">
        <v>204</v>
      </c>
      <c r="T250">
        <v>2.85</v>
      </c>
      <c r="U250" t="s">
        <v>452</v>
      </c>
      <c r="V250">
        <v>0</v>
      </c>
      <c r="W250" t="s">
        <v>397</v>
      </c>
      <c r="X250">
        <v>3.29</v>
      </c>
      <c r="Y250" t="s">
        <v>455</v>
      </c>
      <c r="Z250">
        <v>0</v>
      </c>
      <c r="AA250" t="s">
        <v>397</v>
      </c>
    </row>
    <row r="251" spans="1:27" x14ac:dyDescent="0.3">
      <c r="A251" t="s">
        <v>59</v>
      </c>
      <c r="B251" t="s">
        <v>285</v>
      </c>
      <c r="C251" t="s">
        <v>454</v>
      </c>
      <c r="D251" t="s">
        <v>451</v>
      </c>
      <c r="E251" t="s">
        <v>63</v>
      </c>
      <c r="F251" t="s">
        <v>75</v>
      </c>
      <c r="G251" t="s">
        <v>65</v>
      </c>
      <c r="H251" t="s">
        <v>66</v>
      </c>
      <c r="I251" t="s">
        <v>122</v>
      </c>
      <c r="J251">
        <v>0</v>
      </c>
      <c r="K251">
        <v>33.853348571428569</v>
      </c>
      <c r="L251">
        <v>27.505845714285716</v>
      </c>
      <c r="M251">
        <v>6.3475028571428531</v>
      </c>
      <c r="N251">
        <v>0.18749999999999989</v>
      </c>
      <c r="O251">
        <v>15</v>
      </c>
      <c r="P251">
        <v>0</v>
      </c>
      <c r="Q251">
        <v>1.1910320513615538E-9</v>
      </c>
      <c r="R251">
        <v>0.43999999999999995</v>
      </c>
      <c r="S251" t="s">
        <v>204</v>
      </c>
      <c r="T251">
        <v>2.85</v>
      </c>
      <c r="U251" t="s">
        <v>452</v>
      </c>
      <c r="V251">
        <v>0</v>
      </c>
      <c r="W251" t="s">
        <v>397</v>
      </c>
      <c r="X251">
        <v>3.29</v>
      </c>
      <c r="Y251" t="s">
        <v>455</v>
      </c>
      <c r="Z251">
        <v>0</v>
      </c>
      <c r="AA251" t="s">
        <v>397</v>
      </c>
    </row>
    <row r="252" spans="1:27" x14ac:dyDescent="0.3">
      <c r="A252" t="s">
        <v>59</v>
      </c>
      <c r="B252" t="s">
        <v>285</v>
      </c>
      <c r="C252" t="s">
        <v>454</v>
      </c>
      <c r="D252" t="s">
        <v>451</v>
      </c>
      <c r="E252" t="s">
        <v>63</v>
      </c>
      <c r="F252" t="s">
        <v>75</v>
      </c>
      <c r="G252" t="s">
        <v>71</v>
      </c>
      <c r="H252" t="s">
        <v>66</v>
      </c>
      <c r="I252" t="s">
        <v>122</v>
      </c>
      <c r="J252">
        <v>0</v>
      </c>
      <c r="K252">
        <v>33.853348571428569</v>
      </c>
      <c r="L252">
        <v>27.505845714285716</v>
      </c>
      <c r="M252">
        <v>6.3475028571428531</v>
      </c>
      <c r="N252">
        <v>0.18749999999999989</v>
      </c>
      <c r="O252">
        <v>15</v>
      </c>
      <c r="P252">
        <v>0</v>
      </c>
      <c r="Q252">
        <v>1.1910320513615538E-9</v>
      </c>
      <c r="R252">
        <v>0.43999999999999995</v>
      </c>
      <c r="S252" t="s">
        <v>204</v>
      </c>
      <c r="T252">
        <v>2.85</v>
      </c>
      <c r="U252" t="s">
        <v>452</v>
      </c>
      <c r="V252">
        <v>0</v>
      </c>
      <c r="W252" t="s">
        <v>397</v>
      </c>
      <c r="X252">
        <v>3.29</v>
      </c>
      <c r="Y252" t="s">
        <v>455</v>
      </c>
      <c r="Z252">
        <v>0</v>
      </c>
      <c r="AA252" t="s">
        <v>397</v>
      </c>
    </row>
    <row r="253" spans="1:27" x14ac:dyDescent="0.3">
      <c r="A253" t="s">
        <v>59</v>
      </c>
      <c r="B253" t="s">
        <v>285</v>
      </c>
      <c r="C253" t="s">
        <v>454</v>
      </c>
      <c r="D253" t="s">
        <v>451</v>
      </c>
      <c r="E253" t="s">
        <v>63</v>
      </c>
      <c r="F253" t="s">
        <v>75</v>
      </c>
      <c r="G253" t="s">
        <v>73</v>
      </c>
      <c r="H253" t="s">
        <v>66</v>
      </c>
      <c r="I253" t="s">
        <v>122</v>
      </c>
      <c r="J253">
        <v>0</v>
      </c>
      <c r="K253">
        <v>33.853348571428569</v>
      </c>
      <c r="L253">
        <v>27.505845714285716</v>
      </c>
      <c r="M253">
        <v>6.3475028571428531</v>
      </c>
      <c r="N253">
        <v>0.18749999999999989</v>
      </c>
      <c r="O253">
        <v>15</v>
      </c>
      <c r="P253">
        <v>0</v>
      </c>
      <c r="Q253">
        <v>1.1910320513615538E-9</v>
      </c>
      <c r="R253">
        <v>0.43999999999999995</v>
      </c>
      <c r="S253" t="s">
        <v>204</v>
      </c>
      <c r="T253">
        <v>2.85</v>
      </c>
      <c r="U253" t="s">
        <v>452</v>
      </c>
      <c r="V253">
        <v>0</v>
      </c>
      <c r="W253" t="s">
        <v>397</v>
      </c>
      <c r="X253">
        <v>3.29</v>
      </c>
      <c r="Y253" t="s">
        <v>455</v>
      </c>
      <c r="Z253">
        <v>0</v>
      </c>
      <c r="AA253" t="s">
        <v>397</v>
      </c>
    </row>
    <row r="254" spans="1:27" x14ac:dyDescent="0.3">
      <c r="A254" t="s">
        <v>59</v>
      </c>
      <c r="B254" t="s">
        <v>152</v>
      </c>
      <c r="C254" t="s">
        <v>456</v>
      </c>
      <c r="D254" t="s">
        <v>457</v>
      </c>
      <c r="E254" t="s">
        <v>63</v>
      </c>
      <c r="F254" t="s">
        <v>64</v>
      </c>
      <c r="G254" t="s">
        <v>65</v>
      </c>
      <c r="H254" t="s">
        <v>66</v>
      </c>
      <c r="I254" t="s">
        <v>157</v>
      </c>
      <c r="J254">
        <v>0.43200000000000005</v>
      </c>
      <c r="K254">
        <v>9.4274193548387082</v>
      </c>
      <c r="L254">
        <v>3.5210843373493974</v>
      </c>
      <c r="M254">
        <v>5.9063350174893108</v>
      </c>
      <c r="N254">
        <v>0.62650602409638545</v>
      </c>
      <c r="O254">
        <v>10</v>
      </c>
      <c r="P254">
        <v>2.0674652727180752E-4</v>
      </c>
      <c r="Q254">
        <v>8.2698610908723007E-4</v>
      </c>
      <c r="R254">
        <v>12.100000000000009</v>
      </c>
      <c r="S254" t="s">
        <v>204</v>
      </c>
      <c r="T254">
        <v>23.57</v>
      </c>
      <c r="U254" t="s">
        <v>458</v>
      </c>
      <c r="V254">
        <v>73.28</v>
      </c>
      <c r="W254" t="s">
        <v>459</v>
      </c>
      <c r="X254">
        <v>35.67</v>
      </c>
      <c r="Y254" t="s">
        <v>460</v>
      </c>
      <c r="Z254">
        <v>73.28</v>
      </c>
      <c r="AA254" t="s">
        <v>459</v>
      </c>
    </row>
    <row r="255" spans="1:27" x14ac:dyDescent="0.3">
      <c r="A255" t="s">
        <v>59</v>
      </c>
      <c r="B255" t="s">
        <v>152</v>
      </c>
      <c r="C255" t="s">
        <v>456</v>
      </c>
      <c r="D255" t="s">
        <v>457</v>
      </c>
      <c r="E255" t="s">
        <v>63</v>
      </c>
      <c r="F255" t="s">
        <v>64</v>
      </c>
      <c r="G255" t="s">
        <v>71</v>
      </c>
      <c r="H255" t="s">
        <v>66</v>
      </c>
      <c r="I255" t="s">
        <v>157</v>
      </c>
      <c r="J255">
        <v>0.22500000000000001</v>
      </c>
      <c r="K255">
        <v>9.4274193548387082</v>
      </c>
      <c r="L255">
        <v>3.5210843373493974</v>
      </c>
      <c r="M255">
        <v>5.9063350174893108</v>
      </c>
      <c r="N255">
        <v>0.62650602409638545</v>
      </c>
      <c r="O255">
        <v>10</v>
      </c>
      <c r="P255">
        <v>2.0674652727180752E-4</v>
      </c>
      <c r="Q255">
        <v>8.2698610908723007E-4</v>
      </c>
      <c r="R255">
        <v>12.100000000000009</v>
      </c>
      <c r="S255" t="s">
        <v>204</v>
      </c>
      <c r="T255">
        <v>23.57</v>
      </c>
      <c r="U255" t="s">
        <v>458</v>
      </c>
      <c r="V255">
        <v>73.28</v>
      </c>
      <c r="W255" t="s">
        <v>459</v>
      </c>
      <c r="X255">
        <v>35.67</v>
      </c>
      <c r="Y255" t="s">
        <v>460</v>
      </c>
      <c r="Z255">
        <v>73.28</v>
      </c>
      <c r="AA255" t="s">
        <v>459</v>
      </c>
    </row>
    <row r="256" spans="1:27" x14ac:dyDescent="0.3">
      <c r="A256" t="s">
        <v>59</v>
      </c>
      <c r="B256" t="s">
        <v>152</v>
      </c>
      <c r="C256" t="s">
        <v>456</v>
      </c>
      <c r="D256" t="s">
        <v>457</v>
      </c>
      <c r="E256" t="s">
        <v>63</v>
      </c>
      <c r="F256" t="s">
        <v>64</v>
      </c>
      <c r="G256" t="s">
        <v>73</v>
      </c>
      <c r="H256" t="s">
        <v>66</v>
      </c>
      <c r="I256" t="s">
        <v>157</v>
      </c>
      <c r="J256">
        <v>0.72000000000000008</v>
      </c>
      <c r="K256">
        <v>9.4274193548387082</v>
      </c>
      <c r="L256">
        <v>3.5210843373493974</v>
      </c>
      <c r="M256">
        <v>5.9063350174893108</v>
      </c>
      <c r="N256">
        <v>0.62650602409638545</v>
      </c>
      <c r="O256">
        <v>10</v>
      </c>
      <c r="P256">
        <v>2.0674652727180752E-4</v>
      </c>
      <c r="Q256">
        <v>8.2698610908723007E-4</v>
      </c>
      <c r="R256">
        <v>12.100000000000009</v>
      </c>
      <c r="S256" t="s">
        <v>204</v>
      </c>
      <c r="T256">
        <v>23.57</v>
      </c>
      <c r="U256" t="s">
        <v>458</v>
      </c>
      <c r="V256">
        <v>73.28</v>
      </c>
      <c r="W256" t="s">
        <v>459</v>
      </c>
      <c r="X256">
        <v>35.67</v>
      </c>
      <c r="Y256" t="s">
        <v>460</v>
      </c>
      <c r="Z256">
        <v>73.28</v>
      </c>
      <c r="AA256" t="s">
        <v>459</v>
      </c>
    </row>
    <row r="257" spans="1:27" x14ac:dyDescent="0.3">
      <c r="A257" t="s">
        <v>59</v>
      </c>
      <c r="B257" t="s">
        <v>152</v>
      </c>
      <c r="C257" t="s">
        <v>456</v>
      </c>
      <c r="D257" t="s">
        <v>457</v>
      </c>
      <c r="E257" t="s">
        <v>63</v>
      </c>
      <c r="F257" t="s">
        <v>75</v>
      </c>
      <c r="G257" t="s">
        <v>65</v>
      </c>
      <c r="H257" t="s">
        <v>66</v>
      </c>
      <c r="I257" t="s">
        <v>157</v>
      </c>
      <c r="J257">
        <v>0.6120000000000001</v>
      </c>
      <c r="K257">
        <v>9.4274193548387082</v>
      </c>
      <c r="L257">
        <v>3.5210843373493974</v>
      </c>
      <c r="M257">
        <v>5.9063350174893108</v>
      </c>
      <c r="N257">
        <v>0.62650602409638545</v>
      </c>
      <c r="O257">
        <v>10</v>
      </c>
      <c r="P257">
        <v>2.0674652727180752E-4</v>
      </c>
      <c r="Q257">
        <v>8.2698610908723007E-4</v>
      </c>
      <c r="R257">
        <v>12.100000000000009</v>
      </c>
      <c r="S257" t="s">
        <v>204</v>
      </c>
      <c r="T257">
        <v>23.57</v>
      </c>
      <c r="U257" t="s">
        <v>458</v>
      </c>
      <c r="V257">
        <v>73.28</v>
      </c>
      <c r="W257" t="s">
        <v>459</v>
      </c>
      <c r="X257">
        <v>35.67</v>
      </c>
      <c r="Y257" t="s">
        <v>460</v>
      </c>
      <c r="Z257">
        <v>73.28</v>
      </c>
      <c r="AA257" t="s">
        <v>459</v>
      </c>
    </row>
    <row r="258" spans="1:27" x14ac:dyDescent="0.3">
      <c r="A258" t="s">
        <v>59</v>
      </c>
      <c r="B258" t="s">
        <v>152</v>
      </c>
      <c r="C258" t="s">
        <v>456</v>
      </c>
      <c r="D258" t="s">
        <v>457</v>
      </c>
      <c r="E258" t="s">
        <v>63</v>
      </c>
      <c r="F258" t="s">
        <v>75</v>
      </c>
      <c r="G258" t="s">
        <v>71</v>
      </c>
      <c r="H258" t="s">
        <v>66</v>
      </c>
      <c r="I258" t="s">
        <v>157</v>
      </c>
      <c r="J258">
        <v>0.22500000000000001</v>
      </c>
      <c r="K258">
        <v>9.4274193548387082</v>
      </c>
      <c r="L258">
        <v>3.5210843373493974</v>
      </c>
      <c r="M258">
        <v>5.9063350174893108</v>
      </c>
      <c r="N258">
        <v>0.62650602409638545</v>
      </c>
      <c r="O258">
        <v>10</v>
      </c>
      <c r="P258">
        <v>2.0674652727180752E-4</v>
      </c>
      <c r="Q258">
        <v>8.2698610908723007E-4</v>
      </c>
      <c r="R258">
        <v>12.100000000000009</v>
      </c>
      <c r="S258" t="s">
        <v>204</v>
      </c>
      <c r="T258">
        <v>23.57</v>
      </c>
      <c r="U258" t="s">
        <v>458</v>
      </c>
      <c r="V258">
        <v>73.28</v>
      </c>
      <c r="W258" t="s">
        <v>459</v>
      </c>
      <c r="X258">
        <v>35.67</v>
      </c>
      <c r="Y258" t="s">
        <v>460</v>
      </c>
      <c r="Z258">
        <v>73.28</v>
      </c>
      <c r="AA258" t="s">
        <v>459</v>
      </c>
    </row>
    <row r="259" spans="1:27" x14ac:dyDescent="0.3">
      <c r="A259" t="s">
        <v>59</v>
      </c>
      <c r="B259" t="s">
        <v>152</v>
      </c>
      <c r="C259" t="s">
        <v>456</v>
      </c>
      <c r="D259" t="s">
        <v>457</v>
      </c>
      <c r="E259" t="s">
        <v>63</v>
      </c>
      <c r="F259" t="s">
        <v>75</v>
      </c>
      <c r="G259" t="s">
        <v>73</v>
      </c>
      <c r="H259" t="s">
        <v>66</v>
      </c>
      <c r="I259" t="s">
        <v>157</v>
      </c>
      <c r="J259">
        <v>0.72000000000000008</v>
      </c>
      <c r="K259">
        <v>9.4274193548387082</v>
      </c>
      <c r="L259">
        <v>3.5210843373493974</v>
      </c>
      <c r="M259">
        <v>5.9063350174893108</v>
      </c>
      <c r="N259">
        <v>0.62650602409638545</v>
      </c>
      <c r="O259">
        <v>10</v>
      </c>
      <c r="P259">
        <v>2.0674652727180752E-4</v>
      </c>
      <c r="Q259">
        <v>8.2698610908723007E-4</v>
      </c>
      <c r="R259">
        <v>12.100000000000009</v>
      </c>
      <c r="S259" t="s">
        <v>204</v>
      </c>
      <c r="T259">
        <v>23.57</v>
      </c>
      <c r="U259" t="s">
        <v>458</v>
      </c>
      <c r="V259">
        <v>73.28</v>
      </c>
      <c r="W259" t="s">
        <v>459</v>
      </c>
      <c r="X259">
        <v>35.67</v>
      </c>
      <c r="Y259" t="s">
        <v>460</v>
      </c>
      <c r="Z259">
        <v>73.28</v>
      </c>
      <c r="AA259" t="s">
        <v>459</v>
      </c>
    </row>
    <row r="260" spans="1:27" x14ac:dyDescent="0.3">
      <c r="A260" t="s">
        <v>59</v>
      </c>
      <c r="B260" t="s">
        <v>158</v>
      </c>
      <c r="C260" t="s">
        <v>461</v>
      </c>
      <c r="D260" t="s">
        <v>462</v>
      </c>
      <c r="E260" t="s">
        <v>63</v>
      </c>
      <c r="F260" t="s">
        <v>64</v>
      </c>
      <c r="G260" t="s">
        <v>65</v>
      </c>
      <c r="H260" t="s">
        <v>66</v>
      </c>
      <c r="I260" t="s">
        <v>157</v>
      </c>
      <c r="J260">
        <v>0.33999999999999997</v>
      </c>
      <c r="K260">
        <v>31.272258064516134</v>
      </c>
      <c r="L260">
        <v>9.7904445540886353</v>
      </c>
      <c r="M260">
        <v>21.4818135104275</v>
      </c>
      <c r="N260">
        <v>0.6869287617833516</v>
      </c>
      <c r="O260">
        <v>20</v>
      </c>
      <c r="P260">
        <v>0</v>
      </c>
      <c r="Q260">
        <v>2.4185536326520125E-6</v>
      </c>
      <c r="R260">
        <v>45</v>
      </c>
      <c r="S260" t="s">
        <v>204</v>
      </c>
      <c r="T260">
        <v>49.98</v>
      </c>
      <c r="U260" t="s">
        <v>463</v>
      </c>
      <c r="V260">
        <v>73.28</v>
      </c>
      <c r="W260" t="s">
        <v>459</v>
      </c>
      <c r="X260">
        <v>94.98</v>
      </c>
      <c r="Y260" t="s">
        <v>464</v>
      </c>
      <c r="Z260">
        <v>73.28</v>
      </c>
      <c r="AA260" t="s">
        <v>459</v>
      </c>
    </row>
    <row r="261" spans="1:27" x14ac:dyDescent="0.3">
      <c r="A261" t="s">
        <v>59</v>
      </c>
      <c r="B261" t="s">
        <v>158</v>
      </c>
      <c r="C261" t="s">
        <v>461</v>
      </c>
      <c r="D261" t="s">
        <v>462</v>
      </c>
      <c r="E261" t="s">
        <v>63</v>
      </c>
      <c r="F261" t="s">
        <v>64</v>
      </c>
      <c r="G261" t="s">
        <v>71</v>
      </c>
      <c r="H261" t="s">
        <v>66</v>
      </c>
      <c r="I261" t="s">
        <v>157</v>
      </c>
      <c r="J261">
        <v>0.33999999999999997</v>
      </c>
      <c r="K261">
        <v>31.272258064516134</v>
      </c>
      <c r="L261">
        <v>9.7904445540886353</v>
      </c>
      <c r="M261">
        <v>21.4818135104275</v>
      </c>
      <c r="N261">
        <v>0.6869287617833516</v>
      </c>
      <c r="O261">
        <v>20</v>
      </c>
      <c r="P261">
        <v>0</v>
      </c>
      <c r="Q261">
        <v>2.4185536326520125E-6</v>
      </c>
      <c r="R261">
        <v>45</v>
      </c>
      <c r="S261" t="s">
        <v>204</v>
      </c>
      <c r="T261">
        <v>49.98</v>
      </c>
      <c r="U261" t="s">
        <v>463</v>
      </c>
      <c r="V261">
        <v>73.28</v>
      </c>
      <c r="W261" t="s">
        <v>459</v>
      </c>
      <c r="X261">
        <v>94.98</v>
      </c>
      <c r="Y261" t="s">
        <v>464</v>
      </c>
      <c r="Z261">
        <v>73.28</v>
      </c>
      <c r="AA261" t="s">
        <v>459</v>
      </c>
    </row>
    <row r="262" spans="1:27" x14ac:dyDescent="0.3">
      <c r="A262" t="s">
        <v>59</v>
      </c>
      <c r="B262" t="s">
        <v>158</v>
      </c>
      <c r="C262" t="s">
        <v>461</v>
      </c>
      <c r="D262" t="s">
        <v>462</v>
      </c>
      <c r="E262" t="s">
        <v>63</v>
      </c>
      <c r="F262" t="s">
        <v>64</v>
      </c>
      <c r="G262" t="s">
        <v>73</v>
      </c>
      <c r="H262" t="s">
        <v>66</v>
      </c>
      <c r="I262" t="s">
        <v>157</v>
      </c>
      <c r="J262">
        <v>0.33999999999999997</v>
      </c>
      <c r="K262">
        <v>31.272258064516134</v>
      </c>
      <c r="L262">
        <v>9.7904445540886353</v>
      </c>
      <c r="M262">
        <v>21.4818135104275</v>
      </c>
      <c r="N262">
        <v>0.6869287617833516</v>
      </c>
      <c r="O262">
        <v>20</v>
      </c>
      <c r="P262">
        <v>0</v>
      </c>
      <c r="Q262">
        <v>2.4185536326520125E-6</v>
      </c>
      <c r="R262">
        <v>45</v>
      </c>
      <c r="S262" t="s">
        <v>204</v>
      </c>
      <c r="T262">
        <v>49.98</v>
      </c>
      <c r="U262" t="s">
        <v>463</v>
      </c>
      <c r="V262">
        <v>73.28</v>
      </c>
      <c r="W262" t="s">
        <v>459</v>
      </c>
      <c r="X262">
        <v>94.98</v>
      </c>
      <c r="Y262" t="s">
        <v>464</v>
      </c>
      <c r="Z262">
        <v>73.28</v>
      </c>
      <c r="AA262" t="s">
        <v>459</v>
      </c>
    </row>
    <row r="263" spans="1:27" x14ac:dyDescent="0.3">
      <c r="A263" t="s">
        <v>59</v>
      </c>
      <c r="B263" t="s">
        <v>158</v>
      </c>
      <c r="C263" t="s">
        <v>461</v>
      </c>
      <c r="D263" t="s">
        <v>462</v>
      </c>
      <c r="E263" t="s">
        <v>63</v>
      </c>
      <c r="F263" t="s">
        <v>75</v>
      </c>
      <c r="G263" t="s">
        <v>65</v>
      </c>
      <c r="H263" t="s">
        <v>66</v>
      </c>
      <c r="I263" t="s">
        <v>157</v>
      </c>
      <c r="J263">
        <v>0.33999999999999997</v>
      </c>
      <c r="K263">
        <v>31.272258064516134</v>
      </c>
      <c r="L263">
        <v>9.7904445540886353</v>
      </c>
      <c r="M263">
        <v>21.4818135104275</v>
      </c>
      <c r="N263">
        <v>0.6869287617833516</v>
      </c>
      <c r="O263">
        <v>20</v>
      </c>
      <c r="P263">
        <v>0</v>
      </c>
      <c r="Q263">
        <v>4.486298098198294E-6</v>
      </c>
      <c r="R263">
        <v>45</v>
      </c>
      <c r="S263" t="s">
        <v>204</v>
      </c>
      <c r="T263">
        <v>49.98</v>
      </c>
      <c r="U263" t="s">
        <v>463</v>
      </c>
      <c r="V263">
        <v>73.28</v>
      </c>
      <c r="W263" t="s">
        <v>459</v>
      </c>
      <c r="X263">
        <v>94.98</v>
      </c>
      <c r="Y263" t="s">
        <v>464</v>
      </c>
      <c r="Z263">
        <v>73.28</v>
      </c>
      <c r="AA263" t="s">
        <v>459</v>
      </c>
    </row>
    <row r="264" spans="1:27" x14ac:dyDescent="0.3">
      <c r="A264" t="s">
        <v>59</v>
      </c>
      <c r="B264" t="s">
        <v>158</v>
      </c>
      <c r="C264" t="s">
        <v>461</v>
      </c>
      <c r="D264" t="s">
        <v>462</v>
      </c>
      <c r="E264" t="s">
        <v>63</v>
      </c>
      <c r="F264" t="s">
        <v>75</v>
      </c>
      <c r="G264" t="s">
        <v>71</v>
      </c>
      <c r="H264" t="s">
        <v>66</v>
      </c>
      <c r="I264" t="s">
        <v>157</v>
      </c>
      <c r="J264">
        <v>0.33999999999999997</v>
      </c>
      <c r="K264">
        <v>31.272258064516134</v>
      </c>
      <c r="L264">
        <v>9.7904445540886353</v>
      </c>
      <c r="M264">
        <v>21.4818135104275</v>
      </c>
      <c r="N264">
        <v>0.6869287617833516</v>
      </c>
      <c r="O264">
        <v>20</v>
      </c>
      <c r="P264">
        <v>0</v>
      </c>
      <c r="Q264">
        <v>4.486298098198294E-6</v>
      </c>
      <c r="R264">
        <v>45</v>
      </c>
      <c r="S264" t="s">
        <v>204</v>
      </c>
      <c r="T264">
        <v>49.98</v>
      </c>
      <c r="U264" t="s">
        <v>463</v>
      </c>
      <c r="V264">
        <v>73.28</v>
      </c>
      <c r="W264" t="s">
        <v>459</v>
      </c>
      <c r="X264">
        <v>94.98</v>
      </c>
      <c r="Y264" t="s">
        <v>464</v>
      </c>
      <c r="Z264">
        <v>73.28</v>
      </c>
      <c r="AA264" t="s">
        <v>459</v>
      </c>
    </row>
    <row r="265" spans="1:27" x14ac:dyDescent="0.3">
      <c r="A265" t="s">
        <v>59</v>
      </c>
      <c r="B265" t="s">
        <v>158</v>
      </c>
      <c r="C265" t="s">
        <v>461</v>
      </c>
      <c r="D265" t="s">
        <v>462</v>
      </c>
      <c r="E265" t="s">
        <v>63</v>
      </c>
      <c r="F265" t="s">
        <v>75</v>
      </c>
      <c r="G265" t="s">
        <v>73</v>
      </c>
      <c r="H265" t="s">
        <v>66</v>
      </c>
      <c r="I265" t="s">
        <v>157</v>
      </c>
      <c r="J265">
        <v>0.33999999999999997</v>
      </c>
      <c r="K265">
        <v>31.272258064516134</v>
      </c>
      <c r="L265">
        <v>9.7904445540886353</v>
      </c>
      <c r="M265">
        <v>21.4818135104275</v>
      </c>
      <c r="N265">
        <v>0.6869287617833516</v>
      </c>
      <c r="O265">
        <v>20</v>
      </c>
      <c r="P265">
        <v>0</v>
      </c>
      <c r="Q265">
        <v>4.486298098198294E-6</v>
      </c>
      <c r="R265">
        <v>45</v>
      </c>
      <c r="S265" t="s">
        <v>204</v>
      </c>
      <c r="T265">
        <v>49.98</v>
      </c>
      <c r="U265" t="s">
        <v>463</v>
      </c>
      <c r="V265">
        <v>73.28</v>
      </c>
      <c r="W265" t="s">
        <v>459</v>
      </c>
      <c r="X265">
        <v>94.98</v>
      </c>
      <c r="Y265" t="s">
        <v>464</v>
      </c>
      <c r="Z265">
        <v>73.28</v>
      </c>
      <c r="AA265" t="s">
        <v>459</v>
      </c>
    </row>
    <row r="266" spans="1:27" x14ac:dyDescent="0.3">
      <c r="A266" t="s">
        <v>59</v>
      </c>
      <c r="B266" t="s">
        <v>173</v>
      </c>
      <c r="C266" t="s">
        <v>465</v>
      </c>
      <c r="D266" t="s">
        <v>175</v>
      </c>
      <c r="E266" t="s">
        <v>63</v>
      </c>
      <c r="F266" t="s">
        <v>64</v>
      </c>
      <c r="G266" t="s">
        <v>65</v>
      </c>
      <c r="H266" t="s">
        <v>66</v>
      </c>
      <c r="I266" t="s">
        <v>168</v>
      </c>
      <c r="J266">
        <v>3.0020703933747411E-3</v>
      </c>
      <c r="K266">
        <v>857.70666666666659</v>
      </c>
      <c r="L266">
        <v>643.28</v>
      </c>
      <c r="M266">
        <v>214.42666666666662</v>
      </c>
      <c r="N266">
        <v>0.24999999999999997</v>
      </c>
      <c r="O266">
        <v>12</v>
      </c>
      <c r="P266">
        <v>3.5168228747400755E-2</v>
      </c>
      <c r="Q266">
        <v>6.6614528896752727E-3</v>
      </c>
      <c r="R266">
        <v>20</v>
      </c>
      <c r="S266" t="s">
        <v>204</v>
      </c>
      <c r="T266">
        <v>159</v>
      </c>
      <c r="U266" t="s">
        <v>466</v>
      </c>
      <c r="V266">
        <v>0</v>
      </c>
      <c r="W266" t="s">
        <v>397</v>
      </c>
      <c r="X266">
        <v>179</v>
      </c>
      <c r="Y266" t="s">
        <v>467</v>
      </c>
      <c r="Z266">
        <v>0</v>
      </c>
      <c r="AA266" t="s">
        <v>397</v>
      </c>
    </row>
    <row r="267" spans="1:27" x14ac:dyDescent="0.3">
      <c r="A267" t="s">
        <v>59</v>
      </c>
      <c r="B267" t="s">
        <v>173</v>
      </c>
      <c r="C267" t="s">
        <v>465</v>
      </c>
      <c r="D267" t="s">
        <v>175</v>
      </c>
      <c r="E267" t="s">
        <v>63</v>
      </c>
      <c r="F267" t="s">
        <v>64</v>
      </c>
      <c r="G267" t="s">
        <v>71</v>
      </c>
      <c r="H267" t="s">
        <v>66</v>
      </c>
      <c r="I267" t="s">
        <v>168</v>
      </c>
      <c r="J267">
        <v>7.0839694656488544E-3</v>
      </c>
      <c r="K267">
        <v>857.70666666666659</v>
      </c>
      <c r="L267">
        <v>643.28</v>
      </c>
      <c r="M267">
        <v>214.42666666666662</v>
      </c>
      <c r="N267">
        <v>0.24999999999999997</v>
      </c>
      <c r="O267">
        <v>12</v>
      </c>
      <c r="P267">
        <v>3.5168228747400755E-2</v>
      </c>
      <c r="Q267">
        <v>6.6614528896752727E-3</v>
      </c>
      <c r="R267">
        <v>20</v>
      </c>
      <c r="S267" t="s">
        <v>204</v>
      </c>
      <c r="T267">
        <v>159</v>
      </c>
      <c r="U267" t="s">
        <v>466</v>
      </c>
      <c r="V267">
        <v>0</v>
      </c>
      <c r="W267" t="s">
        <v>397</v>
      </c>
      <c r="X267">
        <v>179</v>
      </c>
      <c r="Y267" t="s">
        <v>467</v>
      </c>
      <c r="Z267">
        <v>0</v>
      </c>
      <c r="AA267" t="s">
        <v>397</v>
      </c>
    </row>
    <row r="268" spans="1:27" x14ac:dyDescent="0.3">
      <c r="A268" t="s">
        <v>59</v>
      </c>
      <c r="B268" t="s">
        <v>173</v>
      </c>
      <c r="C268" t="s">
        <v>465</v>
      </c>
      <c r="D268" t="s">
        <v>175</v>
      </c>
      <c r="E268" t="s">
        <v>63</v>
      </c>
      <c r="F268" t="s">
        <v>64</v>
      </c>
      <c r="G268" t="s">
        <v>73</v>
      </c>
      <c r="H268" t="s">
        <v>66</v>
      </c>
      <c r="I268" t="s">
        <v>168</v>
      </c>
      <c r="J268">
        <v>3.8739841923633531E-3</v>
      </c>
      <c r="K268">
        <v>857.70666666666659</v>
      </c>
      <c r="L268">
        <v>643.28</v>
      </c>
      <c r="M268">
        <v>214.42666666666662</v>
      </c>
      <c r="N268">
        <v>0.24999999999999997</v>
      </c>
      <c r="O268">
        <v>12</v>
      </c>
      <c r="P268">
        <v>3.5168228747400755E-2</v>
      </c>
      <c r="Q268">
        <v>6.6614528896752727E-3</v>
      </c>
      <c r="R268">
        <v>20</v>
      </c>
      <c r="S268" t="s">
        <v>204</v>
      </c>
      <c r="T268">
        <v>159</v>
      </c>
      <c r="U268" t="s">
        <v>466</v>
      </c>
      <c r="V268">
        <v>0</v>
      </c>
      <c r="W268" t="s">
        <v>397</v>
      </c>
      <c r="X268">
        <v>179</v>
      </c>
      <c r="Y268" t="s">
        <v>467</v>
      </c>
      <c r="Z268">
        <v>0</v>
      </c>
      <c r="AA268" t="s">
        <v>397</v>
      </c>
    </row>
    <row r="269" spans="1:27" x14ac:dyDescent="0.3">
      <c r="A269" t="s">
        <v>59</v>
      </c>
      <c r="B269" t="s">
        <v>173</v>
      </c>
      <c r="C269" t="s">
        <v>465</v>
      </c>
      <c r="D269" t="s">
        <v>175</v>
      </c>
      <c r="E269" t="s">
        <v>63</v>
      </c>
      <c r="F269" t="s">
        <v>75</v>
      </c>
      <c r="G269" t="s">
        <v>65</v>
      </c>
      <c r="H269" t="s">
        <v>66</v>
      </c>
      <c r="I269" t="s">
        <v>168</v>
      </c>
      <c r="J269">
        <v>3.0020703933747411E-3</v>
      </c>
      <c r="K269">
        <v>857.70666666666659</v>
      </c>
      <c r="L269">
        <v>643.28</v>
      </c>
      <c r="M269">
        <v>214.42666666666662</v>
      </c>
      <c r="N269">
        <v>0.24999999999999997</v>
      </c>
      <c r="O269">
        <v>12</v>
      </c>
      <c r="P269">
        <v>3.5168228747400755E-2</v>
      </c>
      <c r="Q269">
        <v>6.6614528896752727E-3</v>
      </c>
      <c r="R269">
        <v>20</v>
      </c>
      <c r="S269" t="s">
        <v>204</v>
      </c>
      <c r="T269">
        <v>159</v>
      </c>
      <c r="U269" t="s">
        <v>466</v>
      </c>
      <c r="V269">
        <v>0</v>
      </c>
      <c r="W269" t="s">
        <v>397</v>
      </c>
      <c r="X269">
        <v>179</v>
      </c>
      <c r="Y269" t="s">
        <v>467</v>
      </c>
      <c r="Z269">
        <v>0</v>
      </c>
      <c r="AA269" t="s">
        <v>397</v>
      </c>
    </row>
    <row r="270" spans="1:27" x14ac:dyDescent="0.3">
      <c r="A270" t="s">
        <v>59</v>
      </c>
      <c r="B270" t="s">
        <v>173</v>
      </c>
      <c r="C270" t="s">
        <v>465</v>
      </c>
      <c r="D270" t="s">
        <v>175</v>
      </c>
      <c r="E270" t="s">
        <v>63</v>
      </c>
      <c r="F270" t="s">
        <v>75</v>
      </c>
      <c r="G270" t="s">
        <v>71</v>
      </c>
      <c r="H270" t="s">
        <v>66</v>
      </c>
      <c r="I270" t="s">
        <v>168</v>
      </c>
      <c r="J270">
        <v>7.0839694656488544E-3</v>
      </c>
      <c r="K270">
        <v>857.70666666666659</v>
      </c>
      <c r="L270">
        <v>643.28</v>
      </c>
      <c r="M270">
        <v>214.42666666666662</v>
      </c>
      <c r="N270">
        <v>0.24999999999999997</v>
      </c>
      <c r="O270">
        <v>12</v>
      </c>
      <c r="P270">
        <v>3.5168228747400755E-2</v>
      </c>
      <c r="Q270">
        <v>6.6614528896752727E-3</v>
      </c>
      <c r="R270">
        <v>20</v>
      </c>
      <c r="S270" t="s">
        <v>204</v>
      </c>
      <c r="T270">
        <v>159</v>
      </c>
      <c r="U270" t="s">
        <v>466</v>
      </c>
      <c r="V270">
        <v>0</v>
      </c>
      <c r="W270" t="s">
        <v>397</v>
      </c>
      <c r="X270">
        <v>179</v>
      </c>
      <c r="Y270" t="s">
        <v>467</v>
      </c>
      <c r="Z270">
        <v>0</v>
      </c>
      <c r="AA270" t="s">
        <v>397</v>
      </c>
    </row>
    <row r="271" spans="1:27" x14ac:dyDescent="0.3">
      <c r="A271" t="s">
        <v>59</v>
      </c>
      <c r="B271" t="s">
        <v>173</v>
      </c>
      <c r="C271" t="s">
        <v>465</v>
      </c>
      <c r="D271" t="s">
        <v>175</v>
      </c>
      <c r="E271" t="s">
        <v>63</v>
      </c>
      <c r="F271" t="s">
        <v>75</v>
      </c>
      <c r="G271" t="s">
        <v>73</v>
      </c>
      <c r="H271" t="s">
        <v>66</v>
      </c>
      <c r="I271" t="s">
        <v>168</v>
      </c>
      <c r="J271">
        <v>3.8739841923633531E-3</v>
      </c>
      <c r="K271">
        <v>857.70666666666659</v>
      </c>
      <c r="L271">
        <v>643.28</v>
      </c>
      <c r="M271">
        <v>214.42666666666662</v>
      </c>
      <c r="N271">
        <v>0.24999999999999997</v>
      </c>
      <c r="O271">
        <v>12</v>
      </c>
      <c r="P271">
        <v>3.5168228747400755E-2</v>
      </c>
      <c r="Q271">
        <v>6.6614528896752727E-3</v>
      </c>
      <c r="R271">
        <v>20</v>
      </c>
      <c r="S271" t="s">
        <v>204</v>
      </c>
      <c r="T271">
        <v>159</v>
      </c>
      <c r="U271" t="s">
        <v>466</v>
      </c>
      <c r="V271">
        <v>0</v>
      </c>
      <c r="W271" t="s">
        <v>397</v>
      </c>
      <c r="X271">
        <v>179</v>
      </c>
      <c r="Y271" t="s">
        <v>467</v>
      </c>
      <c r="Z271">
        <v>0</v>
      </c>
      <c r="AA271" t="s">
        <v>397</v>
      </c>
    </row>
    <row r="272" spans="1:27" x14ac:dyDescent="0.3">
      <c r="A272" t="s">
        <v>59</v>
      </c>
      <c r="B272" t="s">
        <v>228</v>
      </c>
      <c r="C272" t="s">
        <v>468</v>
      </c>
      <c r="D272" t="s">
        <v>230</v>
      </c>
      <c r="E272" t="s">
        <v>63</v>
      </c>
      <c r="F272" t="s">
        <v>64</v>
      </c>
      <c r="G272" t="s">
        <v>65</v>
      </c>
      <c r="H272" t="s">
        <v>66</v>
      </c>
      <c r="I272" t="s">
        <v>204</v>
      </c>
      <c r="J272">
        <v>0.44460000000000005</v>
      </c>
      <c r="K272">
        <v>11764.705882352941</v>
      </c>
      <c r="L272">
        <v>2352.9411764705874</v>
      </c>
      <c r="M272">
        <v>9411.7647058823532</v>
      </c>
      <c r="N272">
        <v>0.8</v>
      </c>
      <c r="O272">
        <v>15</v>
      </c>
      <c r="P272">
        <v>0</v>
      </c>
      <c r="Q272">
        <v>0</v>
      </c>
      <c r="R272">
        <v>906.94999999999982</v>
      </c>
      <c r="S272" t="s">
        <v>204</v>
      </c>
      <c r="T272">
        <v>949</v>
      </c>
      <c r="U272" t="s">
        <v>469</v>
      </c>
      <c r="V272">
        <v>574</v>
      </c>
      <c r="W272" t="s">
        <v>470</v>
      </c>
      <c r="X272">
        <v>1855.95</v>
      </c>
      <c r="Y272" t="s">
        <v>471</v>
      </c>
      <c r="Z272">
        <v>574</v>
      </c>
      <c r="AA272" t="s">
        <v>470</v>
      </c>
    </row>
    <row r="273" spans="1:27" x14ac:dyDescent="0.3">
      <c r="A273" t="s">
        <v>59</v>
      </c>
      <c r="B273" t="s">
        <v>228</v>
      </c>
      <c r="C273" t="s">
        <v>468</v>
      </c>
      <c r="D273" t="s">
        <v>230</v>
      </c>
      <c r="E273" t="s">
        <v>63</v>
      </c>
      <c r="F273" t="s">
        <v>64</v>
      </c>
      <c r="G273" t="s">
        <v>71</v>
      </c>
      <c r="H273" t="s">
        <v>66</v>
      </c>
      <c r="I273" t="s">
        <v>204</v>
      </c>
      <c r="J273">
        <v>0.50730000000000008</v>
      </c>
      <c r="K273">
        <v>11764.705882352941</v>
      </c>
      <c r="L273">
        <v>2352.9411764705874</v>
      </c>
      <c r="M273">
        <v>9411.7647058823532</v>
      </c>
      <c r="N273">
        <v>0.8</v>
      </c>
      <c r="O273">
        <v>15</v>
      </c>
      <c r="P273">
        <v>0</v>
      </c>
      <c r="Q273">
        <v>0</v>
      </c>
      <c r="R273">
        <v>906.94999999999982</v>
      </c>
      <c r="S273" t="s">
        <v>204</v>
      </c>
      <c r="T273">
        <v>949</v>
      </c>
      <c r="U273" t="s">
        <v>469</v>
      </c>
      <c r="V273">
        <v>574</v>
      </c>
      <c r="W273" t="s">
        <v>470</v>
      </c>
      <c r="X273">
        <v>1855.95</v>
      </c>
      <c r="Y273" t="s">
        <v>471</v>
      </c>
      <c r="Z273">
        <v>574</v>
      </c>
      <c r="AA273" t="s">
        <v>470</v>
      </c>
    </row>
    <row r="274" spans="1:27" x14ac:dyDescent="0.3">
      <c r="A274" t="s">
        <v>59</v>
      </c>
      <c r="B274" t="s">
        <v>228</v>
      </c>
      <c r="C274" t="s">
        <v>468</v>
      </c>
      <c r="D274" t="s">
        <v>230</v>
      </c>
      <c r="E274" t="s">
        <v>63</v>
      </c>
      <c r="F274" t="s">
        <v>64</v>
      </c>
      <c r="G274" t="s">
        <v>73</v>
      </c>
      <c r="H274" t="s">
        <v>66</v>
      </c>
      <c r="I274" t="s">
        <v>204</v>
      </c>
      <c r="J274">
        <v>0.44460000000000005</v>
      </c>
      <c r="K274">
        <v>11764.705882352941</v>
      </c>
      <c r="L274">
        <v>2352.9411764705874</v>
      </c>
      <c r="M274">
        <v>9411.7647058823532</v>
      </c>
      <c r="N274">
        <v>0.8</v>
      </c>
      <c r="O274">
        <v>15</v>
      </c>
      <c r="P274">
        <v>0</v>
      </c>
      <c r="Q274">
        <v>0</v>
      </c>
      <c r="R274">
        <v>906.94999999999982</v>
      </c>
      <c r="S274" t="s">
        <v>204</v>
      </c>
      <c r="T274">
        <v>949</v>
      </c>
      <c r="U274" t="s">
        <v>469</v>
      </c>
      <c r="V274">
        <v>574</v>
      </c>
      <c r="W274" t="s">
        <v>470</v>
      </c>
      <c r="X274">
        <v>1855.95</v>
      </c>
      <c r="Y274" t="s">
        <v>471</v>
      </c>
      <c r="Z274">
        <v>574</v>
      </c>
      <c r="AA274" t="s">
        <v>470</v>
      </c>
    </row>
    <row r="275" spans="1:27" x14ac:dyDescent="0.3">
      <c r="A275" t="s">
        <v>59</v>
      </c>
      <c r="B275" t="s">
        <v>228</v>
      </c>
      <c r="C275" t="s">
        <v>468</v>
      </c>
      <c r="D275" t="s">
        <v>230</v>
      </c>
      <c r="E275" t="s">
        <v>63</v>
      </c>
      <c r="F275" t="s">
        <v>75</v>
      </c>
      <c r="G275" t="s">
        <v>65</v>
      </c>
      <c r="H275" t="s">
        <v>66</v>
      </c>
      <c r="I275" t="s">
        <v>204</v>
      </c>
      <c r="J275">
        <v>0.44460000000000005</v>
      </c>
      <c r="K275">
        <v>11764.705882352941</v>
      </c>
      <c r="L275">
        <v>2352.9411764705874</v>
      </c>
      <c r="M275">
        <v>9411.7647058823532</v>
      </c>
      <c r="N275">
        <v>0.8</v>
      </c>
      <c r="O275">
        <v>15</v>
      </c>
      <c r="P275">
        <v>0</v>
      </c>
      <c r="Q275">
        <v>0</v>
      </c>
      <c r="R275">
        <v>906.94999999999982</v>
      </c>
      <c r="S275" t="s">
        <v>204</v>
      </c>
      <c r="T275">
        <v>949</v>
      </c>
      <c r="U275" t="s">
        <v>469</v>
      </c>
      <c r="V275">
        <v>574</v>
      </c>
      <c r="W275" t="s">
        <v>470</v>
      </c>
      <c r="X275">
        <v>1855.95</v>
      </c>
      <c r="Y275" t="s">
        <v>471</v>
      </c>
      <c r="Z275">
        <v>574</v>
      </c>
      <c r="AA275" t="s">
        <v>470</v>
      </c>
    </row>
    <row r="276" spans="1:27" x14ac:dyDescent="0.3">
      <c r="A276" t="s">
        <v>59</v>
      </c>
      <c r="B276" t="s">
        <v>228</v>
      </c>
      <c r="C276" t="s">
        <v>468</v>
      </c>
      <c r="D276" t="s">
        <v>230</v>
      </c>
      <c r="E276" t="s">
        <v>63</v>
      </c>
      <c r="F276" t="s">
        <v>75</v>
      </c>
      <c r="G276" t="s">
        <v>71</v>
      </c>
      <c r="H276" t="s">
        <v>66</v>
      </c>
      <c r="I276" t="s">
        <v>204</v>
      </c>
      <c r="J276">
        <v>0.50730000000000008</v>
      </c>
      <c r="K276">
        <v>11764.705882352941</v>
      </c>
      <c r="L276">
        <v>2352.9411764705874</v>
      </c>
      <c r="M276">
        <v>9411.7647058823532</v>
      </c>
      <c r="N276">
        <v>0.8</v>
      </c>
      <c r="O276">
        <v>15</v>
      </c>
      <c r="P276">
        <v>0</v>
      </c>
      <c r="Q276">
        <v>0</v>
      </c>
      <c r="R276">
        <v>906.94999999999982</v>
      </c>
      <c r="S276" t="s">
        <v>204</v>
      </c>
      <c r="T276">
        <v>949</v>
      </c>
      <c r="U276" t="s">
        <v>469</v>
      </c>
      <c r="V276">
        <v>574</v>
      </c>
      <c r="W276" t="s">
        <v>470</v>
      </c>
      <c r="X276">
        <v>1855.95</v>
      </c>
      <c r="Y276" t="s">
        <v>471</v>
      </c>
      <c r="Z276">
        <v>574</v>
      </c>
      <c r="AA276" t="s">
        <v>470</v>
      </c>
    </row>
    <row r="277" spans="1:27" x14ac:dyDescent="0.3">
      <c r="A277" t="s">
        <v>59</v>
      </c>
      <c r="B277" t="s">
        <v>228</v>
      </c>
      <c r="C277" t="s">
        <v>468</v>
      </c>
      <c r="D277" t="s">
        <v>230</v>
      </c>
      <c r="E277" t="s">
        <v>63</v>
      </c>
      <c r="F277" t="s">
        <v>75</v>
      </c>
      <c r="G277" t="s">
        <v>73</v>
      </c>
      <c r="H277" t="s">
        <v>66</v>
      </c>
      <c r="I277" t="s">
        <v>204</v>
      </c>
      <c r="J277">
        <v>0.44460000000000005</v>
      </c>
      <c r="K277">
        <v>11764.705882352941</v>
      </c>
      <c r="L277">
        <v>2352.9411764705874</v>
      </c>
      <c r="M277">
        <v>9411.7647058823532</v>
      </c>
      <c r="N277">
        <v>0.8</v>
      </c>
      <c r="O277">
        <v>15</v>
      </c>
      <c r="P277">
        <v>0</v>
      </c>
      <c r="Q277">
        <v>0</v>
      </c>
      <c r="R277">
        <v>906.94999999999982</v>
      </c>
      <c r="S277" t="s">
        <v>204</v>
      </c>
      <c r="T277">
        <v>949</v>
      </c>
      <c r="U277" t="s">
        <v>469</v>
      </c>
      <c r="V277">
        <v>574</v>
      </c>
      <c r="W277" t="s">
        <v>470</v>
      </c>
      <c r="X277">
        <v>1855.95</v>
      </c>
      <c r="Y277" t="s">
        <v>471</v>
      </c>
      <c r="Z277">
        <v>574</v>
      </c>
      <c r="AA277" t="s">
        <v>470</v>
      </c>
    </row>
    <row r="278" spans="1:27" x14ac:dyDescent="0.3">
      <c r="A278" t="s">
        <v>59</v>
      </c>
      <c r="B278" t="s">
        <v>306</v>
      </c>
      <c r="C278" t="s">
        <v>307</v>
      </c>
      <c r="D278" t="s">
        <v>230</v>
      </c>
      <c r="E278" t="s">
        <v>63</v>
      </c>
      <c r="F278" t="s">
        <v>64</v>
      </c>
      <c r="G278" t="s">
        <v>65</v>
      </c>
      <c r="H278" t="s">
        <v>66</v>
      </c>
      <c r="I278" t="s">
        <v>204</v>
      </c>
      <c r="J278">
        <v>0.12540000000000001</v>
      </c>
      <c r="K278">
        <v>11764.705882352941</v>
      </c>
      <c r="L278">
        <v>1633.9869281045744</v>
      </c>
      <c r="M278">
        <v>10130.718954248367</v>
      </c>
      <c r="N278">
        <v>0.86111111111111116</v>
      </c>
      <c r="O278">
        <v>15</v>
      </c>
      <c r="P278">
        <v>0</v>
      </c>
      <c r="Q278">
        <v>0</v>
      </c>
      <c r="R278">
        <v>3477</v>
      </c>
      <c r="S278" t="s">
        <v>204</v>
      </c>
      <c r="T278">
        <v>949</v>
      </c>
      <c r="U278" t="s">
        <v>469</v>
      </c>
      <c r="V278">
        <v>574</v>
      </c>
      <c r="W278" t="s">
        <v>470</v>
      </c>
      <c r="X278">
        <v>5000</v>
      </c>
      <c r="Y278" t="s">
        <v>472</v>
      </c>
      <c r="Z278">
        <v>0</v>
      </c>
      <c r="AA278" t="s">
        <v>394</v>
      </c>
    </row>
    <row r="279" spans="1:27" x14ac:dyDescent="0.3">
      <c r="A279" t="s">
        <v>59</v>
      </c>
      <c r="B279" t="s">
        <v>306</v>
      </c>
      <c r="C279" t="s">
        <v>307</v>
      </c>
      <c r="D279" t="s">
        <v>230</v>
      </c>
      <c r="E279" t="s">
        <v>63</v>
      </c>
      <c r="F279" t="s">
        <v>64</v>
      </c>
      <c r="G279" t="s">
        <v>71</v>
      </c>
      <c r="H279" t="s">
        <v>66</v>
      </c>
      <c r="I279" t="s">
        <v>204</v>
      </c>
      <c r="J279">
        <v>6.2700000000000006E-2</v>
      </c>
      <c r="K279">
        <v>11764.705882352941</v>
      </c>
      <c r="L279">
        <v>1633.9869281045744</v>
      </c>
      <c r="M279">
        <v>10130.718954248367</v>
      </c>
      <c r="N279">
        <v>0.86111111111111116</v>
      </c>
      <c r="O279">
        <v>15</v>
      </c>
      <c r="P279">
        <v>0</v>
      </c>
      <c r="Q279">
        <v>0</v>
      </c>
      <c r="R279">
        <v>3477</v>
      </c>
      <c r="S279" t="s">
        <v>204</v>
      </c>
      <c r="T279">
        <v>949</v>
      </c>
      <c r="U279" t="s">
        <v>469</v>
      </c>
      <c r="V279">
        <v>574</v>
      </c>
      <c r="W279" t="s">
        <v>470</v>
      </c>
      <c r="X279">
        <v>5000</v>
      </c>
      <c r="Y279" t="s">
        <v>472</v>
      </c>
      <c r="Z279">
        <v>0</v>
      </c>
      <c r="AA279" t="s">
        <v>394</v>
      </c>
    </row>
    <row r="280" spans="1:27" x14ac:dyDescent="0.3">
      <c r="A280" t="s">
        <v>59</v>
      </c>
      <c r="B280" t="s">
        <v>306</v>
      </c>
      <c r="C280" t="s">
        <v>307</v>
      </c>
      <c r="D280" t="s">
        <v>230</v>
      </c>
      <c r="E280" t="s">
        <v>63</v>
      </c>
      <c r="F280" t="s">
        <v>64</v>
      </c>
      <c r="G280" t="s">
        <v>73</v>
      </c>
      <c r="H280" t="s">
        <v>66</v>
      </c>
      <c r="I280" t="s">
        <v>204</v>
      </c>
      <c r="J280">
        <v>0.12540000000000001</v>
      </c>
      <c r="K280">
        <v>11764.705882352941</v>
      </c>
      <c r="L280">
        <v>1633.9869281045744</v>
      </c>
      <c r="M280">
        <v>10130.718954248367</v>
      </c>
      <c r="N280">
        <v>0.86111111111111116</v>
      </c>
      <c r="O280">
        <v>15</v>
      </c>
      <c r="P280">
        <v>0</v>
      </c>
      <c r="Q280">
        <v>0</v>
      </c>
      <c r="R280">
        <v>3477</v>
      </c>
      <c r="S280" t="s">
        <v>204</v>
      </c>
      <c r="T280">
        <v>949</v>
      </c>
      <c r="U280" t="s">
        <v>469</v>
      </c>
      <c r="V280">
        <v>574</v>
      </c>
      <c r="W280" t="s">
        <v>470</v>
      </c>
      <c r="X280">
        <v>5000</v>
      </c>
      <c r="Y280" t="s">
        <v>472</v>
      </c>
      <c r="Z280">
        <v>0</v>
      </c>
      <c r="AA280" t="s">
        <v>394</v>
      </c>
    </row>
    <row r="281" spans="1:27" x14ac:dyDescent="0.3">
      <c r="A281" t="s">
        <v>59</v>
      </c>
      <c r="B281" t="s">
        <v>306</v>
      </c>
      <c r="C281" t="s">
        <v>307</v>
      </c>
      <c r="D281" t="s">
        <v>230</v>
      </c>
      <c r="E281" t="s">
        <v>63</v>
      </c>
      <c r="F281" t="s">
        <v>75</v>
      </c>
      <c r="G281" t="s">
        <v>65</v>
      </c>
      <c r="H281" t="s">
        <v>66</v>
      </c>
      <c r="I281" t="s">
        <v>204</v>
      </c>
      <c r="J281">
        <v>0.12540000000000001</v>
      </c>
      <c r="K281">
        <v>11764.705882352941</v>
      </c>
      <c r="L281">
        <v>1633.9869281045744</v>
      </c>
      <c r="M281">
        <v>10130.718954248367</v>
      </c>
      <c r="N281">
        <v>0.86111111111111116</v>
      </c>
      <c r="O281">
        <v>15</v>
      </c>
      <c r="P281">
        <v>0</v>
      </c>
      <c r="Q281">
        <v>0</v>
      </c>
      <c r="R281">
        <v>3477</v>
      </c>
      <c r="S281" t="s">
        <v>204</v>
      </c>
      <c r="T281">
        <v>949</v>
      </c>
      <c r="U281" t="s">
        <v>469</v>
      </c>
      <c r="V281">
        <v>574</v>
      </c>
      <c r="W281" t="s">
        <v>470</v>
      </c>
      <c r="X281">
        <v>5000</v>
      </c>
      <c r="Y281" t="s">
        <v>472</v>
      </c>
      <c r="Z281">
        <v>0</v>
      </c>
      <c r="AA281" t="s">
        <v>394</v>
      </c>
    </row>
    <row r="282" spans="1:27" x14ac:dyDescent="0.3">
      <c r="A282" t="s">
        <v>59</v>
      </c>
      <c r="B282" t="s">
        <v>306</v>
      </c>
      <c r="C282" t="s">
        <v>307</v>
      </c>
      <c r="D282" t="s">
        <v>230</v>
      </c>
      <c r="E282" t="s">
        <v>63</v>
      </c>
      <c r="F282" t="s">
        <v>75</v>
      </c>
      <c r="G282" t="s">
        <v>71</v>
      </c>
      <c r="H282" t="s">
        <v>66</v>
      </c>
      <c r="I282" t="s">
        <v>204</v>
      </c>
      <c r="J282">
        <v>6.2700000000000006E-2</v>
      </c>
      <c r="K282">
        <v>11764.705882352941</v>
      </c>
      <c r="L282">
        <v>1633.9869281045744</v>
      </c>
      <c r="M282">
        <v>10130.718954248367</v>
      </c>
      <c r="N282">
        <v>0.86111111111111116</v>
      </c>
      <c r="O282">
        <v>15</v>
      </c>
      <c r="P282">
        <v>0</v>
      </c>
      <c r="Q282">
        <v>0</v>
      </c>
      <c r="R282">
        <v>3477</v>
      </c>
      <c r="S282" t="s">
        <v>204</v>
      </c>
      <c r="T282">
        <v>949</v>
      </c>
      <c r="U282" t="s">
        <v>469</v>
      </c>
      <c r="V282">
        <v>574</v>
      </c>
      <c r="W282" t="s">
        <v>470</v>
      </c>
      <c r="X282">
        <v>5000</v>
      </c>
      <c r="Y282" t="s">
        <v>472</v>
      </c>
      <c r="Z282">
        <v>0</v>
      </c>
      <c r="AA282" t="s">
        <v>394</v>
      </c>
    </row>
    <row r="283" spans="1:27" x14ac:dyDescent="0.3">
      <c r="A283" t="s">
        <v>59</v>
      </c>
      <c r="B283" t="s">
        <v>306</v>
      </c>
      <c r="C283" t="s">
        <v>307</v>
      </c>
      <c r="D283" t="s">
        <v>230</v>
      </c>
      <c r="E283" t="s">
        <v>63</v>
      </c>
      <c r="F283" t="s">
        <v>75</v>
      </c>
      <c r="G283" t="s">
        <v>73</v>
      </c>
      <c r="H283" t="s">
        <v>66</v>
      </c>
      <c r="I283" t="s">
        <v>204</v>
      </c>
      <c r="J283">
        <v>0.12540000000000001</v>
      </c>
      <c r="K283">
        <v>11764.705882352941</v>
      </c>
      <c r="L283">
        <v>1633.9869281045744</v>
      </c>
      <c r="M283">
        <v>10130.718954248367</v>
      </c>
      <c r="N283">
        <v>0.86111111111111116</v>
      </c>
      <c r="O283">
        <v>15</v>
      </c>
      <c r="P283">
        <v>0</v>
      </c>
      <c r="Q283">
        <v>0</v>
      </c>
      <c r="R283">
        <v>3477</v>
      </c>
      <c r="S283" t="s">
        <v>204</v>
      </c>
      <c r="T283">
        <v>949</v>
      </c>
      <c r="U283" t="s">
        <v>469</v>
      </c>
      <c r="V283">
        <v>574</v>
      </c>
      <c r="W283" t="s">
        <v>470</v>
      </c>
      <c r="X283">
        <v>5000</v>
      </c>
      <c r="Y283" t="s">
        <v>472</v>
      </c>
      <c r="Z283">
        <v>0</v>
      </c>
      <c r="AA283" t="s">
        <v>394</v>
      </c>
    </row>
    <row r="284" spans="1:27" x14ac:dyDescent="0.3">
      <c r="A284" t="s">
        <v>59</v>
      </c>
      <c r="B284" t="s">
        <v>308</v>
      </c>
      <c r="C284" t="s">
        <v>309</v>
      </c>
      <c r="D284" t="s">
        <v>473</v>
      </c>
      <c r="E284" t="s">
        <v>63</v>
      </c>
      <c r="F284" t="s">
        <v>64</v>
      </c>
      <c r="G284" t="s">
        <v>65</v>
      </c>
      <c r="H284" t="s">
        <v>66</v>
      </c>
      <c r="I284" t="s">
        <v>312</v>
      </c>
      <c r="J284">
        <v>0</v>
      </c>
      <c r="K284">
        <v>3647.35</v>
      </c>
      <c r="L284">
        <v>1827.9166666666667</v>
      </c>
      <c r="M284">
        <v>1819.4416666666666</v>
      </c>
      <c r="N284">
        <v>0.49883933997742652</v>
      </c>
      <c r="O284">
        <v>10</v>
      </c>
      <c r="P284">
        <v>0.98882694762869505</v>
      </c>
      <c r="Q284">
        <v>0</v>
      </c>
      <c r="R284">
        <v>2259.0100000000002</v>
      </c>
      <c r="S284" t="s">
        <v>204</v>
      </c>
      <c r="T284">
        <v>179.99</v>
      </c>
      <c r="U284" t="s">
        <v>474</v>
      </c>
      <c r="V284">
        <v>150</v>
      </c>
      <c r="W284" t="s">
        <v>475</v>
      </c>
      <c r="X284">
        <v>1689</v>
      </c>
      <c r="Y284" t="s">
        <v>476</v>
      </c>
      <c r="Z284">
        <v>900</v>
      </c>
      <c r="AA284" t="s">
        <v>477</v>
      </c>
    </row>
    <row r="285" spans="1:27" x14ac:dyDescent="0.3">
      <c r="A285" t="s">
        <v>59</v>
      </c>
      <c r="B285" t="s">
        <v>308</v>
      </c>
      <c r="C285" t="s">
        <v>309</v>
      </c>
      <c r="D285" t="s">
        <v>473</v>
      </c>
      <c r="E285" t="s">
        <v>63</v>
      </c>
      <c r="F285" t="s">
        <v>64</v>
      </c>
      <c r="G285" t="s">
        <v>71</v>
      </c>
      <c r="H285" t="s">
        <v>66</v>
      </c>
      <c r="I285" t="s">
        <v>312</v>
      </c>
      <c r="J285">
        <v>0</v>
      </c>
      <c r="K285">
        <v>3647.35</v>
      </c>
      <c r="L285">
        <v>1827.9166666666667</v>
      </c>
      <c r="M285">
        <v>1819.4416666666666</v>
      </c>
      <c r="N285">
        <v>0.49883933997742652</v>
      </c>
      <c r="O285">
        <v>10</v>
      </c>
      <c r="P285">
        <v>0.98882694762869505</v>
      </c>
      <c r="Q285">
        <v>0</v>
      </c>
      <c r="R285">
        <v>2259.0100000000002</v>
      </c>
      <c r="S285" t="s">
        <v>204</v>
      </c>
      <c r="T285">
        <v>179.99</v>
      </c>
      <c r="U285" t="s">
        <v>474</v>
      </c>
      <c r="V285">
        <v>150</v>
      </c>
      <c r="W285" t="s">
        <v>475</v>
      </c>
      <c r="X285">
        <v>1689</v>
      </c>
      <c r="Y285" t="s">
        <v>476</v>
      </c>
      <c r="Z285">
        <v>900</v>
      </c>
      <c r="AA285" t="s">
        <v>477</v>
      </c>
    </row>
    <row r="286" spans="1:27" x14ac:dyDescent="0.3">
      <c r="A286" t="s">
        <v>59</v>
      </c>
      <c r="B286" t="s">
        <v>308</v>
      </c>
      <c r="C286" t="s">
        <v>309</v>
      </c>
      <c r="D286" t="s">
        <v>473</v>
      </c>
      <c r="E286" t="s">
        <v>63</v>
      </c>
      <c r="F286" t="s">
        <v>64</v>
      </c>
      <c r="G286" t="s">
        <v>73</v>
      </c>
      <c r="H286" t="s">
        <v>66</v>
      </c>
      <c r="I286" t="s">
        <v>312</v>
      </c>
      <c r="J286">
        <v>0</v>
      </c>
      <c r="K286">
        <v>3647.35</v>
      </c>
      <c r="L286">
        <v>1827.9166666666667</v>
      </c>
      <c r="M286">
        <v>1819.4416666666666</v>
      </c>
      <c r="N286">
        <v>0.49883933997742652</v>
      </c>
      <c r="O286">
        <v>10</v>
      </c>
      <c r="P286">
        <v>0.98882694762869505</v>
      </c>
      <c r="Q286">
        <v>0</v>
      </c>
      <c r="R286">
        <v>2259.0100000000002</v>
      </c>
      <c r="S286" t="s">
        <v>204</v>
      </c>
      <c r="T286">
        <v>179.99</v>
      </c>
      <c r="U286" t="s">
        <v>474</v>
      </c>
      <c r="V286">
        <v>150</v>
      </c>
      <c r="W286" t="s">
        <v>475</v>
      </c>
      <c r="X286">
        <v>1689</v>
      </c>
      <c r="Y286" t="s">
        <v>476</v>
      </c>
      <c r="Z286">
        <v>900</v>
      </c>
      <c r="AA286" t="s">
        <v>477</v>
      </c>
    </row>
    <row r="287" spans="1:27" x14ac:dyDescent="0.3">
      <c r="A287" t="s">
        <v>59</v>
      </c>
      <c r="B287" t="s">
        <v>308</v>
      </c>
      <c r="C287" t="s">
        <v>309</v>
      </c>
      <c r="D287" t="s">
        <v>473</v>
      </c>
      <c r="E287" t="s">
        <v>63</v>
      </c>
      <c r="F287" t="s">
        <v>75</v>
      </c>
      <c r="G287" t="s">
        <v>65</v>
      </c>
      <c r="H287" t="s">
        <v>66</v>
      </c>
      <c r="I287" t="s">
        <v>312</v>
      </c>
      <c r="J287">
        <v>0</v>
      </c>
      <c r="K287">
        <v>3647.35</v>
      </c>
      <c r="L287">
        <v>1827.9166666666667</v>
      </c>
      <c r="M287">
        <v>1819.4416666666666</v>
      </c>
      <c r="N287">
        <v>0.49883933997742652</v>
      </c>
      <c r="O287">
        <v>10</v>
      </c>
      <c r="P287">
        <v>0.98882694762869505</v>
      </c>
      <c r="Q287">
        <v>0</v>
      </c>
      <c r="R287">
        <v>2259.0100000000002</v>
      </c>
      <c r="S287" t="s">
        <v>204</v>
      </c>
      <c r="T287">
        <v>179.99</v>
      </c>
      <c r="U287" t="s">
        <v>474</v>
      </c>
      <c r="V287">
        <v>150</v>
      </c>
      <c r="W287" t="s">
        <v>475</v>
      </c>
      <c r="X287">
        <v>1689</v>
      </c>
      <c r="Y287" t="s">
        <v>476</v>
      </c>
      <c r="Z287">
        <v>900</v>
      </c>
      <c r="AA287" t="s">
        <v>477</v>
      </c>
    </row>
    <row r="288" spans="1:27" x14ac:dyDescent="0.3">
      <c r="A288" t="s">
        <v>59</v>
      </c>
      <c r="B288" t="s">
        <v>308</v>
      </c>
      <c r="C288" t="s">
        <v>309</v>
      </c>
      <c r="D288" t="s">
        <v>473</v>
      </c>
      <c r="E288" t="s">
        <v>63</v>
      </c>
      <c r="F288" t="s">
        <v>75</v>
      </c>
      <c r="G288" t="s">
        <v>71</v>
      </c>
      <c r="H288" t="s">
        <v>66</v>
      </c>
      <c r="I288" t="s">
        <v>312</v>
      </c>
      <c r="J288">
        <v>0</v>
      </c>
      <c r="K288">
        <v>3647.35</v>
      </c>
      <c r="L288">
        <v>1827.9166666666667</v>
      </c>
      <c r="M288">
        <v>1819.4416666666666</v>
      </c>
      <c r="N288">
        <v>0.49883933997742652</v>
      </c>
      <c r="O288">
        <v>10</v>
      </c>
      <c r="P288">
        <v>0.98882694762869505</v>
      </c>
      <c r="Q288">
        <v>0</v>
      </c>
      <c r="R288">
        <v>2259.0100000000002</v>
      </c>
      <c r="S288" t="s">
        <v>204</v>
      </c>
      <c r="T288">
        <v>179.99</v>
      </c>
      <c r="U288" t="s">
        <v>474</v>
      </c>
      <c r="V288">
        <v>150</v>
      </c>
      <c r="W288" t="s">
        <v>475</v>
      </c>
      <c r="X288">
        <v>1689</v>
      </c>
      <c r="Y288" t="s">
        <v>476</v>
      </c>
      <c r="Z288">
        <v>900</v>
      </c>
      <c r="AA288" t="s">
        <v>477</v>
      </c>
    </row>
    <row r="289" spans="1:27" x14ac:dyDescent="0.3">
      <c r="A289" t="s">
        <v>59</v>
      </c>
      <c r="B289" t="s">
        <v>308</v>
      </c>
      <c r="C289" t="s">
        <v>309</v>
      </c>
      <c r="D289" t="s">
        <v>473</v>
      </c>
      <c r="E289" t="s">
        <v>63</v>
      </c>
      <c r="F289" t="s">
        <v>75</v>
      </c>
      <c r="G289" t="s">
        <v>73</v>
      </c>
      <c r="H289" t="s">
        <v>66</v>
      </c>
      <c r="I289" t="s">
        <v>312</v>
      </c>
      <c r="J289">
        <v>0</v>
      </c>
      <c r="K289">
        <v>3647.35</v>
      </c>
      <c r="L289">
        <v>1827.9166666666667</v>
      </c>
      <c r="M289">
        <v>1819.4416666666666</v>
      </c>
      <c r="N289">
        <v>0.49883933997742652</v>
      </c>
      <c r="O289">
        <v>10</v>
      </c>
      <c r="P289">
        <v>0.98882694762869505</v>
      </c>
      <c r="Q289">
        <v>0</v>
      </c>
      <c r="R289">
        <v>2259.0100000000002</v>
      </c>
      <c r="S289" t="s">
        <v>204</v>
      </c>
      <c r="T289">
        <v>179.99</v>
      </c>
      <c r="U289" t="s">
        <v>474</v>
      </c>
      <c r="V289">
        <v>150</v>
      </c>
      <c r="W289" t="s">
        <v>475</v>
      </c>
      <c r="X289">
        <v>1689</v>
      </c>
      <c r="Y289" t="s">
        <v>476</v>
      </c>
      <c r="Z289">
        <v>900</v>
      </c>
      <c r="AA289" t="s">
        <v>477</v>
      </c>
    </row>
    <row r="290" spans="1:27" x14ac:dyDescent="0.3">
      <c r="A290" t="s">
        <v>59</v>
      </c>
      <c r="B290" t="s">
        <v>329</v>
      </c>
      <c r="C290" t="s">
        <v>478</v>
      </c>
      <c r="D290" t="s">
        <v>473</v>
      </c>
      <c r="E290" t="s">
        <v>63</v>
      </c>
      <c r="F290" t="s">
        <v>64</v>
      </c>
      <c r="G290" t="s">
        <v>65</v>
      </c>
      <c r="H290" t="s">
        <v>66</v>
      </c>
      <c r="I290" t="s">
        <v>312</v>
      </c>
      <c r="J290">
        <v>0</v>
      </c>
      <c r="K290">
        <v>3647.35</v>
      </c>
      <c r="L290">
        <v>2775.6333333333337</v>
      </c>
      <c r="M290">
        <v>871.72499999999991</v>
      </c>
      <c r="N290">
        <v>0.2390022893333516</v>
      </c>
      <c r="O290">
        <v>10</v>
      </c>
      <c r="P290">
        <v>0.47376356533641223</v>
      </c>
      <c r="Q290">
        <v>0</v>
      </c>
      <c r="R290">
        <v>359.01</v>
      </c>
      <c r="S290" t="s">
        <v>479</v>
      </c>
      <c r="T290">
        <v>179.99</v>
      </c>
      <c r="U290" t="s">
        <v>474</v>
      </c>
      <c r="V290">
        <v>150</v>
      </c>
      <c r="W290" t="s">
        <v>475</v>
      </c>
      <c r="X290">
        <v>539</v>
      </c>
      <c r="Y290" t="s">
        <v>480</v>
      </c>
      <c r="Z290">
        <v>150</v>
      </c>
      <c r="AA290" t="s">
        <v>475</v>
      </c>
    </row>
    <row r="291" spans="1:27" x14ac:dyDescent="0.3">
      <c r="A291" t="s">
        <v>59</v>
      </c>
      <c r="B291" t="s">
        <v>329</v>
      </c>
      <c r="C291" t="s">
        <v>478</v>
      </c>
      <c r="D291" t="s">
        <v>473</v>
      </c>
      <c r="E291" t="s">
        <v>63</v>
      </c>
      <c r="F291" t="s">
        <v>64</v>
      </c>
      <c r="G291" t="s">
        <v>71</v>
      </c>
      <c r="H291" t="s">
        <v>66</v>
      </c>
      <c r="I291" t="s">
        <v>312</v>
      </c>
      <c r="J291">
        <v>0</v>
      </c>
      <c r="K291">
        <v>3647.35</v>
      </c>
      <c r="L291">
        <v>2775.6333333333337</v>
      </c>
      <c r="M291">
        <v>871.72499999999991</v>
      </c>
      <c r="N291">
        <v>0.2390022893333516</v>
      </c>
      <c r="O291">
        <v>10</v>
      </c>
      <c r="P291">
        <v>0.47376356533641223</v>
      </c>
      <c r="Q291">
        <v>0</v>
      </c>
      <c r="R291">
        <v>359.01</v>
      </c>
      <c r="S291" t="s">
        <v>479</v>
      </c>
      <c r="T291">
        <v>179.99</v>
      </c>
      <c r="U291" t="s">
        <v>474</v>
      </c>
      <c r="V291">
        <v>150</v>
      </c>
      <c r="W291" t="s">
        <v>475</v>
      </c>
      <c r="X291">
        <v>539</v>
      </c>
      <c r="Y291" t="s">
        <v>480</v>
      </c>
      <c r="Z291">
        <v>150</v>
      </c>
      <c r="AA291" t="s">
        <v>475</v>
      </c>
    </row>
    <row r="292" spans="1:27" x14ac:dyDescent="0.3">
      <c r="A292" t="s">
        <v>59</v>
      </c>
      <c r="B292" t="s">
        <v>329</v>
      </c>
      <c r="C292" t="s">
        <v>478</v>
      </c>
      <c r="D292" t="s">
        <v>473</v>
      </c>
      <c r="E292" t="s">
        <v>63</v>
      </c>
      <c r="F292" t="s">
        <v>64</v>
      </c>
      <c r="G292" t="s">
        <v>73</v>
      </c>
      <c r="H292" t="s">
        <v>66</v>
      </c>
      <c r="I292" t="s">
        <v>312</v>
      </c>
      <c r="J292">
        <v>0</v>
      </c>
      <c r="K292">
        <v>3647.35</v>
      </c>
      <c r="L292">
        <v>2775.6333333333337</v>
      </c>
      <c r="M292">
        <v>871.72499999999991</v>
      </c>
      <c r="N292">
        <v>0.2390022893333516</v>
      </c>
      <c r="O292">
        <v>10</v>
      </c>
      <c r="P292">
        <v>0.47376356533641223</v>
      </c>
      <c r="Q292">
        <v>0</v>
      </c>
      <c r="R292">
        <v>359.01</v>
      </c>
      <c r="S292" t="s">
        <v>479</v>
      </c>
      <c r="T292">
        <v>179.99</v>
      </c>
      <c r="U292" t="s">
        <v>474</v>
      </c>
      <c r="V292">
        <v>150</v>
      </c>
      <c r="W292" t="s">
        <v>475</v>
      </c>
      <c r="X292">
        <v>539</v>
      </c>
      <c r="Y292" t="s">
        <v>480</v>
      </c>
      <c r="Z292">
        <v>150</v>
      </c>
      <c r="AA292" t="s">
        <v>475</v>
      </c>
    </row>
    <row r="293" spans="1:27" x14ac:dyDescent="0.3">
      <c r="A293" t="s">
        <v>59</v>
      </c>
      <c r="B293" t="s">
        <v>329</v>
      </c>
      <c r="C293" t="s">
        <v>478</v>
      </c>
      <c r="D293" t="s">
        <v>473</v>
      </c>
      <c r="E293" t="s">
        <v>63</v>
      </c>
      <c r="F293" t="s">
        <v>75</v>
      </c>
      <c r="G293" t="s">
        <v>65</v>
      </c>
      <c r="H293" t="s">
        <v>66</v>
      </c>
      <c r="I293" t="s">
        <v>312</v>
      </c>
      <c r="J293">
        <v>0</v>
      </c>
      <c r="K293">
        <v>3647.35</v>
      </c>
      <c r="L293">
        <v>2775.6333333333337</v>
      </c>
      <c r="M293">
        <v>871.72499999999991</v>
      </c>
      <c r="N293">
        <v>0.2390022893333516</v>
      </c>
      <c r="O293">
        <v>10</v>
      </c>
      <c r="P293">
        <v>0.47376356533641223</v>
      </c>
      <c r="Q293">
        <v>0</v>
      </c>
      <c r="R293">
        <v>359.01</v>
      </c>
      <c r="S293" t="s">
        <v>479</v>
      </c>
      <c r="T293">
        <v>179.99</v>
      </c>
      <c r="U293" t="s">
        <v>474</v>
      </c>
      <c r="V293">
        <v>150</v>
      </c>
      <c r="W293" t="s">
        <v>475</v>
      </c>
      <c r="X293">
        <v>539</v>
      </c>
      <c r="Y293" t="s">
        <v>480</v>
      </c>
      <c r="Z293">
        <v>150</v>
      </c>
      <c r="AA293" t="s">
        <v>475</v>
      </c>
    </row>
    <row r="294" spans="1:27" x14ac:dyDescent="0.3">
      <c r="A294" t="s">
        <v>59</v>
      </c>
      <c r="B294" t="s">
        <v>329</v>
      </c>
      <c r="C294" t="s">
        <v>478</v>
      </c>
      <c r="D294" t="s">
        <v>473</v>
      </c>
      <c r="E294" t="s">
        <v>63</v>
      </c>
      <c r="F294" t="s">
        <v>75</v>
      </c>
      <c r="G294" t="s">
        <v>71</v>
      </c>
      <c r="H294" t="s">
        <v>66</v>
      </c>
      <c r="I294" t="s">
        <v>312</v>
      </c>
      <c r="J294">
        <v>0</v>
      </c>
      <c r="K294">
        <v>3647.35</v>
      </c>
      <c r="L294">
        <v>2775.6333333333337</v>
      </c>
      <c r="M294">
        <v>871.72499999999991</v>
      </c>
      <c r="N294">
        <v>0.2390022893333516</v>
      </c>
      <c r="O294">
        <v>10</v>
      </c>
      <c r="P294">
        <v>0.47376356533641223</v>
      </c>
      <c r="Q294">
        <v>0</v>
      </c>
      <c r="R294">
        <v>359.01</v>
      </c>
      <c r="S294" t="s">
        <v>479</v>
      </c>
      <c r="T294">
        <v>179.99</v>
      </c>
      <c r="U294" t="s">
        <v>474</v>
      </c>
      <c r="V294">
        <v>150</v>
      </c>
      <c r="W294" t="s">
        <v>475</v>
      </c>
      <c r="X294">
        <v>539</v>
      </c>
      <c r="Y294" t="s">
        <v>480</v>
      </c>
      <c r="Z294">
        <v>150</v>
      </c>
      <c r="AA294" t="s">
        <v>475</v>
      </c>
    </row>
    <row r="295" spans="1:27" x14ac:dyDescent="0.3">
      <c r="A295" t="s">
        <v>59</v>
      </c>
      <c r="B295" t="s">
        <v>329</v>
      </c>
      <c r="C295" t="s">
        <v>478</v>
      </c>
      <c r="D295" t="s">
        <v>473</v>
      </c>
      <c r="E295" t="s">
        <v>63</v>
      </c>
      <c r="F295" t="s">
        <v>75</v>
      </c>
      <c r="G295" t="s">
        <v>73</v>
      </c>
      <c r="H295" t="s">
        <v>66</v>
      </c>
      <c r="I295" t="s">
        <v>312</v>
      </c>
      <c r="J295">
        <v>0</v>
      </c>
      <c r="K295">
        <v>3647.35</v>
      </c>
      <c r="L295">
        <v>2775.6333333333337</v>
      </c>
      <c r="M295">
        <v>871.72499999999991</v>
      </c>
      <c r="N295">
        <v>0.2390022893333516</v>
      </c>
      <c r="O295">
        <v>10</v>
      </c>
      <c r="P295">
        <v>0.47376356533641223</v>
      </c>
      <c r="Q295">
        <v>0</v>
      </c>
      <c r="R295">
        <v>359.01</v>
      </c>
      <c r="S295" t="s">
        <v>479</v>
      </c>
      <c r="T295">
        <v>179.99</v>
      </c>
      <c r="U295" t="s">
        <v>474</v>
      </c>
      <c r="V295">
        <v>150</v>
      </c>
      <c r="W295" t="s">
        <v>475</v>
      </c>
      <c r="X295">
        <v>539</v>
      </c>
      <c r="Y295" t="s">
        <v>480</v>
      </c>
      <c r="Z295">
        <v>150</v>
      </c>
      <c r="AA295" t="s">
        <v>475</v>
      </c>
    </row>
    <row r="296" spans="1:27" x14ac:dyDescent="0.3">
      <c r="A296" t="s">
        <v>59</v>
      </c>
      <c r="B296" t="s">
        <v>333</v>
      </c>
      <c r="C296" t="s">
        <v>478</v>
      </c>
      <c r="D296" t="s">
        <v>473</v>
      </c>
      <c r="E296" t="s">
        <v>63</v>
      </c>
      <c r="F296" t="s">
        <v>64</v>
      </c>
      <c r="G296" t="s">
        <v>65</v>
      </c>
      <c r="H296" t="s">
        <v>66</v>
      </c>
      <c r="I296" t="s">
        <v>312</v>
      </c>
      <c r="J296">
        <v>0.57000000000000006</v>
      </c>
      <c r="K296">
        <v>3647.35</v>
      </c>
      <c r="L296">
        <v>1012.4916666666667</v>
      </c>
      <c r="M296">
        <v>2634.8666666666668</v>
      </c>
      <c r="N296">
        <v>0.72240576491608066</v>
      </c>
      <c r="O296">
        <v>10</v>
      </c>
      <c r="P296">
        <v>1.4319926882744767</v>
      </c>
      <c r="Q296">
        <v>0</v>
      </c>
      <c r="R296">
        <v>1085.01</v>
      </c>
      <c r="S296" t="s">
        <v>479</v>
      </c>
      <c r="T296">
        <v>179.99</v>
      </c>
      <c r="U296" t="s">
        <v>474</v>
      </c>
      <c r="V296">
        <v>150</v>
      </c>
      <c r="W296" t="s">
        <v>475</v>
      </c>
      <c r="X296">
        <v>1265</v>
      </c>
      <c r="Y296" t="s">
        <v>481</v>
      </c>
      <c r="Z296">
        <v>150</v>
      </c>
      <c r="AA296" t="s">
        <v>475</v>
      </c>
    </row>
    <row r="297" spans="1:27" x14ac:dyDescent="0.3">
      <c r="A297" t="s">
        <v>59</v>
      </c>
      <c r="B297" t="s">
        <v>333</v>
      </c>
      <c r="C297" t="s">
        <v>478</v>
      </c>
      <c r="D297" t="s">
        <v>473</v>
      </c>
      <c r="E297" t="s">
        <v>63</v>
      </c>
      <c r="F297" t="s">
        <v>64</v>
      </c>
      <c r="G297" t="s">
        <v>71</v>
      </c>
      <c r="H297" t="s">
        <v>66</v>
      </c>
      <c r="I297" t="s">
        <v>312</v>
      </c>
      <c r="J297">
        <v>0.57000000000000006</v>
      </c>
      <c r="K297">
        <v>3647.35</v>
      </c>
      <c r="L297">
        <v>1012.4916666666667</v>
      </c>
      <c r="M297">
        <v>2634.8666666666668</v>
      </c>
      <c r="N297">
        <v>0.72240576491608066</v>
      </c>
      <c r="O297">
        <v>10</v>
      </c>
      <c r="P297">
        <v>1.4319926882744767</v>
      </c>
      <c r="Q297">
        <v>0</v>
      </c>
      <c r="R297">
        <v>1085.01</v>
      </c>
      <c r="S297" t="s">
        <v>479</v>
      </c>
      <c r="T297">
        <v>179.99</v>
      </c>
      <c r="U297" t="s">
        <v>474</v>
      </c>
      <c r="V297">
        <v>150</v>
      </c>
      <c r="W297" t="s">
        <v>475</v>
      </c>
      <c r="X297">
        <v>1265</v>
      </c>
      <c r="Y297" t="s">
        <v>481</v>
      </c>
      <c r="Z297">
        <v>150</v>
      </c>
      <c r="AA297" t="s">
        <v>475</v>
      </c>
    </row>
    <row r="298" spans="1:27" x14ac:dyDescent="0.3">
      <c r="A298" t="s">
        <v>59</v>
      </c>
      <c r="B298" t="s">
        <v>333</v>
      </c>
      <c r="C298" t="s">
        <v>478</v>
      </c>
      <c r="D298" t="s">
        <v>473</v>
      </c>
      <c r="E298" t="s">
        <v>63</v>
      </c>
      <c r="F298" t="s">
        <v>64</v>
      </c>
      <c r="G298" t="s">
        <v>73</v>
      </c>
      <c r="H298" t="s">
        <v>66</v>
      </c>
      <c r="I298" t="s">
        <v>312</v>
      </c>
      <c r="J298">
        <v>0.57000000000000006</v>
      </c>
      <c r="K298">
        <v>3647.35</v>
      </c>
      <c r="L298">
        <v>1012.4916666666667</v>
      </c>
      <c r="M298">
        <v>2634.8666666666668</v>
      </c>
      <c r="N298">
        <v>0.72240576491608066</v>
      </c>
      <c r="O298">
        <v>10</v>
      </c>
      <c r="P298">
        <v>1.4319926882744767</v>
      </c>
      <c r="Q298">
        <v>0</v>
      </c>
      <c r="R298">
        <v>1085.01</v>
      </c>
      <c r="S298" t="s">
        <v>479</v>
      </c>
      <c r="T298">
        <v>179.99</v>
      </c>
      <c r="U298" t="s">
        <v>474</v>
      </c>
      <c r="V298">
        <v>150</v>
      </c>
      <c r="W298" t="s">
        <v>475</v>
      </c>
      <c r="X298">
        <v>1265</v>
      </c>
      <c r="Y298" t="s">
        <v>481</v>
      </c>
      <c r="Z298">
        <v>150</v>
      </c>
      <c r="AA298" t="s">
        <v>475</v>
      </c>
    </row>
    <row r="299" spans="1:27" x14ac:dyDescent="0.3">
      <c r="A299" t="s">
        <v>59</v>
      </c>
      <c r="B299" t="s">
        <v>333</v>
      </c>
      <c r="C299" t="s">
        <v>478</v>
      </c>
      <c r="D299" t="s">
        <v>473</v>
      </c>
      <c r="E299" t="s">
        <v>63</v>
      </c>
      <c r="F299" t="s">
        <v>75</v>
      </c>
      <c r="G299" t="s">
        <v>65</v>
      </c>
      <c r="H299" t="s">
        <v>66</v>
      </c>
      <c r="I299" t="s">
        <v>312</v>
      </c>
      <c r="J299">
        <v>0.57000000000000006</v>
      </c>
      <c r="K299">
        <v>3647.35</v>
      </c>
      <c r="L299">
        <v>1012.4916666666667</v>
      </c>
      <c r="M299">
        <v>2634.8666666666668</v>
      </c>
      <c r="N299">
        <v>0.72240576491608066</v>
      </c>
      <c r="O299">
        <v>10</v>
      </c>
      <c r="P299">
        <v>1.4319926882744767</v>
      </c>
      <c r="Q299">
        <v>0</v>
      </c>
      <c r="R299">
        <v>1085.01</v>
      </c>
      <c r="S299" t="s">
        <v>479</v>
      </c>
      <c r="T299">
        <v>179.99</v>
      </c>
      <c r="U299" t="s">
        <v>474</v>
      </c>
      <c r="V299">
        <v>150</v>
      </c>
      <c r="W299" t="s">
        <v>475</v>
      </c>
      <c r="X299">
        <v>1265</v>
      </c>
      <c r="Y299" t="s">
        <v>481</v>
      </c>
      <c r="Z299">
        <v>150</v>
      </c>
      <c r="AA299" t="s">
        <v>475</v>
      </c>
    </row>
    <row r="300" spans="1:27" x14ac:dyDescent="0.3">
      <c r="A300" t="s">
        <v>59</v>
      </c>
      <c r="B300" t="s">
        <v>333</v>
      </c>
      <c r="C300" t="s">
        <v>478</v>
      </c>
      <c r="D300" t="s">
        <v>473</v>
      </c>
      <c r="E300" t="s">
        <v>63</v>
      </c>
      <c r="F300" t="s">
        <v>75</v>
      </c>
      <c r="G300" t="s">
        <v>71</v>
      </c>
      <c r="H300" t="s">
        <v>66</v>
      </c>
      <c r="I300" t="s">
        <v>312</v>
      </c>
      <c r="J300">
        <v>0.57000000000000006</v>
      </c>
      <c r="K300">
        <v>3647.35</v>
      </c>
      <c r="L300">
        <v>1012.4916666666667</v>
      </c>
      <c r="M300">
        <v>2634.8666666666668</v>
      </c>
      <c r="N300">
        <v>0.72240576491608066</v>
      </c>
      <c r="O300">
        <v>10</v>
      </c>
      <c r="P300">
        <v>1.4319926882744767</v>
      </c>
      <c r="Q300">
        <v>0</v>
      </c>
      <c r="R300">
        <v>1085.01</v>
      </c>
      <c r="S300" t="s">
        <v>479</v>
      </c>
      <c r="T300">
        <v>179.99</v>
      </c>
      <c r="U300" t="s">
        <v>474</v>
      </c>
      <c r="V300">
        <v>150</v>
      </c>
      <c r="W300" t="s">
        <v>475</v>
      </c>
      <c r="X300">
        <v>1265</v>
      </c>
      <c r="Y300" t="s">
        <v>481</v>
      </c>
      <c r="Z300">
        <v>150</v>
      </c>
      <c r="AA300" t="s">
        <v>475</v>
      </c>
    </row>
    <row r="301" spans="1:27" x14ac:dyDescent="0.3">
      <c r="A301" t="s">
        <v>59</v>
      </c>
      <c r="B301" t="s">
        <v>333</v>
      </c>
      <c r="C301" t="s">
        <v>478</v>
      </c>
      <c r="D301" t="s">
        <v>473</v>
      </c>
      <c r="E301" t="s">
        <v>63</v>
      </c>
      <c r="F301" t="s">
        <v>75</v>
      </c>
      <c r="G301" t="s">
        <v>73</v>
      </c>
      <c r="H301" t="s">
        <v>66</v>
      </c>
      <c r="I301" t="s">
        <v>312</v>
      </c>
      <c r="J301">
        <v>0.57000000000000006</v>
      </c>
      <c r="K301">
        <v>3647.35</v>
      </c>
      <c r="L301">
        <v>1012.4916666666667</v>
      </c>
      <c r="M301">
        <v>2634.8666666666668</v>
      </c>
      <c r="N301">
        <v>0.72240576491608066</v>
      </c>
      <c r="O301">
        <v>10</v>
      </c>
      <c r="P301">
        <v>1.4319926882744767</v>
      </c>
      <c r="Q301">
        <v>0</v>
      </c>
      <c r="R301">
        <v>1085.01</v>
      </c>
      <c r="S301" t="s">
        <v>479</v>
      </c>
      <c r="T301">
        <v>179.99</v>
      </c>
      <c r="U301" t="s">
        <v>474</v>
      </c>
      <c r="V301">
        <v>150</v>
      </c>
      <c r="W301" t="s">
        <v>475</v>
      </c>
      <c r="X301">
        <v>1265</v>
      </c>
      <c r="Y301" t="s">
        <v>481</v>
      </c>
      <c r="Z301">
        <v>150</v>
      </c>
      <c r="AA301" t="s">
        <v>475</v>
      </c>
    </row>
    <row r="302" spans="1:27" x14ac:dyDescent="0.3">
      <c r="A302" t="s">
        <v>95</v>
      </c>
      <c r="B302" t="s">
        <v>292</v>
      </c>
      <c r="C302" t="s">
        <v>293</v>
      </c>
      <c r="D302" t="s">
        <v>294</v>
      </c>
      <c r="E302" t="s">
        <v>63</v>
      </c>
      <c r="F302" t="s">
        <v>99</v>
      </c>
      <c r="G302" t="s">
        <v>65</v>
      </c>
      <c r="H302" t="s">
        <v>66</v>
      </c>
      <c r="I302" t="s">
        <v>168</v>
      </c>
      <c r="J302">
        <v>3.3250000000000002E-2</v>
      </c>
      <c r="K302">
        <v>1052.5804999999998</v>
      </c>
      <c r="L302">
        <v>0</v>
      </c>
      <c r="M302">
        <v>1052.5804999999998</v>
      </c>
      <c r="N302">
        <v>1</v>
      </c>
      <c r="O302">
        <v>5</v>
      </c>
      <c r="P302">
        <v>0.10987200598958223</v>
      </c>
      <c r="Q302">
        <v>3.6606756260904143E-2</v>
      </c>
      <c r="R302">
        <v>50</v>
      </c>
      <c r="S302" t="s">
        <v>204</v>
      </c>
      <c r="T302">
        <v>0</v>
      </c>
      <c r="U302" t="s">
        <v>482</v>
      </c>
      <c r="V302">
        <v>0</v>
      </c>
      <c r="W302" t="s">
        <v>397</v>
      </c>
      <c r="X302">
        <v>0</v>
      </c>
      <c r="Y302" t="s">
        <v>482</v>
      </c>
      <c r="Z302">
        <v>50</v>
      </c>
      <c r="AA302" t="s">
        <v>483</v>
      </c>
    </row>
    <row r="303" spans="1:27" x14ac:dyDescent="0.3">
      <c r="A303" t="s">
        <v>95</v>
      </c>
      <c r="B303" t="s">
        <v>292</v>
      </c>
      <c r="C303" t="s">
        <v>293</v>
      </c>
      <c r="D303" t="s">
        <v>294</v>
      </c>
      <c r="E303" t="s">
        <v>63</v>
      </c>
      <c r="F303" t="s">
        <v>99</v>
      </c>
      <c r="G303" t="s">
        <v>71</v>
      </c>
      <c r="H303" t="s">
        <v>66</v>
      </c>
      <c r="I303" t="s">
        <v>168</v>
      </c>
      <c r="J303">
        <v>1.1083333333333334E-2</v>
      </c>
      <c r="K303">
        <v>1052.5804999999998</v>
      </c>
      <c r="L303">
        <v>0</v>
      </c>
      <c r="M303">
        <v>1052.5804999999998</v>
      </c>
      <c r="N303">
        <v>1</v>
      </c>
      <c r="O303">
        <v>5</v>
      </c>
      <c r="P303">
        <v>0.10987200598958223</v>
      </c>
      <c r="Q303">
        <v>3.6606756260904143E-2</v>
      </c>
      <c r="R303">
        <v>50</v>
      </c>
      <c r="S303" t="s">
        <v>204</v>
      </c>
      <c r="T303">
        <v>0</v>
      </c>
      <c r="U303" t="s">
        <v>482</v>
      </c>
      <c r="V303">
        <v>0</v>
      </c>
      <c r="W303" t="s">
        <v>397</v>
      </c>
      <c r="X303">
        <v>0</v>
      </c>
      <c r="Y303" t="s">
        <v>482</v>
      </c>
      <c r="Z303">
        <v>50</v>
      </c>
      <c r="AA303" t="s">
        <v>483</v>
      </c>
    </row>
    <row r="304" spans="1:27" x14ac:dyDescent="0.3">
      <c r="A304" t="s">
        <v>95</v>
      </c>
      <c r="B304" t="s">
        <v>292</v>
      </c>
      <c r="C304" t="s">
        <v>293</v>
      </c>
      <c r="D304" t="s">
        <v>294</v>
      </c>
      <c r="E304" t="s">
        <v>63</v>
      </c>
      <c r="F304" t="s">
        <v>99</v>
      </c>
      <c r="G304" t="s">
        <v>73</v>
      </c>
      <c r="H304" t="s">
        <v>66</v>
      </c>
      <c r="I304" t="s">
        <v>168</v>
      </c>
      <c r="J304">
        <v>1.1083333333333334E-2</v>
      </c>
      <c r="K304">
        <v>1052.5804999999998</v>
      </c>
      <c r="L304">
        <v>0</v>
      </c>
      <c r="M304">
        <v>1052.5804999999998</v>
      </c>
      <c r="N304">
        <v>1</v>
      </c>
      <c r="O304">
        <v>5</v>
      </c>
      <c r="P304">
        <v>0.10987200598958223</v>
      </c>
      <c r="Q304">
        <v>3.6606756260904143E-2</v>
      </c>
      <c r="R304">
        <v>50</v>
      </c>
      <c r="S304" t="s">
        <v>204</v>
      </c>
      <c r="T304">
        <v>0</v>
      </c>
      <c r="U304" t="s">
        <v>482</v>
      </c>
      <c r="V304">
        <v>0</v>
      </c>
      <c r="W304" t="s">
        <v>397</v>
      </c>
      <c r="X304">
        <v>0</v>
      </c>
      <c r="Y304" t="s">
        <v>482</v>
      </c>
      <c r="Z304">
        <v>50</v>
      </c>
      <c r="AA304" t="s">
        <v>483</v>
      </c>
    </row>
    <row r="305" spans="1:27" x14ac:dyDescent="0.3">
      <c r="A305" t="s">
        <v>95</v>
      </c>
      <c r="B305" t="s">
        <v>292</v>
      </c>
      <c r="C305" t="s">
        <v>293</v>
      </c>
      <c r="D305" t="s">
        <v>116</v>
      </c>
      <c r="E305" t="s">
        <v>63</v>
      </c>
      <c r="F305" t="s">
        <v>75</v>
      </c>
      <c r="G305" t="s">
        <v>65</v>
      </c>
      <c r="H305" t="s">
        <v>66</v>
      </c>
      <c r="I305" t="s">
        <v>168</v>
      </c>
      <c r="J305">
        <v>0</v>
      </c>
      <c r="K305">
        <v>1052.5804999999998</v>
      </c>
      <c r="L305">
        <v>0</v>
      </c>
      <c r="M305">
        <v>1052.5804999999998</v>
      </c>
      <c r="N305">
        <v>1</v>
      </c>
      <c r="O305">
        <v>5</v>
      </c>
      <c r="P305">
        <v>0.10987200598958223</v>
      </c>
      <c r="Q305">
        <v>3.6606756260904143E-2</v>
      </c>
      <c r="R305">
        <v>50</v>
      </c>
      <c r="S305" t="s">
        <v>204</v>
      </c>
      <c r="T305">
        <v>0</v>
      </c>
      <c r="U305" t="s">
        <v>482</v>
      </c>
      <c r="V305">
        <v>0</v>
      </c>
      <c r="W305" t="s">
        <v>397</v>
      </c>
      <c r="X305">
        <v>0</v>
      </c>
      <c r="Y305" t="s">
        <v>482</v>
      </c>
      <c r="Z305">
        <v>50</v>
      </c>
      <c r="AA305" t="s">
        <v>483</v>
      </c>
    </row>
    <row r="306" spans="1:27" x14ac:dyDescent="0.3">
      <c r="A306" t="s">
        <v>95</v>
      </c>
      <c r="B306" t="s">
        <v>292</v>
      </c>
      <c r="C306" t="s">
        <v>293</v>
      </c>
      <c r="D306" t="s">
        <v>116</v>
      </c>
      <c r="E306" t="s">
        <v>63</v>
      </c>
      <c r="F306" t="s">
        <v>75</v>
      </c>
      <c r="G306" t="s">
        <v>71</v>
      </c>
      <c r="H306" t="s">
        <v>66</v>
      </c>
      <c r="I306" t="s">
        <v>168</v>
      </c>
      <c r="J306">
        <v>0</v>
      </c>
      <c r="K306">
        <v>1052.5804999999998</v>
      </c>
      <c r="L306">
        <v>0</v>
      </c>
      <c r="M306">
        <v>1052.5804999999998</v>
      </c>
      <c r="N306">
        <v>1</v>
      </c>
      <c r="O306">
        <v>5</v>
      </c>
      <c r="P306">
        <v>0.10987200598958223</v>
      </c>
      <c r="Q306">
        <v>3.6606756260904143E-2</v>
      </c>
      <c r="R306">
        <v>50</v>
      </c>
      <c r="S306" t="s">
        <v>204</v>
      </c>
      <c r="T306">
        <v>0</v>
      </c>
      <c r="U306" t="s">
        <v>482</v>
      </c>
      <c r="V306">
        <v>0</v>
      </c>
      <c r="W306" t="s">
        <v>397</v>
      </c>
      <c r="X306">
        <v>0</v>
      </c>
      <c r="Y306" t="s">
        <v>482</v>
      </c>
      <c r="Z306">
        <v>50</v>
      </c>
      <c r="AA306" t="s">
        <v>483</v>
      </c>
    </row>
    <row r="307" spans="1:27" x14ac:dyDescent="0.3">
      <c r="A307" t="s">
        <v>95</v>
      </c>
      <c r="B307" t="s">
        <v>292</v>
      </c>
      <c r="C307" t="s">
        <v>293</v>
      </c>
      <c r="D307" t="s">
        <v>116</v>
      </c>
      <c r="E307" t="s">
        <v>63</v>
      </c>
      <c r="F307" t="s">
        <v>75</v>
      </c>
      <c r="G307" t="s">
        <v>73</v>
      </c>
      <c r="H307" t="s">
        <v>66</v>
      </c>
      <c r="I307" t="s">
        <v>168</v>
      </c>
      <c r="J307">
        <v>0</v>
      </c>
      <c r="K307">
        <v>1052.5804999999998</v>
      </c>
      <c r="L307">
        <v>0</v>
      </c>
      <c r="M307">
        <v>1052.5804999999998</v>
      </c>
      <c r="N307">
        <v>1</v>
      </c>
      <c r="O307">
        <v>5</v>
      </c>
      <c r="P307">
        <v>0.10987200598958223</v>
      </c>
      <c r="Q307">
        <v>3.6606756260904143E-2</v>
      </c>
      <c r="R307">
        <v>50</v>
      </c>
      <c r="S307" t="s">
        <v>204</v>
      </c>
      <c r="T307">
        <v>0</v>
      </c>
      <c r="U307" t="s">
        <v>482</v>
      </c>
      <c r="V307">
        <v>0</v>
      </c>
      <c r="W307" t="s">
        <v>397</v>
      </c>
      <c r="X307">
        <v>0</v>
      </c>
      <c r="Y307" t="s">
        <v>482</v>
      </c>
      <c r="Z307">
        <v>50</v>
      </c>
      <c r="AA307" t="s">
        <v>483</v>
      </c>
    </row>
    <row r="308" spans="1:27" x14ac:dyDescent="0.3">
      <c r="A308" t="s">
        <v>95</v>
      </c>
      <c r="B308" t="s">
        <v>131</v>
      </c>
      <c r="C308" t="s">
        <v>132</v>
      </c>
      <c r="D308" t="s">
        <v>133</v>
      </c>
      <c r="E308" t="s">
        <v>63</v>
      </c>
      <c r="F308" t="s">
        <v>99</v>
      </c>
      <c r="G308" t="s">
        <v>65</v>
      </c>
      <c r="H308" t="s">
        <v>66</v>
      </c>
      <c r="I308" t="s">
        <v>100</v>
      </c>
      <c r="J308">
        <v>9.5000000000000001E-2</v>
      </c>
      <c r="K308">
        <v>1931</v>
      </c>
      <c r="L308">
        <v>1693.4870000000001</v>
      </c>
      <c r="M308">
        <v>237.51300000000001</v>
      </c>
      <c r="N308">
        <v>0.123</v>
      </c>
      <c r="O308">
        <v>15</v>
      </c>
      <c r="P308">
        <v>2.1393000565225466E-2</v>
      </c>
      <c r="Q308">
        <v>4.6050571786539568E-2</v>
      </c>
      <c r="R308">
        <v>1025</v>
      </c>
      <c r="S308" t="s">
        <v>204</v>
      </c>
      <c r="T308">
        <v>0</v>
      </c>
      <c r="U308" t="s">
        <v>482</v>
      </c>
      <c r="V308">
        <v>0</v>
      </c>
      <c r="W308" t="s">
        <v>397</v>
      </c>
      <c r="X308">
        <v>500</v>
      </c>
      <c r="Y308" t="s">
        <v>484</v>
      </c>
      <c r="Z308">
        <v>525</v>
      </c>
      <c r="AA308" t="s">
        <v>485</v>
      </c>
    </row>
    <row r="309" spans="1:27" x14ac:dyDescent="0.3">
      <c r="A309" t="s">
        <v>95</v>
      </c>
      <c r="B309" t="s">
        <v>131</v>
      </c>
      <c r="C309" t="s">
        <v>132</v>
      </c>
      <c r="D309" t="s">
        <v>133</v>
      </c>
      <c r="E309" t="s">
        <v>63</v>
      </c>
      <c r="F309" t="s">
        <v>99</v>
      </c>
      <c r="G309" t="s">
        <v>71</v>
      </c>
      <c r="H309" t="s">
        <v>66</v>
      </c>
      <c r="I309" t="s">
        <v>100</v>
      </c>
      <c r="J309">
        <v>9.5000000000000001E-2</v>
      </c>
      <c r="K309">
        <v>1654</v>
      </c>
      <c r="L309">
        <v>1450.558</v>
      </c>
      <c r="M309">
        <v>203.44200000000001</v>
      </c>
      <c r="N309">
        <v>0.123</v>
      </c>
      <c r="O309">
        <v>15</v>
      </c>
      <c r="P309">
        <v>1.8324196237640044E-2</v>
      </c>
      <c r="Q309">
        <v>3.9444663767445078E-2</v>
      </c>
      <c r="R309">
        <v>1025</v>
      </c>
      <c r="S309" t="s">
        <v>204</v>
      </c>
      <c r="T309">
        <v>0</v>
      </c>
      <c r="U309" t="s">
        <v>482</v>
      </c>
      <c r="V309">
        <v>0</v>
      </c>
      <c r="W309" t="s">
        <v>397</v>
      </c>
      <c r="X309">
        <v>500</v>
      </c>
      <c r="Y309" t="s">
        <v>484</v>
      </c>
      <c r="Z309">
        <v>525</v>
      </c>
      <c r="AA309" t="s">
        <v>485</v>
      </c>
    </row>
    <row r="310" spans="1:27" x14ac:dyDescent="0.3">
      <c r="A310" t="s">
        <v>95</v>
      </c>
      <c r="B310" t="s">
        <v>131</v>
      </c>
      <c r="C310" t="s">
        <v>132</v>
      </c>
      <c r="D310" t="s">
        <v>133</v>
      </c>
      <c r="E310" t="s">
        <v>63</v>
      </c>
      <c r="F310" t="s">
        <v>99</v>
      </c>
      <c r="G310" t="s">
        <v>73</v>
      </c>
      <c r="H310" t="s">
        <v>66</v>
      </c>
      <c r="I310" t="s">
        <v>100</v>
      </c>
      <c r="J310">
        <v>9.5000000000000001E-2</v>
      </c>
      <c r="K310">
        <v>2449</v>
      </c>
      <c r="L310">
        <v>2147.7730000000001</v>
      </c>
      <c r="M310">
        <v>301.22699999999998</v>
      </c>
      <c r="N310">
        <v>0.12299999999999998</v>
      </c>
      <c r="O310">
        <v>15</v>
      </c>
      <c r="P310">
        <v>2.7131775444970047E-2</v>
      </c>
      <c r="Q310">
        <v>5.8403858262680158E-2</v>
      </c>
      <c r="R310">
        <v>1025</v>
      </c>
      <c r="S310" t="s">
        <v>204</v>
      </c>
      <c r="T310">
        <v>0</v>
      </c>
      <c r="U310" t="s">
        <v>482</v>
      </c>
      <c r="V310">
        <v>0</v>
      </c>
      <c r="W310" t="s">
        <v>397</v>
      </c>
      <c r="X310">
        <v>500</v>
      </c>
      <c r="Y310" t="s">
        <v>484</v>
      </c>
      <c r="Z310">
        <v>525</v>
      </c>
      <c r="AA310" t="s">
        <v>485</v>
      </c>
    </row>
    <row r="311" spans="1:27" x14ac:dyDescent="0.3">
      <c r="A311" t="s">
        <v>95</v>
      </c>
      <c r="B311" t="s">
        <v>131</v>
      </c>
      <c r="C311" t="s">
        <v>132</v>
      </c>
      <c r="D311" t="s">
        <v>133</v>
      </c>
      <c r="E311" t="s">
        <v>63</v>
      </c>
      <c r="F311" t="s">
        <v>75</v>
      </c>
      <c r="G311" t="s">
        <v>65</v>
      </c>
      <c r="H311" t="s">
        <v>66</v>
      </c>
      <c r="I311" t="s">
        <v>100</v>
      </c>
      <c r="J311">
        <v>9.5000000000000001E-2</v>
      </c>
      <c r="K311">
        <v>1931</v>
      </c>
      <c r="L311">
        <v>1693.4870000000001</v>
      </c>
      <c r="M311">
        <v>237.51300000000001</v>
      </c>
      <c r="N311">
        <v>0.123</v>
      </c>
      <c r="O311">
        <v>15</v>
      </c>
      <c r="P311">
        <v>2.1393000565225466E-2</v>
      </c>
      <c r="Q311">
        <v>4.6050571786539568E-2</v>
      </c>
      <c r="R311">
        <v>815</v>
      </c>
      <c r="S311" t="s">
        <v>204</v>
      </c>
      <c r="T311">
        <v>0</v>
      </c>
      <c r="U311" t="s">
        <v>482</v>
      </c>
      <c r="V311">
        <v>0</v>
      </c>
      <c r="W311" t="s">
        <v>397</v>
      </c>
      <c r="X311">
        <v>500</v>
      </c>
      <c r="Y311" t="s">
        <v>484</v>
      </c>
      <c r="Z311">
        <v>315</v>
      </c>
      <c r="AA311" t="s">
        <v>485</v>
      </c>
    </row>
    <row r="312" spans="1:27" x14ac:dyDescent="0.3">
      <c r="A312" t="s">
        <v>95</v>
      </c>
      <c r="B312" t="s">
        <v>131</v>
      </c>
      <c r="C312" t="s">
        <v>132</v>
      </c>
      <c r="D312" t="s">
        <v>133</v>
      </c>
      <c r="E312" t="s">
        <v>63</v>
      </c>
      <c r="F312" t="s">
        <v>75</v>
      </c>
      <c r="G312" t="s">
        <v>71</v>
      </c>
      <c r="H312" t="s">
        <v>66</v>
      </c>
      <c r="I312" t="s">
        <v>100</v>
      </c>
      <c r="J312">
        <v>9.5000000000000001E-2</v>
      </c>
      <c r="K312">
        <v>1654</v>
      </c>
      <c r="L312">
        <v>1450.558</v>
      </c>
      <c r="M312">
        <v>203.44200000000001</v>
      </c>
      <c r="N312">
        <v>0.123</v>
      </c>
      <c r="O312">
        <v>15</v>
      </c>
      <c r="P312">
        <v>1.8324196237640044E-2</v>
      </c>
      <c r="Q312">
        <v>3.9444663767445078E-2</v>
      </c>
      <c r="R312">
        <v>815</v>
      </c>
      <c r="S312" t="s">
        <v>204</v>
      </c>
      <c r="T312">
        <v>0</v>
      </c>
      <c r="U312" t="s">
        <v>482</v>
      </c>
      <c r="V312">
        <v>0</v>
      </c>
      <c r="W312" t="s">
        <v>397</v>
      </c>
      <c r="X312">
        <v>500</v>
      </c>
      <c r="Y312" t="s">
        <v>484</v>
      </c>
      <c r="Z312">
        <v>315</v>
      </c>
      <c r="AA312" t="s">
        <v>485</v>
      </c>
    </row>
    <row r="313" spans="1:27" x14ac:dyDescent="0.3">
      <c r="A313" t="s">
        <v>95</v>
      </c>
      <c r="B313" t="s">
        <v>131</v>
      </c>
      <c r="C313" t="s">
        <v>132</v>
      </c>
      <c r="D313" t="s">
        <v>133</v>
      </c>
      <c r="E313" t="s">
        <v>63</v>
      </c>
      <c r="F313" t="s">
        <v>75</v>
      </c>
      <c r="G313" t="s">
        <v>73</v>
      </c>
      <c r="H313" t="s">
        <v>66</v>
      </c>
      <c r="I313" t="s">
        <v>100</v>
      </c>
      <c r="J313">
        <v>9.5000000000000001E-2</v>
      </c>
      <c r="K313">
        <v>2449</v>
      </c>
      <c r="L313">
        <v>2147.7730000000001</v>
      </c>
      <c r="M313">
        <v>301.22699999999998</v>
      </c>
      <c r="N313">
        <v>0.12299999999999998</v>
      </c>
      <c r="O313">
        <v>15</v>
      </c>
      <c r="P313">
        <v>2.7131775444970047E-2</v>
      </c>
      <c r="Q313">
        <v>5.8403858262680158E-2</v>
      </c>
      <c r="R313">
        <v>815</v>
      </c>
      <c r="S313" t="s">
        <v>204</v>
      </c>
      <c r="T313">
        <v>0</v>
      </c>
      <c r="U313" t="s">
        <v>482</v>
      </c>
      <c r="V313">
        <v>0</v>
      </c>
      <c r="W313" t="s">
        <v>397</v>
      </c>
      <c r="X313">
        <v>500</v>
      </c>
      <c r="Y313" t="s">
        <v>484</v>
      </c>
      <c r="Z313">
        <v>315</v>
      </c>
      <c r="AA313" t="s">
        <v>485</v>
      </c>
    </row>
    <row r="314" spans="1:27" x14ac:dyDescent="0.3">
      <c r="A314" t="s">
        <v>95</v>
      </c>
      <c r="B314" t="s">
        <v>216</v>
      </c>
      <c r="C314" t="s">
        <v>217</v>
      </c>
      <c r="D314" t="s">
        <v>218</v>
      </c>
      <c r="E314" t="s">
        <v>63</v>
      </c>
      <c r="F314" t="s">
        <v>99</v>
      </c>
      <c r="G314" t="s">
        <v>65</v>
      </c>
      <c r="H314" t="s">
        <v>66</v>
      </c>
      <c r="I314" t="s">
        <v>219</v>
      </c>
      <c r="J314">
        <v>2.3733927900000042E-2</v>
      </c>
      <c r="K314">
        <v>1931</v>
      </c>
      <c r="L314">
        <v>1861.3923429892411</v>
      </c>
      <c r="M314">
        <v>69.607657010758913</v>
      </c>
      <c r="N314">
        <v>3.6047466085323103E-2</v>
      </c>
      <c r="O314">
        <v>10</v>
      </c>
      <c r="P314">
        <v>6.2696216450265282E-3</v>
      </c>
      <c r="Q314">
        <v>1.3495987192561154E-2</v>
      </c>
      <c r="R314">
        <v>3</v>
      </c>
      <c r="S314" t="s">
        <v>107</v>
      </c>
      <c r="T314">
        <v>0</v>
      </c>
      <c r="U314" t="s">
        <v>482</v>
      </c>
      <c r="V314">
        <v>0</v>
      </c>
      <c r="W314" t="s">
        <v>397</v>
      </c>
      <c r="X314">
        <v>3</v>
      </c>
      <c r="Y314" t="s">
        <v>486</v>
      </c>
      <c r="Z314">
        <v>0</v>
      </c>
      <c r="AA314" t="s">
        <v>397</v>
      </c>
    </row>
    <row r="315" spans="1:27" x14ac:dyDescent="0.3">
      <c r="A315" t="s">
        <v>95</v>
      </c>
      <c r="B315" t="s">
        <v>216</v>
      </c>
      <c r="C315" t="s">
        <v>217</v>
      </c>
      <c r="D315" t="s">
        <v>218</v>
      </c>
      <c r="E315" t="s">
        <v>63</v>
      </c>
      <c r="F315" t="s">
        <v>99</v>
      </c>
      <c r="G315" t="s">
        <v>71</v>
      </c>
      <c r="H315" t="s">
        <v>66</v>
      </c>
      <c r="I315" t="s">
        <v>219</v>
      </c>
      <c r="J315">
        <v>0.40499999999999997</v>
      </c>
      <c r="K315">
        <v>1654</v>
      </c>
      <c r="L315">
        <v>1599.2837815382188</v>
      </c>
      <c r="M315">
        <v>54.716218461781246</v>
      </c>
      <c r="N315">
        <v>3.3081147800351415E-2</v>
      </c>
      <c r="O315">
        <v>10</v>
      </c>
      <c r="P315">
        <v>4.9283369435773466E-3</v>
      </c>
      <c r="Q315">
        <v>1.0608737821349731E-2</v>
      </c>
      <c r="R315">
        <v>3</v>
      </c>
      <c r="S315" t="s">
        <v>107</v>
      </c>
      <c r="T315">
        <v>0</v>
      </c>
      <c r="U315" t="s">
        <v>482</v>
      </c>
      <c r="V315">
        <v>0</v>
      </c>
      <c r="W315" t="s">
        <v>397</v>
      </c>
      <c r="X315">
        <v>3</v>
      </c>
      <c r="Y315" t="s">
        <v>486</v>
      </c>
      <c r="Z315">
        <v>0</v>
      </c>
      <c r="AA315" t="s">
        <v>397</v>
      </c>
    </row>
    <row r="316" spans="1:27" x14ac:dyDescent="0.3">
      <c r="A316" t="s">
        <v>95</v>
      </c>
      <c r="B316" t="s">
        <v>216</v>
      </c>
      <c r="C316" t="s">
        <v>217</v>
      </c>
      <c r="D316" t="s">
        <v>218</v>
      </c>
      <c r="E316" t="s">
        <v>63</v>
      </c>
      <c r="F316" t="s">
        <v>99</v>
      </c>
      <c r="G316" t="s">
        <v>73</v>
      </c>
      <c r="H316" t="s">
        <v>66</v>
      </c>
      <c r="I316" t="s">
        <v>219</v>
      </c>
      <c r="J316">
        <v>0.40499999999999997</v>
      </c>
      <c r="K316">
        <v>2449</v>
      </c>
      <c r="L316">
        <v>2394.7199774615779</v>
      </c>
      <c r="M316">
        <v>54.28002253842218</v>
      </c>
      <c r="N316">
        <v>2.2164157835207098E-2</v>
      </c>
      <c r="O316">
        <v>10</v>
      </c>
      <c r="P316">
        <v>4.8890484009082311E-3</v>
      </c>
      <c r="Q316">
        <v>1.0524165306659408E-2</v>
      </c>
      <c r="R316">
        <v>3</v>
      </c>
      <c r="S316" t="s">
        <v>107</v>
      </c>
      <c r="T316">
        <v>0</v>
      </c>
      <c r="U316" t="s">
        <v>482</v>
      </c>
      <c r="V316">
        <v>0</v>
      </c>
      <c r="W316" t="s">
        <v>397</v>
      </c>
      <c r="X316">
        <v>3</v>
      </c>
      <c r="Y316" t="s">
        <v>486</v>
      </c>
      <c r="Z316">
        <v>0</v>
      </c>
      <c r="AA316" t="s">
        <v>397</v>
      </c>
    </row>
    <row r="317" spans="1:27" x14ac:dyDescent="0.3">
      <c r="A317" t="s">
        <v>95</v>
      </c>
      <c r="B317" t="s">
        <v>216</v>
      </c>
      <c r="C317" t="s">
        <v>217</v>
      </c>
      <c r="D317" t="s">
        <v>487</v>
      </c>
      <c r="E317" t="s">
        <v>63</v>
      </c>
      <c r="F317" t="s">
        <v>75</v>
      </c>
      <c r="G317" t="s">
        <v>65</v>
      </c>
      <c r="H317" t="s">
        <v>66</v>
      </c>
      <c r="I317" t="s">
        <v>219</v>
      </c>
      <c r="J317">
        <v>0.1371293613</v>
      </c>
      <c r="K317">
        <v>1931</v>
      </c>
      <c r="L317">
        <v>1901.9968095788504</v>
      </c>
      <c r="M317">
        <v>29.003190421149547</v>
      </c>
      <c r="N317">
        <v>1.5019777535551294E-2</v>
      </c>
      <c r="O317">
        <v>10</v>
      </c>
      <c r="P317">
        <v>2.6123423520943868E-3</v>
      </c>
      <c r="Q317">
        <v>5.6233279969004806E-3</v>
      </c>
      <c r="R317">
        <v>3</v>
      </c>
      <c r="S317" t="s">
        <v>107</v>
      </c>
      <c r="T317">
        <v>0</v>
      </c>
      <c r="U317" t="s">
        <v>482</v>
      </c>
      <c r="V317">
        <v>0</v>
      </c>
      <c r="W317" t="s">
        <v>397</v>
      </c>
      <c r="X317">
        <v>3</v>
      </c>
      <c r="Y317" t="s">
        <v>486</v>
      </c>
      <c r="Z317">
        <v>0</v>
      </c>
      <c r="AA317" t="s">
        <v>397</v>
      </c>
    </row>
    <row r="318" spans="1:27" x14ac:dyDescent="0.3">
      <c r="A318" t="s">
        <v>95</v>
      </c>
      <c r="B318" t="s">
        <v>216</v>
      </c>
      <c r="C318" t="s">
        <v>217</v>
      </c>
      <c r="D318" t="s">
        <v>487</v>
      </c>
      <c r="E318" t="s">
        <v>63</v>
      </c>
      <c r="F318" t="s">
        <v>75</v>
      </c>
      <c r="G318" t="s">
        <v>71</v>
      </c>
      <c r="H318" t="s">
        <v>66</v>
      </c>
      <c r="I318" t="s">
        <v>219</v>
      </c>
      <c r="J318">
        <v>0.17999999999999997</v>
      </c>
      <c r="K318">
        <v>1654</v>
      </c>
      <c r="L318">
        <v>1631.2015756409244</v>
      </c>
      <c r="M318">
        <v>22.798424359075518</v>
      </c>
      <c r="N318">
        <v>1.3783811583479758E-2</v>
      </c>
      <c r="O318">
        <v>10</v>
      </c>
      <c r="P318">
        <v>2.053473726490561E-3</v>
      </c>
      <c r="Q318">
        <v>4.4203074255623875E-3</v>
      </c>
      <c r="R318">
        <v>3</v>
      </c>
      <c r="S318" t="s">
        <v>107</v>
      </c>
      <c r="T318">
        <v>0</v>
      </c>
      <c r="U318" t="s">
        <v>482</v>
      </c>
      <c r="V318">
        <v>0</v>
      </c>
      <c r="W318" t="s">
        <v>397</v>
      </c>
      <c r="X318">
        <v>3</v>
      </c>
      <c r="Y318" t="s">
        <v>486</v>
      </c>
      <c r="Z318">
        <v>0</v>
      </c>
      <c r="AA318" t="s">
        <v>397</v>
      </c>
    </row>
    <row r="319" spans="1:27" x14ac:dyDescent="0.3">
      <c r="A319" t="s">
        <v>95</v>
      </c>
      <c r="B319" t="s">
        <v>216</v>
      </c>
      <c r="C319" t="s">
        <v>217</v>
      </c>
      <c r="D319" t="s">
        <v>487</v>
      </c>
      <c r="E319" t="s">
        <v>63</v>
      </c>
      <c r="F319" t="s">
        <v>75</v>
      </c>
      <c r="G319" t="s">
        <v>73</v>
      </c>
      <c r="H319" t="s">
        <v>66</v>
      </c>
      <c r="I319" t="s">
        <v>219</v>
      </c>
      <c r="J319">
        <v>0.17999999999999997</v>
      </c>
      <c r="K319">
        <v>2449</v>
      </c>
      <c r="L319">
        <v>2426.3833239423243</v>
      </c>
      <c r="M319">
        <v>22.61667605767591</v>
      </c>
      <c r="N319">
        <v>9.2350657646696251E-3</v>
      </c>
      <c r="O319">
        <v>10</v>
      </c>
      <c r="P319">
        <v>2.0371035003784298E-3</v>
      </c>
      <c r="Q319">
        <v>4.3850688777747537E-3</v>
      </c>
      <c r="R319">
        <v>3</v>
      </c>
      <c r="S319" t="s">
        <v>107</v>
      </c>
      <c r="T319">
        <v>0</v>
      </c>
      <c r="U319" t="s">
        <v>482</v>
      </c>
      <c r="V319">
        <v>0</v>
      </c>
      <c r="W319" t="s">
        <v>397</v>
      </c>
      <c r="X319">
        <v>3</v>
      </c>
      <c r="Y319" t="s">
        <v>486</v>
      </c>
      <c r="Z319">
        <v>0</v>
      </c>
      <c r="AA319" t="s">
        <v>397</v>
      </c>
    </row>
    <row r="320" spans="1:27" x14ac:dyDescent="0.3">
      <c r="A320" t="s">
        <v>95</v>
      </c>
      <c r="B320" t="s">
        <v>239</v>
      </c>
      <c r="C320" t="s">
        <v>239</v>
      </c>
      <c r="D320" t="s">
        <v>488</v>
      </c>
      <c r="E320" t="s">
        <v>63</v>
      </c>
      <c r="F320" t="s">
        <v>99</v>
      </c>
      <c r="G320" t="s">
        <v>65</v>
      </c>
      <c r="H320" t="s">
        <v>66</v>
      </c>
      <c r="I320" t="s">
        <v>219</v>
      </c>
      <c r="J320">
        <v>1.5822618600000025E-2</v>
      </c>
      <c r="K320">
        <v>1931</v>
      </c>
      <c r="L320">
        <v>1798.7530078713619</v>
      </c>
      <c r="M320">
        <v>132.2469921286382</v>
      </c>
      <c r="N320">
        <v>6.848627246433879E-2</v>
      </c>
      <c r="O320">
        <v>10</v>
      </c>
      <c r="P320">
        <v>1.1911600532843781E-2</v>
      </c>
      <c r="Q320">
        <v>2.564091062204505E-2</v>
      </c>
      <c r="R320">
        <v>116.77</v>
      </c>
      <c r="S320" t="s">
        <v>204</v>
      </c>
      <c r="T320">
        <v>0</v>
      </c>
      <c r="U320" t="s">
        <v>482</v>
      </c>
      <c r="V320">
        <v>0</v>
      </c>
      <c r="W320" t="s">
        <v>397</v>
      </c>
      <c r="X320">
        <v>11.77</v>
      </c>
      <c r="Y320" t="s">
        <v>489</v>
      </c>
      <c r="Z320">
        <v>105</v>
      </c>
      <c r="AA320" t="s">
        <v>490</v>
      </c>
    </row>
    <row r="321" spans="1:27" x14ac:dyDescent="0.3">
      <c r="A321" t="s">
        <v>95</v>
      </c>
      <c r="B321" t="s">
        <v>239</v>
      </c>
      <c r="C321" t="s">
        <v>239</v>
      </c>
      <c r="D321" t="s">
        <v>488</v>
      </c>
      <c r="E321" t="s">
        <v>63</v>
      </c>
      <c r="F321" t="s">
        <v>99</v>
      </c>
      <c r="G321" t="s">
        <v>71</v>
      </c>
      <c r="H321" t="s">
        <v>66</v>
      </c>
      <c r="I321" t="s">
        <v>219</v>
      </c>
      <c r="J321">
        <v>0.26999999999999996</v>
      </c>
      <c r="K321">
        <v>1654</v>
      </c>
      <c r="L321">
        <v>1550.0451245887275</v>
      </c>
      <c r="M321">
        <v>103.95487541127254</v>
      </c>
      <c r="N321">
        <v>6.2850589728701653E-2</v>
      </c>
      <c r="O321">
        <v>10</v>
      </c>
      <c r="P321">
        <v>9.3633052019522992E-3</v>
      </c>
      <c r="Q321">
        <v>2.0155450239303038E-2</v>
      </c>
      <c r="R321">
        <v>116.77</v>
      </c>
      <c r="S321" t="s">
        <v>204</v>
      </c>
      <c r="T321">
        <v>0</v>
      </c>
      <c r="U321" t="s">
        <v>482</v>
      </c>
      <c r="V321">
        <v>0</v>
      </c>
      <c r="W321" t="s">
        <v>397</v>
      </c>
      <c r="X321">
        <v>11.77</v>
      </c>
      <c r="Y321" t="s">
        <v>489</v>
      </c>
      <c r="Z321">
        <v>105</v>
      </c>
      <c r="AA321" t="s">
        <v>490</v>
      </c>
    </row>
    <row r="322" spans="1:27" x14ac:dyDescent="0.3">
      <c r="A322" t="s">
        <v>95</v>
      </c>
      <c r="B322" t="s">
        <v>239</v>
      </c>
      <c r="C322" t="s">
        <v>239</v>
      </c>
      <c r="D322" t="s">
        <v>488</v>
      </c>
      <c r="E322" t="s">
        <v>63</v>
      </c>
      <c r="F322" t="s">
        <v>99</v>
      </c>
      <c r="G322" t="s">
        <v>73</v>
      </c>
      <c r="H322" t="s">
        <v>66</v>
      </c>
      <c r="I322" t="s">
        <v>219</v>
      </c>
      <c r="J322">
        <v>0</v>
      </c>
      <c r="K322">
        <v>2449</v>
      </c>
      <c r="L322">
        <v>2345.8738494922836</v>
      </c>
      <c r="M322">
        <v>103.1261505077164</v>
      </c>
      <c r="N322">
        <v>4.2109493878201877E-2</v>
      </c>
      <c r="O322">
        <v>10</v>
      </c>
      <c r="P322">
        <v>9.2886612358106871E-3</v>
      </c>
      <c r="Q322">
        <v>1.9994771642078867E-2</v>
      </c>
      <c r="R322">
        <v>116.77</v>
      </c>
      <c r="S322" t="s">
        <v>204</v>
      </c>
      <c r="T322">
        <v>0</v>
      </c>
      <c r="U322" t="s">
        <v>482</v>
      </c>
      <c r="V322">
        <v>0</v>
      </c>
      <c r="W322" t="s">
        <v>397</v>
      </c>
      <c r="X322">
        <v>11.77</v>
      </c>
      <c r="Y322" t="s">
        <v>489</v>
      </c>
      <c r="Z322">
        <v>105</v>
      </c>
      <c r="AA322" t="s">
        <v>490</v>
      </c>
    </row>
    <row r="323" spans="1:27" x14ac:dyDescent="0.3">
      <c r="A323" t="s">
        <v>95</v>
      </c>
      <c r="B323" t="s">
        <v>239</v>
      </c>
      <c r="C323" t="s">
        <v>239</v>
      </c>
      <c r="D323" t="s">
        <v>491</v>
      </c>
      <c r="E323" t="s">
        <v>63</v>
      </c>
      <c r="F323" t="s">
        <v>75</v>
      </c>
      <c r="G323" t="s">
        <v>65</v>
      </c>
      <c r="H323" t="s">
        <v>66</v>
      </c>
      <c r="I323" t="s">
        <v>219</v>
      </c>
      <c r="J323">
        <v>9.1419574199999992E-2</v>
      </c>
      <c r="K323">
        <v>1931</v>
      </c>
      <c r="L323">
        <v>1798.7530078713619</v>
      </c>
      <c r="M323">
        <v>132.2469921286382</v>
      </c>
      <c r="N323">
        <v>6.848627246433879E-2</v>
      </c>
      <c r="O323">
        <v>10</v>
      </c>
      <c r="P323">
        <v>1.1911600532843781E-2</v>
      </c>
      <c r="Q323">
        <v>2.564091062204505E-2</v>
      </c>
      <c r="R323">
        <v>116.77</v>
      </c>
      <c r="S323" t="s">
        <v>204</v>
      </c>
      <c r="T323">
        <v>0</v>
      </c>
      <c r="U323" t="s">
        <v>482</v>
      </c>
      <c r="V323">
        <v>0</v>
      </c>
      <c r="W323" t="s">
        <v>397</v>
      </c>
      <c r="X323">
        <v>11.77</v>
      </c>
      <c r="Y323" t="s">
        <v>489</v>
      </c>
      <c r="Z323">
        <v>105</v>
      </c>
      <c r="AA323" t="s">
        <v>490</v>
      </c>
    </row>
    <row r="324" spans="1:27" x14ac:dyDescent="0.3">
      <c r="A324" t="s">
        <v>95</v>
      </c>
      <c r="B324" t="s">
        <v>239</v>
      </c>
      <c r="C324" t="s">
        <v>239</v>
      </c>
      <c r="D324" t="s">
        <v>491</v>
      </c>
      <c r="E324" t="s">
        <v>63</v>
      </c>
      <c r="F324" t="s">
        <v>75</v>
      </c>
      <c r="G324" t="s">
        <v>71</v>
      </c>
      <c r="H324" t="s">
        <v>66</v>
      </c>
      <c r="I324" t="s">
        <v>219</v>
      </c>
      <c r="J324">
        <v>0.11999999999999997</v>
      </c>
      <c r="K324">
        <v>1654</v>
      </c>
      <c r="L324">
        <v>1550.0451245887275</v>
      </c>
      <c r="M324">
        <v>103.95487541127254</v>
      </c>
      <c r="N324">
        <v>6.2850589728701653E-2</v>
      </c>
      <c r="O324">
        <v>10</v>
      </c>
      <c r="P324">
        <v>9.3633052019522992E-3</v>
      </c>
      <c r="Q324">
        <v>2.0155450239303038E-2</v>
      </c>
      <c r="R324">
        <v>116.77</v>
      </c>
      <c r="S324" t="s">
        <v>204</v>
      </c>
      <c r="T324">
        <v>0</v>
      </c>
      <c r="U324" t="s">
        <v>482</v>
      </c>
      <c r="V324">
        <v>0</v>
      </c>
      <c r="W324" t="s">
        <v>397</v>
      </c>
      <c r="X324">
        <v>11.77</v>
      </c>
      <c r="Y324" t="s">
        <v>489</v>
      </c>
      <c r="Z324">
        <v>105</v>
      </c>
      <c r="AA324" t="s">
        <v>490</v>
      </c>
    </row>
    <row r="325" spans="1:27" x14ac:dyDescent="0.3">
      <c r="A325" t="s">
        <v>95</v>
      </c>
      <c r="B325" t="s">
        <v>239</v>
      </c>
      <c r="C325" t="s">
        <v>239</v>
      </c>
      <c r="D325" t="s">
        <v>491</v>
      </c>
      <c r="E325" t="s">
        <v>63</v>
      </c>
      <c r="F325" t="s">
        <v>75</v>
      </c>
      <c r="G325" t="s">
        <v>73</v>
      </c>
      <c r="H325" t="s">
        <v>66</v>
      </c>
      <c r="I325" t="s">
        <v>219</v>
      </c>
      <c r="J325">
        <v>0.11999999999999997</v>
      </c>
      <c r="K325">
        <v>2449</v>
      </c>
      <c r="L325">
        <v>2345.8738494922836</v>
      </c>
      <c r="M325">
        <v>103.1261505077164</v>
      </c>
      <c r="N325">
        <v>4.2109493878201877E-2</v>
      </c>
      <c r="O325">
        <v>10</v>
      </c>
      <c r="P325">
        <v>9.2886612358106871E-3</v>
      </c>
      <c r="Q325">
        <v>1.9994771642078867E-2</v>
      </c>
      <c r="R325">
        <v>116.77</v>
      </c>
      <c r="S325" t="s">
        <v>204</v>
      </c>
      <c r="T325">
        <v>0</v>
      </c>
      <c r="U325" t="s">
        <v>482</v>
      </c>
      <c r="V325">
        <v>0</v>
      </c>
      <c r="W325" t="s">
        <v>397</v>
      </c>
      <c r="X325">
        <v>11.77</v>
      </c>
      <c r="Y325" t="s">
        <v>489</v>
      </c>
      <c r="Z325">
        <v>105</v>
      </c>
      <c r="AA325" t="s">
        <v>490</v>
      </c>
    </row>
    <row r="326" spans="1:27" x14ac:dyDescent="0.3">
      <c r="A326" t="s">
        <v>95</v>
      </c>
      <c r="B326" t="s">
        <v>253</v>
      </c>
      <c r="C326" t="s">
        <v>254</v>
      </c>
      <c r="D326" t="s">
        <v>255</v>
      </c>
      <c r="E326" t="s">
        <v>63</v>
      </c>
      <c r="F326" t="s">
        <v>99</v>
      </c>
      <c r="G326" t="s">
        <v>65</v>
      </c>
      <c r="H326" t="s">
        <v>66</v>
      </c>
      <c r="I326" t="s">
        <v>256</v>
      </c>
      <c r="J326">
        <v>1.9778273250000034E-2</v>
      </c>
      <c r="K326">
        <v>1931.57</v>
      </c>
      <c r="L326">
        <v>1783.6872332942555</v>
      </c>
      <c r="M326">
        <v>147.88276670574447</v>
      </c>
      <c r="N326">
        <v>7.6560915061708604E-2</v>
      </c>
      <c r="O326">
        <v>13</v>
      </c>
      <c r="P326">
        <v>1.3319928221710379E-2</v>
      </c>
      <c r="Q326">
        <v>2.8672476724116023E-2</v>
      </c>
      <c r="R326">
        <v>18</v>
      </c>
      <c r="S326" t="s">
        <v>492</v>
      </c>
      <c r="T326">
        <v>0</v>
      </c>
      <c r="U326" t="s">
        <v>482</v>
      </c>
      <c r="V326">
        <v>0</v>
      </c>
      <c r="W326" t="s">
        <v>397</v>
      </c>
      <c r="X326">
        <v>18</v>
      </c>
      <c r="Y326" t="s">
        <v>493</v>
      </c>
      <c r="Z326">
        <v>0</v>
      </c>
      <c r="AA326" t="s">
        <v>397</v>
      </c>
    </row>
    <row r="327" spans="1:27" x14ac:dyDescent="0.3">
      <c r="A327" t="s">
        <v>95</v>
      </c>
      <c r="B327" t="s">
        <v>253</v>
      </c>
      <c r="C327" t="s">
        <v>254</v>
      </c>
      <c r="D327" t="s">
        <v>255</v>
      </c>
      <c r="E327" t="s">
        <v>63</v>
      </c>
      <c r="F327" t="s">
        <v>99</v>
      </c>
      <c r="G327" t="s">
        <v>71</v>
      </c>
      <c r="H327" t="s">
        <v>66</v>
      </c>
      <c r="I327" t="s">
        <v>256</v>
      </c>
      <c r="J327">
        <v>0.33749999999999997</v>
      </c>
      <c r="K327">
        <v>1655</v>
      </c>
      <c r="L327">
        <v>1528.2916855728722</v>
      </c>
      <c r="M327">
        <v>126.70831442712775</v>
      </c>
      <c r="N327">
        <v>7.6560915061708604E-2</v>
      </c>
      <c r="O327">
        <v>13</v>
      </c>
      <c r="P327">
        <v>1.1412727059816979E-2</v>
      </c>
      <c r="Q327">
        <v>2.4567035612694351E-2</v>
      </c>
      <c r="R327">
        <v>18</v>
      </c>
      <c r="S327" t="s">
        <v>492</v>
      </c>
      <c r="T327">
        <v>0</v>
      </c>
      <c r="U327" t="s">
        <v>482</v>
      </c>
      <c r="V327">
        <v>0</v>
      </c>
      <c r="W327" t="s">
        <v>397</v>
      </c>
      <c r="X327">
        <v>18</v>
      </c>
      <c r="Y327" t="s">
        <v>493</v>
      </c>
      <c r="Z327">
        <v>0</v>
      </c>
      <c r="AA327" t="s">
        <v>397</v>
      </c>
    </row>
    <row r="328" spans="1:27" x14ac:dyDescent="0.3">
      <c r="A328" t="s">
        <v>95</v>
      </c>
      <c r="B328" t="s">
        <v>253</v>
      </c>
      <c r="C328" t="s">
        <v>254</v>
      </c>
      <c r="D328" t="s">
        <v>255</v>
      </c>
      <c r="E328" t="s">
        <v>63</v>
      </c>
      <c r="F328" t="s">
        <v>99</v>
      </c>
      <c r="G328" t="s">
        <v>73</v>
      </c>
      <c r="H328" t="s">
        <v>66</v>
      </c>
      <c r="I328" t="s">
        <v>256</v>
      </c>
      <c r="J328">
        <v>0.33749999999999997</v>
      </c>
      <c r="K328">
        <v>2449</v>
      </c>
      <c r="L328">
        <v>2261.5023190138754</v>
      </c>
      <c r="M328">
        <v>187.49768098612438</v>
      </c>
      <c r="N328">
        <v>7.6560915061708604E-2</v>
      </c>
      <c r="O328">
        <v>13</v>
      </c>
      <c r="P328">
        <v>1.6888077685493524E-2</v>
      </c>
      <c r="Q328">
        <v>3.635327505467581E-2</v>
      </c>
      <c r="R328">
        <v>18</v>
      </c>
      <c r="S328" t="s">
        <v>492</v>
      </c>
      <c r="T328">
        <v>0</v>
      </c>
      <c r="U328" t="s">
        <v>482</v>
      </c>
      <c r="V328">
        <v>0</v>
      </c>
      <c r="W328" t="s">
        <v>397</v>
      </c>
      <c r="X328">
        <v>18</v>
      </c>
      <c r="Y328" t="s">
        <v>493</v>
      </c>
      <c r="Z328">
        <v>0</v>
      </c>
      <c r="AA328" t="s">
        <v>397</v>
      </c>
    </row>
    <row r="329" spans="1:27" x14ac:dyDescent="0.3">
      <c r="A329" t="s">
        <v>95</v>
      </c>
      <c r="B329" t="s">
        <v>253</v>
      </c>
      <c r="C329" t="s">
        <v>254</v>
      </c>
      <c r="D329" t="s">
        <v>116</v>
      </c>
      <c r="E329" t="s">
        <v>63</v>
      </c>
      <c r="F329" t="s">
        <v>75</v>
      </c>
      <c r="G329" t="s">
        <v>65</v>
      </c>
      <c r="H329" t="s">
        <v>66</v>
      </c>
      <c r="I329" t="s">
        <v>256</v>
      </c>
      <c r="J329">
        <v>0.11427446775</v>
      </c>
      <c r="K329">
        <v>1931.57</v>
      </c>
      <c r="L329">
        <v>1783.6872332942555</v>
      </c>
      <c r="M329">
        <v>147.88276670574447</v>
      </c>
      <c r="N329">
        <v>7.6560915061708604E-2</v>
      </c>
      <c r="O329">
        <v>13</v>
      </c>
      <c r="P329">
        <v>1.3319928221710379E-2</v>
      </c>
      <c r="Q329">
        <v>2.8672476724116023E-2</v>
      </c>
      <c r="R329">
        <v>18</v>
      </c>
      <c r="S329" t="s">
        <v>492</v>
      </c>
      <c r="T329">
        <v>0</v>
      </c>
      <c r="U329" t="s">
        <v>482</v>
      </c>
      <c r="V329">
        <v>0</v>
      </c>
      <c r="W329" t="s">
        <v>397</v>
      </c>
      <c r="X329">
        <v>18</v>
      </c>
      <c r="Y329" t="s">
        <v>493</v>
      </c>
      <c r="Z329">
        <v>0</v>
      </c>
      <c r="AA329" t="s">
        <v>397</v>
      </c>
    </row>
    <row r="330" spans="1:27" x14ac:dyDescent="0.3">
      <c r="A330" t="s">
        <v>95</v>
      </c>
      <c r="B330" t="s">
        <v>253</v>
      </c>
      <c r="C330" t="s">
        <v>254</v>
      </c>
      <c r="D330" t="s">
        <v>116</v>
      </c>
      <c r="E330" t="s">
        <v>63</v>
      </c>
      <c r="F330" t="s">
        <v>75</v>
      </c>
      <c r="G330" t="s">
        <v>71</v>
      </c>
      <c r="H330" t="s">
        <v>66</v>
      </c>
      <c r="I330" t="s">
        <v>256</v>
      </c>
      <c r="J330">
        <v>0.14999999999999997</v>
      </c>
      <c r="K330">
        <v>1655</v>
      </c>
      <c r="L330">
        <v>1528.2916855728722</v>
      </c>
      <c r="M330">
        <v>126.70831442712775</v>
      </c>
      <c r="N330">
        <v>7.6560915061708604E-2</v>
      </c>
      <c r="O330">
        <v>13</v>
      </c>
      <c r="P330">
        <v>1.1412727059816979E-2</v>
      </c>
      <c r="Q330">
        <v>2.4567035612694351E-2</v>
      </c>
      <c r="R330">
        <v>18</v>
      </c>
      <c r="S330" t="s">
        <v>492</v>
      </c>
      <c r="T330">
        <v>0</v>
      </c>
      <c r="U330" t="s">
        <v>482</v>
      </c>
      <c r="V330">
        <v>0</v>
      </c>
      <c r="W330" t="s">
        <v>397</v>
      </c>
      <c r="X330">
        <v>18</v>
      </c>
      <c r="Y330" t="s">
        <v>493</v>
      </c>
      <c r="Z330">
        <v>0</v>
      </c>
      <c r="AA330" t="s">
        <v>397</v>
      </c>
    </row>
    <row r="331" spans="1:27" x14ac:dyDescent="0.3">
      <c r="A331" t="s">
        <v>95</v>
      </c>
      <c r="B331" t="s">
        <v>253</v>
      </c>
      <c r="C331" t="s">
        <v>254</v>
      </c>
      <c r="D331" t="s">
        <v>116</v>
      </c>
      <c r="E331" t="s">
        <v>63</v>
      </c>
      <c r="F331" t="s">
        <v>75</v>
      </c>
      <c r="G331" t="s">
        <v>73</v>
      </c>
      <c r="H331" t="s">
        <v>66</v>
      </c>
      <c r="I331" t="s">
        <v>256</v>
      </c>
      <c r="J331">
        <v>0.14999999999999997</v>
      </c>
      <c r="K331">
        <v>2449</v>
      </c>
      <c r="L331">
        <v>2261.5023190138754</v>
      </c>
      <c r="M331">
        <v>187.49768098612438</v>
      </c>
      <c r="N331">
        <v>7.6560915061708604E-2</v>
      </c>
      <c r="O331">
        <v>13</v>
      </c>
      <c r="P331">
        <v>1.6888077685493524E-2</v>
      </c>
      <c r="Q331">
        <v>3.635327505467581E-2</v>
      </c>
      <c r="R331">
        <v>18</v>
      </c>
      <c r="S331" t="s">
        <v>492</v>
      </c>
      <c r="T331">
        <v>0</v>
      </c>
      <c r="U331" t="s">
        <v>482</v>
      </c>
      <c r="V331">
        <v>0</v>
      </c>
      <c r="W331" t="s">
        <v>397</v>
      </c>
      <c r="X331">
        <v>18</v>
      </c>
      <c r="Y331" t="s">
        <v>493</v>
      </c>
      <c r="Z331">
        <v>0</v>
      </c>
      <c r="AA331" t="s">
        <v>397</v>
      </c>
    </row>
    <row r="332" spans="1:27" x14ac:dyDescent="0.3">
      <c r="A332" t="s">
        <v>95</v>
      </c>
      <c r="B332" t="s">
        <v>282</v>
      </c>
      <c r="C332" t="s">
        <v>283</v>
      </c>
      <c r="D332" t="s">
        <v>284</v>
      </c>
      <c r="E332" t="s">
        <v>63</v>
      </c>
      <c r="F332" t="s">
        <v>99</v>
      </c>
      <c r="G332" t="s">
        <v>65</v>
      </c>
      <c r="H332" t="s">
        <v>66</v>
      </c>
      <c r="I332" t="s">
        <v>219</v>
      </c>
      <c r="J332">
        <v>2.1096824800000039E-2</v>
      </c>
      <c r="K332">
        <v>1931</v>
      </c>
      <c r="L332">
        <v>1635.9975397474682</v>
      </c>
      <c r="M332">
        <v>295.00246025253193</v>
      </c>
      <c r="N332">
        <v>0.15277185927111958</v>
      </c>
      <c r="O332">
        <v>9</v>
      </c>
      <c r="P332">
        <v>2.6571125786484608E-2</v>
      </c>
      <c r="Q332">
        <v>5.7197003840063515E-2</v>
      </c>
      <c r="R332">
        <v>7</v>
      </c>
      <c r="S332" t="s">
        <v>204</v>
      </c>
      <c r="T332">
        <v>0</v>
      </c>
      <c r="U332" t="s">
        <v>367</v>
      </c>
      <c r="V332">
        <v>0</v>
      </c>
      <c r="W332" t="s">
        <v>397</v>
      </c>
      <c r="X332">
        <v>7</v>
      </c>
      <c r="Y332" t="s">
        <v>494</v>
      </c>
      <c r="Z332">
        <v>0</v>
      </c>
      <c r="AA332" t="s">
        <v>397</v>
      </c>
    </row>
    <row r="333" spans="1:27" x14ac:dyDescent="0.3">
      <c r="A333" t="s">
        <v>95</v>
      </c>
      <c r="B333" t="s">
        <v>282</v>
      </c>
      <c r="C333" t="s">
        <v>283</v>
      </c>
      <c r="D333" t="s">
        <v>284</v>
      </c>
      <c r="E333" t="s">
        <v>63</v>
      </c>
      <c r="F333" t="s">
        <v>99</v>
      </c>
      <c r="G333" t="s">
        <v>71</v>
      </c>
      <c r="H333" t="s">
        <v>66</v>
      </c>
      <c r="I333" t="s">
        <v>219</v>
      </c>
      <c r="J333">
        <v>0.36</v>
      </c>
      <c r="K333">
        <v>1654</v>
      </c>
      <c r="L333">
        <v>1422.1085708797011</v>
      </c>
      <c r="M333">
        <v>231.89142912029891</v>
      </c>
      <c r="N333">
        <v>0.14020038036293767</v>
      </c>
      <c r="O333">
        <v>9</v>
      </c>
      <c r="P333">
        <v>2.0886660832213376E-2</v>
      </c>
      <c r="Q333">
        <v>4.4960624906373869E-2</v>
      </c>
      <c r="R333">
        <v>7</v>
      </c>
      <c r="S333" t="s">
        <v>204</v>
      </c>
      <c r="T333">
        <v>0</v>
      </c>
      <c r="U333" t="s">
        <v>367</v>
      </c>
      <c r="V333">
        <v>0</v>
      </c>
      <c r="W333" t="s">
        <v>397</v>
      </c>
      <c r="X333">
        <v>7</v>
      </c>
      <c r="Y333" t="s">
        <v>494</v>
      </c>
      <c r="Z333">
        <v>0</v>
      </c>
      <c r="AA333" t="s">
        <v>397</v>
      </c>
    </row>
    <row r="334" spans="1:27" x14ac:dyDescent="0.3">
      <c r="A334" t="s">
        <v>95</v>
      </c>
      <c r="B334" t="s">
        <v>282</v>
      </c>
      <c r="C334" t="s">
        <v>283</v>
      </c>
      <c r="D334" t="s">
        <v>284</v>
      </c>
      <c r="E334" t="s">
        <v>63</v>
      </c>
      <c r="F334" t="s">
        <v>99</v>
      </c>
      <c r="G334" t="s">
        <v>73</v>
      </c>
      <c r="H334" t="s">
        <v>66</v>
      </c>
      <c r="I334" t="s">
        <v>219</v>
      </c>
      <c r="J334">
        <v>0.36</v>
      </c>
      <c r="K334">
        <v>2449</v>
      </c>
      <c r="L334">
        <v>2218.9572018503304</v>
      </c>
      <c r="M334">
        <v>230.04279814966938</v>
      </c>
      <c r="N334">
        <v>9.3933359799783331E-2</v>
      </c>
      <c r="O334">
        <v>9</v>
      </c>
      <c r="P334">
        <v>2.0720153047799172E-2</v>
      </c>
      <c r="Q334">
        <v>4.4602200259218572E-2</v>
      </c>
      <c r="R334">
        <v>7</v>
      </c>
      <c r="S334" t="s">
        <v>204</v>
      </c>
      <c r="T334">
        <v>0</v>
      </c>
      <c r="U334" t="s">
        <v>367</v>
      </c>
      <c r="V334">
        <v>0</v>
      </c>
      <c r="W334" t="s">
        <v>397</v>
      </c>
      <c r="X334">
        <v>7</v>
      </c>
      <c r="Y334" t="s">
        <v>494</v>
      </c>
      <c r="Z334">
        <v>0</v>
      </c>
      <c r="AA334" t="s">
        <v>397</v>
      </c>
    </row>
    <row r="335" spans="1:27" x14ac:dyDescent="0.3">
      <c r="A335" t="s">
        <v>95</v>
      </c>
      <c r="B335" t="s">
        <v>282</v>
      </c>
      <c r="C335" t="s">
        <v>283</v>
      </c>
      <c r="D335" t="s">
        <v>284</v>
      </c>
      <c r="E335" t="s">
        <v>63</v>
      </c>
      <c r="F335" t="s">
        <v>75</v>
      </c>
      <c r="G335" t="s">
        <v>65</v>
      </c>
      <c r="H335" t="s">
        <v>66</v>
      </c>
      <c r="I335" t="s">
        <v>219</v>
      </c>
      <c r="J335">
        <v>0.8</v>
      </c>
      <c r="K335">
        <v>1931</v>
      </c>
      <c r="L335">
        <v>1635.9975397474682</v>
      </c>
      <c r="M335">
        <v>295.00246025253193</v>
      </c>
      <c r="N335">
        <v>0.15277185927111958</v>
      </c>
      <c r="O335">
        <v>9</v>
      </c>
      <c r="P335">
        <v>2.6571125786484608E-2</v>
      </c>
      <c r="Q335">
        <v>5.7197003840063515E-2</v>
      </c>
      <c r="R335">
        <v>7</v>
      </c>
      <c r="S335" t="s">
        <v>204</v>
      </c>
      <c r="T335">
        <v>0</v>
      </c>
      <c r="U335" t="s">
        <v>367</v>
      </c>
      <c r="V335">
        <v>0</v>
      </c>
      <c r="W335" t="s">
        <v>397</v>
      </c>
      <c r="X335">
        <v>7</v>
      </c>
      <c r="Y335" t="s">
        <v>494</v>
      </c>
      <c r="Z335">
        <v>0</v>
      </c>
      <c r="AA335" t="s">
        <v>397</v>
      </c>
    </row>
    <row r="336" spans="1:27" x14ac:dyDescent="0.3">
      <c r="A336" t="s">
        <v>95</v>
      </c>
      <c r="B336" t="s">
        <v>282</v>
      </c>
      <c r="C336" t="s">
        <v>283</v>
      </c>
      <c r="D336" t="s">
        <v>284</v>
      </c>
      <c r="E336" t="s">
        <v>63</v>
      </c>
      <c r="F336" t="s">
        <v>75</v>
      </c>
      <c r="G336" t="s">
        <v>71</v>
      </c>
      <c r="H336" t="s">
        <v>66</v>
      </c>
      <c r="I336" t="s">
        <v>219</v>
      </c>
      <c r="J336">
        <v>0.8</v>
      </c>
      <c r="K336">
        <v>1654</v>
      </c>
      <c r="L336">
        <v>1422.1085708797011</v>
      </c>
      <c r="M336">
        <v>231.89142912029891</v>
      </c>
      <c r="N336">
        <v>0.14020038036293767</v>
      </c>
      <c r="O336">
        <v>9</v>
      </c>
      <c r="P336">
        <v>2.0886660832213376E-2</v>
      </c>
      <c r="Q336">
        <v>4.4960624906373869E-2</v>
      </c>
      <c r="R336">
        <v>7</v>
      </c>
      <c r="S336" t="s">
        <v>204</v>
      </c>
      <c r="T336">
        <v>0</v>
      </c>
      <c r="U336" t="s">
        <v>367</v>
      </c>
      <c r="V336">
        <v>0</v>
      </c>
      <c r="W336" t="s">
        <v>397</v>
      </c>
      <c r="X336">
        <v>7</v>
      </c>
      <c r="Y336" t="s">
        <v>494</v>
      </c>
      <c r="Z336">
        <v>0</v>
      </c>
      <c r="AA336" t="s">
        <v>397</v>
      </c>
    </row>
    <row r="337" spans="1:27" x14ac:dyDescent="0.3">
      <c r="A337" t="s">
        <v>95</v>
      </c>
      <c r="B337" t="s">
        <v>282</v>
      </c>
      <c r="C337" t="s">
        <v>283</v>
      </c>
      <c r="D337" t="s">
        <v>284</v>
      </c>
      <c r="E337" t="s">
        <v>63</v>
      </c>
      <c r="F337" t="s">
        <v>75</v>
      </c>
      <c r="G337" t="s">
        <v>73</v>
      </c>
      <c r="H337" t="s">
        <v>66</v>
      </c>
      <c r="I337" t="s">
        <v>219</v>
      </c>
      <c r="J337">
        <v>0.8</v>
      </c>
      <c r="K337">
        <v>2449</v>
      </c>
      <c r="L337">
        <v>2218.9572018503304</v>
      </c>
      <c r="M337">
        <v>230.04279814966938</v>
      </c>
      <c r="N337">
        <v>9.3933359799783331E-2</v>
      </c>
      <c r="O337">
        <v>9</v>
      </c>
      <c r="P337">
        <v>2.0720153047799172E-2</v>
      </c>
      <c r="Q337">
        <v>4.4602200259218572E-2</v>
      </c>
      <c r="R337">
        <v>7</v>
      </c>
      <c r="S337" t="s">
        <v>204</v>
      </c>
      <c r="T337">
        <v>0</v>
      </c>
      <c r="U337" t="s">
        <v>367</v>
      </c>
      <c r="V337">
        <v>0</v>
      </c>
      <c r="W337" t="s">
        <v>397</v>
      </c>
      <c r="X337">
        <v>7</v>
      </c>
      <c r="Y337" t="s">
        <v>494</v>
      </c>
      <c r="Z337">
        <v>0</v>
      </c>
      <c r="AA337" t="s">
        <v>397</v>
      </c>
    </row>
    <row r="338" spans="1:27" x14ac:dyDescent="0.3">
      <c r="A338" t="s">
        <v>95</v>
      </c>
      <c r="B338" t="s">
        <v>325</v>
      </c>
      <c r="C338" t="s">
        <v>326</v>
      </c>
      <c r="D338" t="s">
        <v>327</v>
      </c>
      <c r="E338" t="s">
        <v>63</v>
      </c>
      <c r="F338" t="s">
        <v>99</v>
      </c>
      <c r="G338" t="s">
        <v>65</v>
      </c>
      <c r="H338" t="s">
        <v>66</v>
      </c>
      <c r="I338" t="s">
        <v>328</v>
      </c>
      <c r="J338">
        <v>2.1096824800000039E-2</v>
      </c>
      <c r="K338">
        <v>1931</v>
      </c>
      <c r="L338">
        <v>1838.3587200023276</v>
      </c>
      <c r="M338">
        <v>92.641279997672314</v>
      </c>
      <c r="N338">
        <v>4.797580528103175E-2</v>
      </c>
      <c r="O338">
        <v>10</v>
      </c>
      <c r="P338">
        <v>8.344279914587473E-3</v>
      </c>
      <c r="Q338">
        <v>1.7961896464318672E-2</v>
      </c>
      <c r="R338">
        <v>29.95</v>
      </c>
      <c r="S338" t="s">
        <v>204</v>
      </c>
      <c r="T338">
        <v>0</v>
      </c>
      <c r="U338" t="s">
        <v>482</v>
      </c>
      <c r="V338">
        <v>0</v>
      </c>
      <c r="W338" t="s">
        <v>397</v>
      </c>
      <c r="X338">
        <v>29.95</v>
      </c>
      <c r="Y338" t="s">
        <v>495</v>
      </c>
      <c r="Z338">
        <v>0</v>
      </c>
      <c r="AA338" t="s">
        <v>397</v>
      </c>
    </row>
    <row r="339" spans="1:27" x14ac:dyDescent="0.3">
      <c r="A339" t="s">
        <v>95</v>
      </c>
      <c r="B339" t="s">
        <v>325</v>
      </c>
      <c r="C339" t="s">
        <v>326</v>
      </c>
      <c r="D339" t="s">
        <v>327</v>
      </c>
      <c r="E339" t="s">
        <v>63</v>
      </c>
      <c r="F339" t="s">
        <v>99</v>
      </c>
      <c r="G339" t="s">
        <v>71</v>
      </c>
      <c r="H339" t="s">
        <v>66</v>
      </c>
      <c r="I339" t="s">
        <v>328</v>
      </c>
      <c r="J339">
        <v>0</v>
      </c>
      <c r="K339">
        <v>1654</v>
      </c>
      <c r="L339">
        <v>1581.1778316838304</v>
      </c>
      <c r="M339">
        <v>72.822168316169538</v>
      </c>
      <c r="N339">
        <v>4.4027913129485813E-2</v>
      </c>
      <c r="O339">
        <v>10</v>
      </c>
      <c r="P339">
        <v>6.5591554481176147E-3</v>
      </c>
      <c r="Q339">
        <v>1.4119237640445922E-2</v>
      </c>
      <c r="R339">
        <v>29.95</v>
      </c>
      <c r="S339" t="s">
        <v>204</v>
      </c>
      <c r="T339">
        <v>0</v>
      </c>
      <c r="U339" t="s">
        <v>482</v>
      </c>
      <c r="V339">
        <v>0</v>
      </c>
      <c r="W339" t="s">
        <v>397</v>
      </c>
      <c r="X339">
        <v>29.95</v>
      </c>
      <c r="Y339" t="s">
        <v>495</v>
      </c>
      <c r="Z339">
        <v>0</v>
      </c>
      <c r="AA339" t="s">
        <v>397</v>
      </c>
    </row>
    <row r="340" spans="1:27" x14ac:dyDescent="0.3">
      <c r="A340" t="s">
        <v>95</v>
      </c>
      <c r="B340" t="s">
        <v>325</v>
      </c>
      <c r="C340" t="s">
        <v>326</v>
      </c>
      <c r="D340" t="s">
        <v>327</v>
      </c>
      <c r="E340" t="s">
        <v>63</v>
      </c>
      <c r="F340" t="s">
        <v>99</v>
      </c>
      <c r="G340" t="s">
        <v>73</v>
      </c>
      <c r="H340" t="s">
        <v>66</v>
      </c>
      <c r="I340" t="s">
        <v>328</v>
      </c>
      <c r="J340">
        <v>0</v>
      </c>
      <c r="K340">
        <v>2449</v>
      </c>
      <c r="L340">
        <v>2376.7583676536519</v>
      </c>
      <c r="M340">
        <v>72.241632346347942</v>
      </c>
      <c r="N340">
        <v>2.9498420721252732E-2</v>
      </c>
      <c r="O340">
        <v>10</v>
      </c>
      <c r="P340">
        <v>6.5068660730917124E-3</v>
      </c>
      <c r="Q340">
        <v>1.4006679534771969E-2</v>
      </c>
      <c r="R340">
        <v>29.95</v>
      </c>
      <c r="S340" t="s">
        <v>204</v>
      </c>
      <c r="T340">
        <v>0</v>
      </c>
      <c r="U340" t="s">
        <v>482</v>
      </c>
      <c r="V340">
        <v>0</v>
      </c>
      <c r="W340" t="s">
        <v>397</v>
      </c>
      <c r="X340">
        <v>29.95</v>
      </c>
      <c r="Y340" t="s">
        <v>495</v>
      </c>
      <c r="Z340">
        <v>0</v>
      </c>
      <c r="AA340" t="s">
        <v>397</v>
      </c>
    </row>
    <row r="341" spans="1:27" x14ac:dyDescent="0.3">
      <c r="A341" t="s">
        <v>95</v>
      </c>
      <c r="B341" t="s">
        <v>325</v>
      </c>
      <c r="C341" t="s">
        <v>326</v>
      </c>
      <c r="D341" t="s">
        <v>327</v>
      </c>
      <c r="E341" t="s">
        <v>63</v>
      </c>
      <c r="F341" t="s">
        <v>75</v>
      </c>
      <c r="G341" t="s">
        <v>65</v>
      </c>
      <c r="H341" t="s">
        <v>66</v>
      </c>
      <c r="I341" t="s">
        <v>328</v>
      </c>
      <c r="J341">
        <v>0.12189276560000001</v>
      </c>
      <c r="K341">
        <v>1931</v>
      </c>
      <c r="L341">
        <v>1838.3587200023276</v>
      </c>
      <c r="M341">
        <v>92.641279997672314</v>
      </c>
      <c r="N341">
        <v>4.797580528103175E-2</v>
      </c>
      <c r="O341">
        <v>10</v>
      </c>
      <c r="P341">
        <v>8.344279914587473E-3</v>
      </c>
      <c r="Q341">
        <v>1.7961896464318672E-2</v>
      </c>
      <c r="R341">
        <v>29.95</v>
      </c>
      <c r="S341" t="s">
        <v>204</v>
      </c>
      <c r="T341">
        <v>0</v>
      </c>
      <c r="U341" t="s">
        <v>482</v>
      </c>
      <c r="V341">
        <v>0</v>
      </c>
      <c r="W341" t="s">
        <v>397</v>
      </c>
      <c r="X341">
        <v>29.95</v>
      </c>
      <c r="Y341" t="s">
        <v>495</v>
      </c>
      <c r="Z341">
        <v>0</v>
      </c>
      <c r="AA341" t="s">
        <v>397</v>
      </c>
    </row>
    <row r="342" spans="1:27" x14ac:dyDescent="0.3">
      <c r="A342" t="s">
        <v>95</v>
      </c>
      <c r="B342" t="s">
        <v>325</v>
      </c>
      <c r="C342" t="s">
        <v>326</v>
      </c>
      <c r="D342" t="s">
        <v>327</v>
      </c>
      <c r="E342" t="s">
        <v>63</v>
      </c>
      <c r="F342" t="s">
        <v>75</v>
      </c>
      <c r="G342" t="s">
        <v>71</v>
      </c>
      <c r="H342" t="s">
        <v>66</v>
      </c>
      <c r="I342" t="s">
        <v>328</v>
      </c>
      <c r="J342">
        <v>0.15999999999999998</v>
      </c>
      <c r="K342">
        <v>1654</v>
      </c>
      <c r="L342">
        <v>1581.1778316838304</v>
      </c>
      <c r="M342">
        <v>72.822168316169538</v>
      </c>
      <c r="N342">
        <v>4.4027913129485813E-2</v>
      </c>
      <c r="O342">
        <v>10</v>
      </c>
      <c r="P342">
        <v>6.5591554481176147E-3</v>
      </c>
      <c r="Q342">
        <v>1.4119237640445922E-2</v>
      </c>
      <c r="R342">
        <v>29.95</v>
      </c>
      <c r="S342" t="s">
        <v>204</v>
      </c>
      <c r="T342">
        <v>0</v>
      </c>
      <c r="U342" t="s">
        <v>482</v>
      </c>
      <c r="V342">
        <v>0</v>
      </c>
      <c r="W342" t="s">
        <v>397</v>
      </c>
      <c r="X342">
        <v>29.95</v>
      </c>
      <c r="Y342" t="s">
        <v>495</v>
      </c>
      <c r="Z342">
        <v>0</v>
      </c>
      <c r="AA342" t="s">
        <v>397</v>
      </c>
    </row>
    <row r="343" spans="1:27" x14ac:dyDescent="0.3">
      <c r="A343" t="s">
        <v>95</v>
      </c>
      <c r="B343" t="s">
        <v>325</v>
      </c>
      <c r="C343" t="s">
        <v>326</v>
      </c>
      <c r="D343" t="s">
        <v>327</v>
      </c>
      <c r="E343" t="s">
        <v>63</v>
      </c>
      <c r="F343" t="s">
        <v>75</v>
      </c>
      <c r="G343" t="s">
        <v>73</v>
      </c>
      <c r="H343" t="s">
        <v>66</v>
      </c>
      <c r="I343" t="s">
        <v>328</v>
      </c>
      <c r="J343">
        <v>0.15999999999999998</v>
      </c>
      <c r="K343">
        <v>2449</v>
      </c>
      <c r="L343">
        <v>2376.7583676536519</v>
      </c>
      <c r="M343">
        <v>72.241632346347942</v>
      </c>
      <c r="N343">
        <v>2.9498420721252732E-2</v>
      </c>
      <c r="O343">
        <v>10</v>
      </c>
      <c r="P343">
        <v>6.5068660730917124E-3</v>
      </c>
      <c r="Q343">
        <v>1.4006679534771969E-2</v>
      </c>
      <c r="R343">
        <v>29.95</v>
      </c>
      <c r="S343" t="s">
        <v>204</v>
      </c>
      <c r="T343">
        <v>0</v>
      </c>
      <c r="U343" t="s">
        <v>482</v>
      </c>
      <c r="V343">
        <v>0</v>
      </c>
      <c r="W343" t="s">
        <v>397</v>
      </c>
      <c r="X343">
        <v>29.95</v>
      </c>
      <c r="Y343" t="s">
        <v>495</v>
      </c>
      <c r="Z343">
        <v>0</v>
      </c>
      <c r="AA343" t="s">
        <v>397</v>
      </c>
    </row>
    <row r="344" spans="1:27" x14ac:dyDescent="0.3">
      <c r="A344" t="s">
        <v>95</v>
      </c>
      <c r="B344" t="s">
        <v>338</v>
      </c>
      <c r="C344" t="s">
        <v>339</v>
      </c>
      <c r="D344" t="s">
        <v>496</v>
      </c>
      <c r="E344" t="s">
        <v>63</v>
      </c>
      <c r="F344" t="s">
        <v>99</v>
      </c>
      <c r="G344" t="s">
        <v>65</v>
      </c>
      <c r="H344" t="s">
        <v>66</v>
      </c>
      <c r="I344" t="s">
        <v>100</v>
      </c>
      <c r="J344">
        <v>9.1419574199999992E-2</v>
      </c>
      <c r="K344">
        <v>1931</v>
      </c>
      <c r="L344">
        <v>1667.054066465053</v>
      </c>
      <c r="M344">
        <v>263.9459335349469</v>
      </c>
      <c r="N344">
        <v>0.13668872787930963</v>
      </c>
      <c r="O344">
        <v>7</v>
      </c>
      <c r="P344">
        <v>2.3773837664894479E-2</v>
      </c>
      <c r="Q344">
        <v>5.1175561590381467E-2</v>
      </c>
      <c r="R344">
        <v>167.92000000000002</v>
      </c>
      <c r="S344" t="s">
        <v>204</v>
      </c>
      <c r="T344">
        <v>0</v>
      </c>
      <c r="U344" t="s">
        <v>482</v>
      </c>
      <c r="V344">
        <v>0</v>
      </c>
      <c r="W344" t="s">
        <v>397</v>
      </c>
      <c r="X344">
        <v>27.92</v>
      </c>
      <c r="Y344" t="s">
        <v>497</v>
      </c>
      <c r="Z344">
        <v>140</v>
      </c>
      <c r="AA344" t="s">
        <v>498</v>
      </c>
    </row>
    <row r="345" spans="1:27" x14ac:dyDescent="0.3">
      <c r="A345" t="s">
        <v>95</v>
      </c>
      <c r="B345" t="s">
        <v>338</v>
      </c>
      <c r="C345" t="s">
        <v>339</v>
      </c>
      <c r="D345" t="s">
        <v>496</v>
      </c>
      <c r="E345" t="s">
        <v>63</v>
      </c>
      <c r="F345" t="s">
        <v>99</v>
      </c>
      <c r="G345" t="s">
        <v>71</v>
      </c>
      <c r="H345" t="s">
        <v>66</v>
      </c>
      <c r="I345" t="s">
        <v>100</v>
      </c>
      <c r="J345">
        <v>9.1419574199999992E-2</v>
      </c>
      <c r="K345">
        <v>1654</v>
      </c>
      <c r="L345">
        <v>1390.054066465053</v>
      </c>
      <c r="M345">
        <v>263.9459335349469</v>
      </c>
      <c r="N345">
        <v>0.15958037094011301</v>
      </c>
      <c r="O345">
        <v>7</v>
      </c>
      <c r="P345">
        <v>2.3773837664894479E-2</v>
      </c>
      <c r="Q345">
        <v>5.1175561590381467E-2</v>
      </c>
      <c r="R345">
        <v>167.92000000000002</v>
      </c>
      <c r="S345" t="s">
        <v>204</v>
      </c>
      <c r="T345">
        <v>0</v>
      </c>
      <c r="U345" t="s">
        <v>482</v>
      </c>
      <c r="V345">
        <v>0</v>
      </c>
      <c r="W345" t="s">
        <v>397</v>
      </c>
      <c r="X345">
        <v>27.92</v>
      </c>
      <c r="Y345" t="s">
        <v>497</v>
      </c>
      <c r="Z345">
        <v>140</v>
      </c>
      <c r="AA345" t="s">
        <v>498</v>
      </c>
    </row>
    <row r="346" spans="1:27" x14ac:dyDescent="0.3">
      <c r="A346" t="s">
        <v>95</v>
      </c>
      <c r="B346" t="s">
        <v>338</v>
      </c>
      <c r="C346" t="s">
        <v>339</v>
      </c>
      <c r="D346" t="s">
        <v>496</v>
      </c>
      <c r="E346" t="s">
        <v>63</v>
      </c>
      <c r="F346" t="s">
        <v>99</v>
      </c>
      <c r="G346" t="s">
        <v>73</v>
      </c>
      <c r="H346" t="s">
        <v>66</v>
      </c>
      <c r="I346" t="s">
        <v>100</v>
      </c>
      <c r="J346">
        <v>9.1419574199999992E-2</v>
      </c>
      <c r="K346">
        <v>2449</v>
      </c>
      <c r="L346">
        <v>2185.054066465053</v>
      </c>
      <c r="M346">
        <v>263.9459335349469</v>
      </c>
      <c r="N346">
        <v>0.10777702471823067</v>
      </c>
      <c r="O346">
        <v>7</v>
      </c>
      <c r="P346">
        <v>2.3773837664894479E-2</v>
      </c>
      <c r="Q346">
        <v>5.1175561590381467E-2</v>
      </c>
      <c r="R346">
        <v>167.92000000000002</v>
      </c>
      <c r="S346" t="s">
        <v>204</v>
      </c>
      <c r="T346">
        <v>0</v>
      </c>
      <c r="U346" t="s">
        <v>482</v>
      </c>
      <c r="V346">
        <v>0</v>
      </c>
      <c r="W346" t="s">
        <v>397</v>
      </c>
      <c r="X346">
        <v>27.92</v>
      </c>
      <c r="Y346" t="s">
        <v>497</v>
      </c>
      <c r="Z346">
        <v>140</v>
      </c>
      <c r="AA346" t="s">
        <v>498</v>
      </c>
    </row>
    <row r="347" spans="1:27" x14ac:dyDescent="0.3">
      <c r="A347" t="s">
        <v>95</v>
      </c>
      <c r="B347" t="s">
        <v>338</v>
      </c>
      <c r="C347" t="s">
        <v>339</v>
      </c>
      <c r="D347" t="s">
        <v>499</v>
      </c>
      <c r="E347" t="s">
        <v>63</v>
      </c>
      <c r="F347" t="s">
        <v>75</v>
      </c>
      <c r="G347" t="s">
        <v>65</v>
      </c>
      <c r="H347" t="s">
        <v>66</v>
      </c>
      <c r="I347" t="s">
        <v>100</v>
      </c>
      <c r="J347">
        <v>1.5822618600000025E-2</v>
      </c>
      <c r="K347">
        <v>1931</v>
      </c>
      <c r="L347">
        <v>1678.5056889782095</v>
      </c>
      <c r="M347">
        <v>252.49431102179051</v>
      </c>
      <c r="N347">
        <v>0.13075831746338193</v>
      </c>
      <c r="O347">
        <v>7</v>
      </c>
      <c r="P347">
        <v>2.2742380157740331E-2</v>
      </c>
      <c r="Q347">
        <v>4.895524621979349E-2</v>
      </c>
      <c r="R347">
        <v>167.92000000000002</v>
      </c>
      <c r="S347" t="s">
        <v>204</v>
      </c>
      <c r="T347">
        <v>0</v>
      </c>
      <c r="U347" t="s">
        <v>482</v>
      </c>
      <c r="V347">
        <v>0</v>
      </c>
      <c r="W347" t="s">
        <v>397</v>
      </c>
      <c r="X347">
        <v>27.92</v>
      </c>
      <c r="Y347" t="s">
        <v>497</v>
      </c>
      <c r="Z347">
        <v>140</v>
      </c>
      <c r="AA347" t="s">
        <v>498</v>
      </c>
    </row>
    <row r="348" spans="1:27" x14ac:dyDescent="0.3">
      <c r="A348" t="s">
        <v>95</v>
      </c>
      <c r="B348" t="s">
        <v>338</v>
      </c>
      <c r="C348" t="s">
        <v>339</v>
      </c>
      <c r="D348" t="s">
        <v>499</v>
      </c>
      <c r="E348" t="s">
        <v>63</v>
      </c>
      <c r="F348" t="s">
        <v>75</v>
      </c>
      <c r="G348" t="s">
        <v>71</v>
      </c>
      <c r="H348" t="s">
        <v>66</v>
      </c>
      <c r="I348" t="s">
        <v>100</v>
      </c>
      <c r="J348">
        <v>1.5822618600000025E-2</v>
      </c>
      <c r="K348">
        <v>1654</v>
      </c>
      <c r="L348">
        <v>1401.5056889782095</v>
      </c>
      <c r="M348">
        <v>252.49431102179051</v>
      </c>
      <c r="N348">
        <v>0.15265677812683828</v>
      </c>
      <c r="O348">
        <v>7</v>
      </c>
      <c r="P348">
        <v>2.2742380157740331E-2</v>
      </c>
      <c r="Q348">
        <v>4.895524621979349E-2</v>
      </c>
      <c r="R348">
        <v>167.92000000000002</v>
      </c>
      <c r="S348" t="s">
        <v>204</v>
      </c>
      <c r="T348">
        <v>0</v>
      </c>
      <c r="U348" t="s">
        <v>482</v>
      </c>
      <c r="V348">
        <v>0</v>
      </c>
      <c r="W348" t="s">
        <v>397</v>
      </c>
      <c r="X348">
        <v>27.92</v>
      </c>
      <c r="Y348" t="s">
        <v>497</v>
      </c>
      <c r="Z348">
        <v>140</v>
      </c>
      <c r="AA348" t="s">
        <v>498</v>
      </c>
    </row>
    <row r="349" spans="1:27" x14ac:dyDescent="0.3">
      <c r="A349" t="s">
        <v>95</v>
      </c>
      <c r="B349" t="s">
        <v>338</v>
      </c>
      <c r="C349" t="s">
        <v>339</v>
      </c>
      <c r="D349" t="s">
        <v>499</v>
      </c>
      <c r="E349" t="s">
        <v>63</v>
      </c>
      <c r="F349" t="s">
        <v>75</v>
      </c>
      <c r="G349" t="s">
        <v>73</v>
      </c>
      <c r="H349" t="s">
        <v>66</v>
      </c>
      <c r="I349" t="s">
        <v>100</v>
      </c>
      <c r="J349">
        <v>1.5822618600000025E-2</v>
      </c>
      <c r="K349">
        <v>2449</v>
      </c>
      <c r="L349">
        <v>2196.5056889782095</v>
      </c>
      <c r="M349">
        <v>252.49431102179051</v>
      </c>
      <c r="N349">
        <v>0.10310098449236035</v>
      </c>
      <c r="O349">
        <v>7</v>
      </c>
      <c r="P349">
        <v>2.2742380157740331E-2</v>
      </c>
      <c r="Q349">
        <v>4.895524621979349E-2</v>
      </c>
      <c r="R349">
        <v>167.92000000000002</v>
      </c>
      <c r="S349" t="s">
        <v>204</v>
      </c>
      <c r="T349">
        <v>0</v>
      </c>
      <c r="U349" t="s">
        <v>482</v>
      </c>
      <c r="V349">
        <v>0</v>
      </c>
      <c r="W349" t="s">
        <v>397</v>
      </c>
      <c r="X349">
        <v>27.92</v>
      </c>
      <c r="Y349" t="s">
        <v>497</v>
      </c>
      <c r="Z349">
        <v>140</v>
      </c>
      <c r="AA349" t="s">
        <v>498</v>
      </c>
    </row>
    <row r="350" spans="1:27" x14ac:dyDescent="0.3">
      <c r="A350" t="s">
        <v>95</v>
      </c>
      <c r="B350" t="s">
        <v>341</v>
      </c>
      <c r="C350" t="s">
        <v>500</v>
      </c>
      <c r="D350" t="s">
        <v>501</v>
      </c>
      <c r="E350" t="s">
        <v>63</v>
      </c>
      <c r="F350" t="s">
        <v>99</v>
      </c>
      <c r="G350" t="s">
        <v>65</v>
      </c>
      <c r="H350" t="s">
        <v>66</v>
      </c>
      <c r="I350" t="s">
        <v>204</v>
      </c>
      <c r="J350">
        <v>1.5822618600000025E-2</v>
      </c>
      <c r="K350">
        <v>1931</v>
      </c>
      <c r="L350">
        <v>1894.4174182674667</v>
      </c>
      <c r="M350">
        <v>36.582581732533406</v>
      </c>
      <c r="N350">
        <v>1.8944889555946871E-2</v>
      </c>
      <c r="O350">
        <v>4</v>
      </c>
      <c r="P350">
        <v>3.2950246583618326E-3</v>
      </c>
      <c r="Q350">
        <v>7.0928698901154066E-3</v>
      </c>
      <c r="R350">
        <v>1.65</v>
      </c>
      <c r="S350" t="s">
        <v>204</v>
      </c>
      <c r="T350">
        <v>0</v>
      </c>
      <c r="U350" t="s">
        <v>482</v>
      </c>
      <c r="V350">
        <v>0</v>
      </c>
      <c r="W350" t="s">
        <v>397</v>
      </c>
      <c r="X350">
        <v>1.65</v>
      </c>
      <c r="Y350" t="s">
        <v>502</v>
      </c>
      <c r="Z350">
        <v>0</v>
      </c>
      <c r="AA350" t="s">
        <v>397</v>
      </c>
    </row>
    <row r="351" spans="1:27" x14ac:dyDescent="0.3">
      <c r="A351" t="s">
        <v>95</v>
      </c>
      <c r="B351" t="s">
        <v>341</v>
      </c>
      <c r="C351" t="s">
        <v>500</v>
      </c>
      <c r="D351" t="s">
        <v>501</v>
      </c>
      <c r="E351" t="s">
        <v>63</v>
      </c>
      <c r="F351" t="s">
        <v>99</v>
      </c>
      <c r="G351" t="s">
        <v>71</v>
      </c>
      <c r="H351" t="s">
        <v>66</v>
      </c>
      <c r="I351" t="s">
        <v>204</v>
      </c>
      <c r="J351">
        <v>0</v>
      </c>
      <c r="K351">
        <v>1654</v>
      </c>
      <c r="L351">
        <v>1617.4174182674667</v>
      </c>
      <c r="M351">
        <v>36.582581732533406</v>
      </c>
      <c r="N351">
        <v>2.2117643127287426E-2</v>
      </c>
      <c r="O351">
        <v>4</v>
      </c>
      <c r="P351">
        <v>3.2950246583618326E-3</v>
      </c>
      <c r="Q351">
        <v>7.0928698901154066E-3</v>
      </c>
      <c r="R351">
        <v>1.65</v>
      </c>
      <c r="S351" t="s">
        <v>204</v>
      </c>
      <c r="T351">
        <v>0</v>
      </c>
      <c r="U351" t="s">
        <v>482</v>
      </c>
      <c r="V351">
        <v>0</v>
      </c>
      <c r="W351" t="s">
        <v>397</v>
      </c>
      <c r="X351">
        <v>1.65</v>
      </c>
      <c r="Y351" t="s">
        <v>502</v>
      </c>
      <c r="Z351">
        <v>0</v>
      </c>
      <c r="AA351" t="s">
        <v>397</v>
      </c>
    </row>
    <row r="352" spans="1:27" x14ac:dyDescent="0.3">
      <c r="A352" t="s">
        <v>95</v>
      </c>
      <c r="B352" t="s">
        <v>341</v>
      </c>
      <c r="C352" t="s">
        <v>500</v>
      </c>
      <c r="D352" t="s">
        <v>501</v>
      </c>
      <c r="E352" t="s">
        <v>63</v>
      </c>
      <c r="F352" t="s">
        <v>99</v>
      </c>
      <c r="G352" t="s">
        <v>73</v>
      </c>
      <c r="H352" t="s">
        <v>66</v>
      </c>
      <c r="I352" t="s">
        <v>204</v>
      </c>
      <c r="J352">
        <v>0</v>
      </c>
      <c r="K352">
        <v>2449</v>
      </c>
      <c r="L352">
        <v>2412.4174182674665</v>
      </c>
      <c r="M352">
        <v>36.582581732533406</v>
      </c>
      <c r="N352">
        <v>1.4937763059425645E-2</v>
      </c>
      <c r="O352">
        <v>4</v>
      </c>
      <c r="P352">
        <v>3.2950246583618326E-3</v>
      </c>
      <c r="Q352">
        <v>7.0928698901154066E-3</v>
      </c>
      <c r="R352">
        <v>1.65</v>
      </c>
      <c r="S352" t="s">
        <v>204</v>
      </c>
      <c r="T352">
        <v>0</v>
      </c>
      <c r="U352" t="s">
        <v>482</v>
      </c>
      <c r="V352">
        <v>0</v>
      </c>
      <c r="W352" t="s">
        <v>397</v>
      </c>
      <c r="X352">
        <v>1.65</v>
      </c>
      <c r="Y352" t="s">
        <v>502</v>
      </c>
      <c r="Z352">
        <v>0</v>
      </c>
      <c r="AA352" t="s">
        <v>397</v>
      </c>
    </row>
    <row r="353" spans="1:27" x14ac:dyDescent="0.3">
      <c r="A353" t="s">
        <v>95</v>
      </c>
      <c r="B353" t="s">
        <v>341</v>
      </c>
      <c r="C353" t="s">
        <v>500</v>
      </c>
      <c r="D353" t="s">
        <v>503</v>
      </c>
      <c r="E353" t="s">
        <v>63</v>
      </c>
      <c r="F353" t="s">
        <v>75</v>
      </c>
      <c r="G353" t="s">
        <v>65</v>
      </c>
      <c r="H353" t="s">
        <v>66</v>
      </c>
      <c r="I353" t="s">
        <v>204</v>
      </c>
      <c r="J353">
        <v>9.1419574199999992E-2</v>
      </c>
      <c r="K353">
        <v>1931</v>
      </c>
      <c r="L353">
        <v>1894.4174182674667</v>
      </c>
      <c r="M353">
        <v>36.582581732533406</v>
      </c>
      <c r="N353">
        <v>1.8944889555946871E-2</v>
      </c>
      <c r="O353">
        <v>4</v>
      </c>
      <c r="P353">
        <v>3.2950246583618326E-3</v>
      </c>
      <c r="Q353">
        <v>7.0928698901154066E-3</v>
      </c>
      <c r="R353">
        <v>1.65</v>
      </c>
      <c r="S353" t="s">
        <v>204</v>
      </c>
      <c r="T353">
        <v>0</v>
      </c>
      <c r="U353" t="s">
        <v>482</v>
      </c>
      <c r="V353">
        <v>0</v>
      </c>
      <c r="W353" t="s">
        <v>397</v>
      </c>
      <c r="X353">
        <v>1.65</v>
      </c>
      <c r="Y353" t="s">
        <v>502</v>
      </c>
      <c r="Z353">
        <v>0</v>
      </c>
      <c r="AA353" t="s">
        <v>397</v>
      </c>
    </row>
    <row r="354" spans="1:27" x14ac:dyDescent="0.3">
      <c r="A354" t="s">
        <v>95</v>
      </c>
      <c r="B354" t="s">
        <v>341</v>
      </c>
      <c r="C354" t="s">
        <v>500</v>
      </c>
      <c r="D354" t="s">
        <v>503</v>
      </c>
      <c r="E354" t="s">
        <v>63</v>
      </c>
      <c r="F354" t="s">
        <v>75</v>
      </c>
      <c r="G354" t="s">
        <v>71</v>
      </c>
      <c r="H354" t="s">
        <v>66</v>
      </c>
      <c r="I354" t="s">
        <v>204</v>
      </c>
      <c r="J354">
        <v>9.1773814000001286E-3</v>
      </c>
      <c r="K354">
        <v>1654</v>
      </c>
      <c r="L354">
        <v>1617.4174182674667</v>
      </c>
      <c r="M354">
        <v>36.582581732533406</v>
      </c>
      <c r="N354">
        <v>2.2117643127287426E-2</v>
      </c>
      <c r="O354">
        <v>4</v>
      </c>
      <c r="P354">
        <v>3.2950246583618326E-3</v>
      </c>
      <c r="Q354">
        <v>7.0928698901154066E-3</v>
      </c>
      <c r="R354">
        <v>1.65</v>
      </c>
      <c r="S354" t="s">
        <v>204</v>
      </c>
      <c r="T354">
        <v>0</v>
      </c>
      <c r="U354" t="s">
        <v>482</v>
      </c>
      <c r="V354">
        <v>0</v>
      </c>
      <c r="W354" t="s">
        <v>397</v>
      </c>
      <c r="X354">
        <v>1.65</v>
      </c>
      <c r="Y354" t="s">
        <v>502</v>
      </c>
      <c r="Z354">
        <v>0</v>
      </c>
      <c r="AA354" t="s">
        <v>397</v>
      </c>
    </row>
    <row r="355" spans="1:27" x14ac:dyDescent="0.3">
      <c r="A355" t="s">
        <v>95</v>
      </c>
      <c r="B355" t="s">
        <v>341</v>
      </c>
      <c r="C355" t="s">
        <v>500</v>
      </c>
      <c r="D355" t="s">
        <v>503</v>
      </c>
      <c r="E355" t="s">
        <v>63</v>
      </c>
      <c r="F355" t="s">
        <v>75</v>
      </c>
      <c r="G355" t="s">
        <v>73</v>
      </c>
      <c r="H355" t="s">
        <v>66</v>
      </c>
      <c r="I355" t="s">
        <v>204</v>
      </c>
      <c r="J355">
        <v>9.1773814000001286E-3</v>
      </c>
      <c r="K355">
        <v>2449</v>
      </c>
      <c r="L355">
        <v>2412.4174182674665</v>
      </c>
      <c r="M355">
        <v>36.582581732533406</v>
      </c>
      <c r="N355">
        <v>1.4937763059425645E-2</v>
      </c>
      <c r="O355">
        <v>4</v>
      </c>
      <c r="P355">
        <v>3.2950246583618326E-3</v>
      </c>
      <c r="Q355">
        <v>7.0928698901154066E-3</v>
      </c>
      <c r="R355">
        <v>1.65</v>
      </c>
      <c r="S355" t="s">
        <v>204</v>
      </c>
      <c r="T355">
        <v>0</v>
      </c>
      <c r="U355" t="s">
        <v>482</v>
      </c>
      <c r="V355">
        <v>0</v>
      </c>
      <c r="W355" t="s">
        <v>397</v>
      </c>
      <c r="X355">
        <v>1.65</v>
      </c>
      <c r="Y355" t="s">
        <v>502</v>
      </c>
      <c r="Z355">
        <v>0</v>
      </c>
      <c r="AA355" t="s">
        <v>397</v>
      </c>
    </row>
    <row r="356" spans="1:27" x14ac:dyDescent="0.3">
      <c r="A356" t="s">
        <v>95</v>
      </c>
      <c r="B356" t="s">
        <v>344</v>
      </c>
      <c r="C356" t="s">
        <v>344</v>
      </c>
      <c r="D356" t="s">
        <v>488</v>
      </c>
      <c r="E356" t="s">
        <v>63</v>
      </c>
      <c r="F356" t="s">
        <v>99</v>
      </c>
      <c r="G356" t="s">
        <v>65</v>
      </c>
      <c r="H356" t="s">
        <v>66</v>
      </c>
      <c r="I356" t="s">
        <v>219</v>
      </c>
      <c r="J356">
        <v>0.216</v>
      </c>
      <c r="K356">
        <v>1931</v>
      </c>
      <c r="L356">
        <v>1834.45</v>
      </c>
      <c r="M356">
        <v>96.550000000000011</v>
      </c>
      <c r="N356">
        <v>0.05</v>
      </c>
      <c r="O356">
        <v>7</v>
      </c>
      <c r="P356">
        <v>0</v>
      </c>
      <c r="Q356">
        <v>0</v>
      </c>
      <c r="R356">
        <v>143.33000000000001</v>
      </c>
      <c r="S356" t="s">
        <v>204</v>
      </c>
      <c r="T356">
        <v>0</v>
      </c>
      <c r="U356" t="s">
        <v>482</v>
      </c>
      <c r="V356">
        <v>0</v>
      </c>
      <c r="W356" t="s">
        <v>397</v>
      </c>
      <c r="X356">
        <v>59.99</v>
      </c>
      <c r="Y356" t="s">
        <v>504</v>
      </c>
      <c r="Z356">
        <v>83.34</v>
      </c>
      <c r="AA356" t="s">
        <v>505</v>
      </c>
    </row>
    <row r="357" spans="1:27" x14ac:dyDescent="0.3">
      <c r="A357" t="s">
        <v>95</v>
      </c>
      <c r="B357" t="s">
        <v>344</v>
      </c>
      <c r="C357" t="s">
        <v>344</v>
      </c>
      <c r="D357" t="s">
        <v>488</v>
      </c>
      <c r="E357" t="s">
        <v>63</v>
      </c>
      <c r="F357" t="s">
        <v>99</v>
      </c>
      <c r="G357" t="s">
        <v>71</v>
      </c>
      <c r="H357" t="s">
        <v>66</v>
      </c>
      <c r="I357" t="s">
        <v>219</v>
      </c>
      <c r="J357">
        <v>0.20608042579999997</v>
      </c>
      <c r="K357">
        <v>1654</v>
      </c>
      <c r="L357">
        <v>1571.3</v>
      </c>
      <c r="M357">
        <v>82.7</v>
      </c>
      <c r="N357">
        <v>0.05</v>
      </c>
      <c r="O357">
        <v>7</v>
      </c>
      <c r="P357">
        <v>0</v>
      </c>
      <c r="Q357">
        <v>0</v>
      </c>
      <c r="R357">
        <v>143.33000000000001</v>
      </c>
      <c r="S357" t="s">
        <v>204</v>
      </c>
      <c r="T357">
        <v>0</v>
      </c>
      <c r="U357" t="s">
        <v>482</v>
      </c>
      <c r="V357">
        <v>0</v>
      </c>
      <c r="W357" t="s">
        <v>397</v>
      </c>
      <c r="X357">
        <v>59.99</v>
      </c>
      <c r="Y357" t="s">
        <v>504</v>
      </c>
      <c r="Z357">
        <v>83.34</v>
      </c>
      <c r="AA357" t="s">
        <v>505</v>
      </c>
    </row>
    <row r="358" spans="1:27" x14ac:dyDescent="0.3">
      <c r="A358" t="s">
        <v>95</v>
      </c>
      <c r="B358" t="s">
        <v>344</v>
      </c>
      <c r="C358" t="s">
        <v>344</v>
      </c>
      <c r="D358" t="s">
        <v>488</v>
      </c>
      <c r="E358" t="s">
        <v>63</v>
      </c>
      <c r="F358" t="s">
        <v>99</v>
      </c>
      <c r="G358" t="s">
        <v>73</v>
      </c>
      <c r="H358" t="s">
        <v>66</v>
      </c>
      <c r="I358" t="s">
        <v>219</v>
      </c>
      <c r="J358">
        <v>0.47608042579999998</v>
      </c>
      <c r="K358">
        <v>2449</v>
      </c>
      <c r="L358">
        <v>2326.5500000000002</v>
      </c>
      <c r="M358">
        <v>122.45</v>
      </c>
      <c r="N358">
        <v>0.05</v>
      </c>
      <c r="O358">
        <v>7</v>
      </c>
      <c r="P358">
        <v>0</v>
      </c>
      <c r="Q358">
        <v>0</v>
      </c>
      <c r="R358">
        <v>143.33000000000001</v>
      </c>
      <c r="S358" t="s">
        <v>204</v>
      </c>
      <c r="T358">
        <v>0</v>
      </c>
      <c r="U358" t="s">
        <v>482</v>
      </c>
      <c r="V358">
        <v>0</v>
      </c>
      <c r="W358" t="s">
        <v>397</v>
      </c>
      <c r="X358">
        <v>59.99</v>
      </c>
      <c r="Y358" t="s">
        <v>504</v>
      </c>
      <c r="Z358">
        <v>83.34</v>
      </c>
      <c r="AA358" t="s">
        <v>505</v>
      </c>
    </row>
    <row r="359" spans="1:27" x14ac:dyDescent="0.3">
      <c r="A359" t="s">
        <v>95</v>
      </c>
      <c r="B359" t="s">
        <v>344</v>
      </c>
      <c r="C359" t="s">
        <v>344</v>
      </c>
      <c r="D359" t="s">
        <v>491</v>
      </c>
      <c r="E359" t="s">
        <v>63</v>
      </c>
      <c r="F359" t="s">
        <v>75</v>
      </c>
      <c r="G359" t="s">
        <v>65</v>
      </c>
      <c r="H359" t="s">
        <v>66</v>
      </c>
      <c r="I359" t="s">
        <v>219</v>
      </c>
      <c r="J359">
        <v>0.18000000000000002</v>
      </c>
      <c r="K359">
        <v>1931</v>
      </c>
      <c r="L359">
        <v>1834.45</v>
      </c>
      <c r="M359">
        <v>96.550000000000011</v>
      </c>
      <c r="N359">
        <v>0.05</v>
      </c>
      <c r="O359">
        <v>7</v>
      </c>
      <c r="P359">
        <v>0</v>
      </c>
      <c r="Q359">
        <v>0</v>
      </c>
      <c r="R359">
        <v>143.33000000000001</v>
      </c>
      <c r="S359" t="s">
        <v>204</v>
      </c>
      <c r="T359">
        <v>0</v>
      </c>
      <c r="U359" t="s">
        <v>482</v>
      </c>
      <c r="V359">
        <v>0</v>
      </c>
      <c r="W359" t="s">
        <v>397</v>
      </c>
      <c r="X359">
        <v>59.99</v>
      </c>
      <c r="Y359" t="s">
        <v>504</v>
      </c>
      <c r="Z359">
        <v>83.34</v>
      </c>
      <c r="AA359" t="s">
        <v>505</v>
      </c>
    </row>
    <row r="360" spans="1:27" x14ac:dyDescent="0.3">
      <c r="A360" t="s">
        <v>95</v>
      </c>
      <c r="B360" t="s">
        <v>344</v>
      </c>
      <c r="C360" t="s">
        <v>344</v>
      </c>
      <c r="D360" t="s">
        <v>491</v>
      </c>
      <c r="E360" t="s">
        <v>63</v>
      </c>
      <c r="F360" t="s">
        <v>75</v>
      </c>
      <c r="G360" t="s">
        <v>71</v>
      </c>
      <c r="H360" t="s">
        <v>66</v>
      </c>
      <c r="I360" t="s">
        <v>219</v>
      </c>
      <c r="J360">
        <v>0.44999999999999996</v>
      </c>
      <c r="K360">
        <v>1654</v>
      </c>
      <c r="L360">
        <v>1571.3</v>
      </c>
      <c r="M360">
        <v>82.7</v>
      </c>
      <c r="N360">
        <v>0.05</v>
      </c>
      <c r="O360">
        <v>7</v>
      </c>
      <c r="P360">
        <v>0</v>
      </c>
      <c r="Q360">
        <v>0</v>
      </c>
      <c r="R360">
        <v>143.33000000000001</v>
      </c>
      <c r="S360" t="s">
        <v>204</v>
      </c>
      <c r="T360">
        <v>0</v>
      </c>
      <c r="U360" t="s">
        <v>482</v>
      </c>
      <c r="V360">
        <v>0</v>
      </c>
      <c r="W360" t="s">
        <v>397</v>
      </c>
      <c r="X360">
        <v>59.99</v>
      </c>
      <c r="Y360" t="s">
        <v>504</v>
      </c>
      <c r="Z360">
        <v>83.34</v>
      </c>
      <c r="AA360" t="s">
        <v>505</v>
      </c>
    </row>
    <row r="361" spans="1:27" x14ac:dyDescent="0.3">
      <c r="A361" t="s">
        <v>95</v>
      </c>
      <c r="B361" t="s">
        <v>344</v>
      </c>
      <c r="C361" t="s">
        <v>344</v>
      </c>
      <c r="D361" t="s">
        <v>491</v>
      </c>
      <c r="E361" t="s">
        <v>63</v>
      </c>
      <c r="F361" t="s">
        <v>75</v>
      </c>
      <c r="G361" t="s">
        <v>73</v>
      </c>
      <c r="H361" t="s">
        <v>66</v>
      </c>
      <c r="I361" t="s">
        <v>219</v>
      </c>
      <c r="J361">
        <v>0.44999999999999996</v>
      </c>
      <c r="K361">
        <v>2449</v>
      </c>
      <c r="L361">
        <v>2326.5500000000002</v>
      </c>
      <c r="M361">
        <v>122.45</v>
      </c>
      <c r="N361">
        <v>0.05</v>
      </c>
      <c r="O361">
        <v>7</v>
      </c>
      <c r="P361">
        <v>0</v>
      </c>
      <c r="Q361">
        <v>0</v>
      </c>
      <c r="R361">
        <v>143.33000000000001</v>
      </c>
      <c r="S361" t="s">
        <v>204</v>
      </c>
      <c r="T361">
        <v>0</v>
      </c>
      <c r="U361" t="s">
        <v>482</v>
      </c>
      <c r="V361">
        <v>0</v>
      </c>
      <c r="W361" t="s">
        <v>397</v>
      </c>
      <c r="X361">
        <v>59.99</v>
      </c>
      <c r="Y361" t="s">
        <v>504</v>
      </c>
      <c r="Z361">
        <v>83.34</v>
      </c>
      <c r="AA361" t="s">
        <v>505</v>
      </c>
    </row>
    <row r="362" spans="1:27" x14ac:dyDescent="0.3">
      <c r="A362" t="s">
        <v>95</v>
      </c>
      <c r="B362" t="s">
        <v>298</v>
      </c>
      <c r="C362" t="s">
        <v>506</v>
      </c>
      <c r="D362" t="s">
        <v>507</v>
      </c>
      <c r="E362" t="s">
        <v>63</v>
      </c>
      <c r="F362" t="s">
        <v>99</v>
      </c>
      <c r="G362" t="s">
        <v>65</v>
      </c>
      <c r="H362" t="s">
        <v>66</v>
      </c>
      <c r="I362" t="s">
        <v>100</v>
      </c>
      <c r="J362">
        <v>0.22499999999999998</v>
      </c>
      <c r="K362">
        <v>2274.1999999999998</v>
      </c>
      <c r="L362">
        <v>2220.3989999999999</v>
      </c>
      <c r="M362">
        <v>53.801000000000002</v>
      </c>
      <c r="N362">
        <v>2.3657110192595202E-2</v>
      </c>
      <c r="O362">
        <v>5</v>
      </c>
      <c r="P362">
        <v>5.9262272321284398E-3</v>
      </c>
      <c r="Q362">
        <v>4.6241740086552458E-3</v>
      </c>
      <c r="R362">
        <v>10</v>
      </c>
      <c r="S362" t="s">
        <v>204</v>
      </c>
      <c r="T362">
        <v>0</v>
      </c>
      <c r="U362" t="s">
        <v>367</v>
      </c>
      <c r="V362">
        <v>0</v>
      </c>
      <c r="W362">
        <v>0</v>
      </c>
      <c r="X362">
        <v>10</v>
      </c>
      <c r="Y362" t="s">
        <v>508</v>
      </c>
      <c r="Z362">
        <v>0</v>
      </c>
      <c r="AA362" t="s">
        <v>397</v>
      </c>
    </row>
    <row r="363" spans="1:27" x14ac:dyDescent="0.3">
      <c r="A363" t="s">
        <v>95</v>
      </c>
      <c r="B363" t="s">
        <v>298</v>
      </c>
      <c r="C363" t="s">
        <v>506</v>
      </c>
      <c r="D363" t="s">
        <v>507</v>
      </c>
      <c r="E363" t="s">
        <v>63</v>
      </c>
      <c r="F363" t="s">
        <v>99</v>
      </c>
      <c r="G363" t="s">
        <v>71</v>
      </c>
      <c r="H363" t="s">
        <v>66</v>
      </c>
      <c r="I363" t="s">
        <v>100</v>
      </c>
      <c r="J363">
        <v>0.9</v>
      </c>
      <c r="K363">
        <v>1176</v>
      </c>
      <c r="L363">
        <v>1122.1990000000001</v>
      </c>
      <c r="M363">
        <v>53.801000000000002</v>
      </c>
      <c r="N363">
        <v>4.5749149659863944E-2</v>
      </c>
      <c r="O363">
        <v>5</v>
      </c>
      <c r="P363">
        <v>5.9262272321284398E-3</v>
      </c>
      <c r="Q363">
        <v>4.6241740086552458E-3</v>
      </c>
      <c r="R363">
        <v>10</v>
      </c>
      <c r="S363" t="s">
        <v>204</v>
      </c>
      <c r="T363">
        <v>0</v>
      </c>
      <c r="U363" t="s">
        <v>367</v>
      </c>
      <c r="V363">
        <v>0</v>
      </c>
      <c r="W363">
        <v>0</v>
      </c>
      <c r="X363">
        <v>10</v>
      </c>
      <c r="Y363" t="s">
        <v>508</v>
      </c>
      <c r="Z363">
        <v>0</v>
      </c>
      <c r="AA363" t="s">
        <v>397</v>
      </c>
    </row>
    <row r="364" spans="1:27" x14ac:dyDescent="0.3">
      <c r="A364" t="s">
        <v>95</v>
      </c>
      <c r="B364" t="s">
        <v>298</v>
      </c>
      <c r="C364" t="s">
        <v>506</v>
      </c>
      <c r="D364" t="s">
        <v>507</v>
      </c>
      <c r="E364" t="s">
        <v>63</v>
      </c>
      <c r="F364" t="s">
        <v>99</v>
      </c>
      <c r="G364" t="s">
        <v>73</v>
      </c>
      <c r="H364" t="s">
        <v>66</v>
      </c>
      <c r="I364" t="s">
        <v>100</v>
      </c>
      <c r="J364">
        <v>0.9</v>
      </c>
      <c r="K364">
        <v>1878.0000000000002</v>
      </c>
      <c r="L364">
        <v>1824.1990000000003</v>
      </c>
      <c r="M364">
        <v>53.801000000000002</v>
      </c>
      <c r="N364">
        <v>2.8648029818956335E-2</v>
      </c>
      <c r="O364">
        <v>5</v>
      </c>
      <c r="P364">
        <v>5.9262272321284398E-3</v>
      </c>
      <c r="Q364">
        <v>4.6241740086552458E-3</v>
      </c>
      <c r="R364">
        <v>10</v>
      </c>
      <c r="S364" t="s">
        <v>204</v>
      </c>
      <c r="T364">
        <v>0</v>
      </c>
      <c r="U364" t="s">
        <v>367</v>
      </c>
      <c r="V364">
        <v>0</v>
      </c>
      <c r="W364">
        <v>0</v>
      </c>
      <c r="X364">
        <v>10</v>
      </c>
      <c r="Y364" t="s">
        <v>508</v>
      </c>
      <c r="Z364">
        <v>0</v>
      </c>
      <c r="AA364" t="s">
        <v>397</v>
      </c>
    </row>
    <row r="365" spans="1:27" x14ac:dyDescent="0.3">
      <c r="A365" t="s">
        <v>95</v>
      </c>
      <c r="B365" t="s">
        <v>298</v>
      </c>
      <c r="C365" t="s">
        <v>506</v>
      </c>
      <c r="D365" t="s">
        <v>507</v>
      </c>
      <c r="E365" t="s">
        <v>63</v>
      </c>
      <c r="F365" t="s">
        <v>75</v>
      </c>
      <c r="G365" t="s">
        <v>65</v>
      </c>
      <c r="H365" t="s">
        <v>66</v>
      </c>
      <c r="I365" t="s">
        <v>100</v>
      </c>
      <c r="J365">
        <v>0.22499999999999998</v>
      </c>
      <c r="K365">
        <v>2274.1999999999998</v>
      </c>
      <c r="L365">
        <v>2220.3989999999999</v>
      </c>
      <c r="M365">
        <v>53.801000000000002</v>
      </c>
      <c r="N365">
        <v>2.3657110192595202E-2</v>
      </c>
      <c r="O365">
        <v>5</v>
      </c>
      <c r="P365">
        <v>5.9262272321284398E-3</v>
      </c>
      <c r="Q365">
        <v>4.6241740086552458E-3</v>
      </c>
      <c r="R365">
        <v>10</v>
      </c>
      <c r="S365" t="s">
        <v>204</v>
      </c>
      <c r="T365">
        <v>0</v>
      </c>
      <c r="U365" t="s">
        <v>367</v>
      </c>
      <c r="V365">
        <v>0</v>
      </c>
      <c r="W365">
        <v>0</v>
      </c>
      <c r="X365">
        <v>10</v>
      </c>
      <c r="Y365" t="s">
        <v>508</v>
      </c>
      <c r="Z365">
        <v>0</v>
      </c>
      <c r="AA365" t="s">
        <v>397</v>
      </c>
    </row>
    <row r="366" spans="1:27" x14ac:dyDescent="0.3">
      <c r="A366" t="s">
        <v>95</v>
      </c>
      <c r="B366" t="s">
        <v>298</v>
      </c>
      <c r="C366" t="s">
        <v>506</v>
      </c>
      <c r="D366" t="s">
        <v>507</v>
      </c>
      <c r="E366" t="s">
        <v>63</v>
      </c>
      <c r="F366" t="s">
        <v>75</v>
      </c>
      <c r="G366" t="s">
        <v>71</v>
      </c>
      <c r="H366" t="s">
        <v>66</v>
      </c>
      <c r="I366" t="s">
        <v>100</v>
      </c>
      <c r="J366">
        <v>0.9</v>
      </c>
      <c r="K366">
        <v>1176</v>
      </c>
      <c r="L366">
        <v>1122.1990000000001</v>
      </c>
      <c r="M366">
        <v>53.801000000000002</v>
      </c>
      <c r="N366">
        <v>4.5749149659863944E-2</v>
      </c>
      <c r="O366">
        <v>5</v>
      </c>
      <c r="P366">
        <v>5.9262272321284398E-3</v>
      </c>
      <c r="Q366">
        <v>4.6241740086552458E-3</v>
      </c>
      <c r="R366">
        <v>10</v>
      </c>
      <c r="S366" t="s">
        <v>204</v>
      </c>
      <c r="T366">
        <v>0</v>
      </c>
      <c r="U366" t="s">
        <v>367</v>
      </c>
      <c r="V366">
        <v>0</v>
      </c>
      <c r="W366">
        <v>0</v>
      </c>
      <c r="X366">
        <v>10</v>
      </c>
      <c r="Y366" t="s">
        <v>508</v>
      </c>
      <c r="Z366">
        <v>0</v>
      </c>
      <c r="AA366" t="s">
        <v>397</v>
      </c>
    </row>
    <row r="367" spans="1:27" x14ac:dyDescent="0.3">
      <c r="A367" t="s">
        <v>95</v>
      </c>
      <c r="B367" t="s">
        <v>298</v>
      </c>
      <c r="C367" t="s">
        <v>506</v>
      </c>
      <c r="D367" t="s">
        <v>507</v>
      </c>
      <c r="E367" t="s">
        <v>63</v>
      </c>
      <c r="F367" t="s">
        <v>75</v>
      </c>
      <c r="G367" t="s">
        <v>73</v>
      </c>
      <c r="H367" t="s">
        <v>66</v>
      </c>
      <c r="I367" t="s">
        <v>100</v>
      </c>
      <c r="J367">
        <v>0.9</v>
      </c>
      <c r="K367">
        <v>1878.0000000000002</v>
      </c>
      <c r="L367">
        <v>1824.1990000000003</v>
      </c>
      <c r="M367">
        <v>53.801000000000002</v>
      </c>
      <c r="N367">
        <v>2.8648029818956335E-2</v>
      </c>
      <c r="O367">
        <v>5</v>
      </c>
      <c r="P367">
        <v>5.9262272321284398E-3</v>
      </c>
      <c r="Q367">
        <v>4.6241740086552458E-3</v>
      </c>
      <c r="R367">
        <v>10</v>
      </c>
      <c r="S367" t="s">
        <v>204</v>
      </c>
      <c r="T367">
        <v>0</v>
      </c>
      <c r="U367" t="s">
        <v>367</v>
      </c>
      <c r="V367">
        <v>0</v>
      </c>
      <c r="W367">
        <v>0</v>
      </c>
      <c r="X367">
        <v>10</v>
      </c>
      <c r="Y367" t="s">
        <v>508</v>
      </c>
      <c r="Z367">
        <v>0</v>
      </c>
      <c r="AA367" t="s">
        <v>397</v>
      </c>
    </row>
    <row r="368" spans="1:27" x14ac:dyDescent="0.3">
      <c r="A368" t="s">
        <v>95</v>
      </c>
      <c r="B368" t="s">
        <v>96</v>
      </c>
      <c r="C368" t="s">
        <v>509</v>
      </c>
      <c r="D368" t="s">
        <v>510</v>
      </c>
      <c r="E368" t="s">
        <v>63</v>
      </c>
      <c r="F368" t="s">
        <v>99</v>
      </c>
      <c r="G368" t="s">
        <v>65</v>
      </c>
      <c r="H368" t="s">
        <v>66</v>
      </c>
      <c r="I368" t="s">
        <v>100</v>
      </c>
      <c r="J368">
        <v>0.20800000000000002</v>
      </c>
      <c r="K368">
        <v>6617.1900000000005</v>
      </c>
      <c r="L368">
        <v>6021.6429000000007</v>
      </c>
      <c r="M368">
        <v>595.5471</v>
      </c>
      <c r="N368">
        <v>0.09</v>
      </c>
      <c r="O368">
        <v>11</v>
      </c>
      <c r="P368">
        <v>0.20818819169995814</v>
      </c>
      <c r="Q368">
        <v>0.23002483835656085</v>
      </c>
      <c r="R368">
        <v>578.49599999999998</v>
      </c>
      <c r="S368" t="s">
        <v>107</v>
      </c>
      <c r="T368">
        <v>0</v>
      </c>
      <c r="U368" t="s">
        <v>482</v>
      </c>
      <c r="V368">
        <v>0</v>
      </c>
      <c r="W368" t="s">
        <v>397</v>
      </c>
      <c r="X368">
        <v>207.55199999999999</v>
      </c>
      <c r="Y368" t="s">
        <v>511</v>
      </c>
      <c r="Z368">
        <v>370.94400000000002</v>
      </c>
      <c r="AA368" t="s">
        <v>512</v>
      </c>
    </row>
    <row r="369" spans="1:27" x14ac:dyDescent="0.3">
      <c r="A369" t="s">
        <v>95</v>
      </c>
      <c r="B369" t="s">
        <v>96</v>
      </c>
      <c r="C369" t="s">
        <v>509</v>
      </c>
      <c r="D369" t="s">
        <v>510</v>
      </c>
      <c r="E369" t="s">
        <v>63</v>
      </c>
      <c r="F369" t="s">
        <v>99</v>
      </c>
      <c r="G369" t="s">
        <v>71</v>
      </c>
      <c r="H369" t="s">
        <v>66</v>
      </c>
      <c r="I369" t="s">
        <v>100</v>
      </c>
      <c r="J369">
        <v>0.52</v>
      </c>
      <c r="K369">
        <v>4303</v>
      </c>
      <c r="L369">
        <v>3915.73</v>
      </c>
      <c r="M369">
        <v>387.27</v>
      </c>
      <c r="N369">
        <v>0.09</v>
      </c>
      <c r="O369">
        <v>11</v>
      </c>
      <c r="P369">
        <v>0.10084268327411078</v>
      </c>
      <c r="Q369">
        <v>0.19939787043573451</v>
      </c>
      <c r="R369">
        <v>343.22</v>
      </c>
      <c r="S369" t="s">
        <v>107</v>
      </c>
      <c r="T369">
        <v>0</v>
      </c>
      <c r="U369" t="s">
        <v>482</v>
      </c>
      <c r="V369">
        <v>0</v>
      </c>
      <c r="W369" t="s">
        <v>397</v>
      </c>
      <c r="X369">
        <v>123.14</v>
      </c>
      <c r="Y369" t="s">
        <v>511</v>
      </c>
      <c r="Z369">
        <v>220.08</v>
      </c>
      <c r="AA369" t="s">
        <v>512</v>
      </c>
    </row>
    <row r="370" spans="1:27" x14ac:dyDescent="0.3">
      <c r="A370" t="s">
        <v>95</v>
      </c>
      <c r="B370" t="s">
        <v>96</v>
      </c>
      <c r="C370" t="s">
        <v>509</v>
      </c>
      <c r="D370" t="s">
        <v>510</v>
      </c>
      <c r="E370" t="s">
        <v>63</v>
      </c>
      <c r="F370" t="s">
        <v>99</v>
      </c>
      <c r="G370" t="s">
        <v>73</v>
      </c>
      <c r="H370" t="s">
        <v>66</v>
      </c>
      <c r="I370" t="s">
        <v>100</v>
      </c>
      <c r="J370">
        <v>0.52</v>
      </c>
      <c r="K370">
        <v>6473</v>
      </c>
      <c r="L370">
        <v>5890.43</v>
      </c>
      <c r="M370">
        <v>582.56999999999994</v>
      </c>
      <c r="N370">
        <v>0.09</v>
      </c>
      <c r="O370">
        <v>11</v>
      </c>
      <c r="P370">
        <v>0.13851284264592739</v>
      </c>
      <c r="Q370">
        <v>0.31897247762629555</v>
      </c>
      <c r="R370">
        <v>362.08399999999995</v>
      </c>
      <c r="S370" t="s">
        <v>107</v>
      </c>
      <c r="T370">
        <v>0</v>
      </c>
      <c r="U370" t="s">
        <v>482</v>
      </c>
      <c r="V370">
        <v>0</v>
      </c>
      <c r="W370" t="s">
        <v>397</v>
      </c>
      <c r="X370">
        <v>129.90799999999999</v>
      </c>
      <c r="Y370" t="s">
        <v>511</v>
      </c>
      <c r="Z370">
        <v>232.17599999999999</v>
      </c>
      <c r="AA370" t="s">
        <v>512</v>
      </c>
    </row>
    <row r="371" spans="1:27" x14ac:dyDescent="0.3">
      <c r="A371" t="s">
        <v>95</v>
      </c>
      <c r="B371" t="s">
        <v>96</v>
      </c>
      <c r="C371" t="s">
        <v>509</v>
      </c>
      <c r="D371" t="s">
        <v>103</v>
      </c>
      <c r="E371" t="s">
        <v>63</v>
      </c>
      <c r="F371" t="s">
        <v>75</v>
      </c>
      <c r="G371" t="s">
        <v>65</v>
      </c>
      <c r="H371" t="s">
        <v>66</v>
      </c>
      <c r="I371" t="s">
        <v>100</v>
      </c>
      <c r="J371">
        <v>0.20800000000000002</v>
      </c>
      <c r="K371">
        <v>0</v>
      </c>
      <c r="L371">
        <v>0</v>
      </c>
      <c r="M371">
        <v>0</v>
      </c>
      <c r="N371">
        <v>0</v>
      </c>
      <c r="O371">
        <v>11</v>
      </c>
      <c r="P371">
        <v>0</v>
      </c>
      <c r="Q371">
        <v>0</v>
      </c>
      <c r="R371">
        <v>578.49599999999998</v>
      </c>
      <c r="S371" t="s">
        <v>107</v>
      </c>
      <c r="T371">
        <v>0</v>
      </c>
      <c r="U371" t="s">
        <v>482</v>
      </c>
      <c r="V371">
        <v>0</v>
      </c>
      <c r="W371" t="s">
        <v>397</v>
      </c>
      <c r="X371">
        <v>207.55199999999999</v>
      </c>
      <c r="Y371" t="s">
        <v>511</v>
      </c>
      <c r="Z371">
        <v>370.94400000000002</v>
      </c>
      <c r="AA371" t="s">
        <v>512</v>
      </c>
    </row>
    <row r="372" spans="1:27" x14ac:dyDescent="0.3">
      <c r="A372" t="s">
        <v>95</v>
      </c>
      <c r="B372" t="s">
        <v>96</v>
      </c>
      <c r="C372" t="s">
        <v>509</v>
      </c>
      <c r="D372" t="s">
        <v>103</v>
      </c>
      <c r="E372" t="s">
        <v>63</v>
      </c>
      <c r="F372" t="s">
        <v>75</v>
      </c>
      <c r="G372" t="s">
        <v>71</v>
      </c>
      <c r="H372" t="s">
        <v>66</v>
      </c>
      <c r="I372" t="s">
        <v>100</v>
      </c>
      <c r="J372">
        <v>0.52</v>
      </c>
      <c r="K372">
        <v>0</v>
      </c>
      <c r="L372">
        <v>0</v>
      </c>
      <c r="M372">
        <v>0</v>
      </c>
      <c r="N372">
        <v>0</v>
      </c>
      <c r="O372">
        <v>11</v>
      </c>
      <c r="P372">
        <v>0</v>
      </c>
      <c r="Q372">
        <v>0</v>
      </c>
      <c r="R372">
        <v>343.22</v>
      </c>
      <c r="S372" t="s">
        <v>107</v>
      </c>
      <c r="T372">
        <v>0</v>
      </c>
      <c r="U372" t="s">
        <v>482</v>
      </c>
      <c r="V372">
        <v>0</v>
      </c>
      <c r="W372" t="s">
        <v>397</v>
      </c>
      <c r="X372">
        <v>123.14</v>
      </c>
      <c r="Y372" t="s">
        <v>511</v>
      </c>
      <c r="Z372">
        <v>220.08</v>
      </c>
      <c r="AA372" t="s">
        <v>512</v>
      </c>
    </row>
    <row r="373" spans="1:27" x14ac:dyDescent="0.3">
      <c r="A373" t="s">
        <v>95</v>
      </c>
      <c r="B373" t="s">
        <v>96</v>
      </c>
      <c r="C373" t="s">
        <v>509</v>
      </c>
      <c r="D373" t="s">
        <v>103</v>
      </c>
      <c r="E373" t="s">
        <v>63</v>
      </c>
      <c r="F373" t="s">
        <v>75</v>
      </c>
      <c r="G373" t="s">
        <v>73</v>
      </c>
      <c r="H373" t="s">
        <v>66</v>
      </c>
      <c r="I373" t="s">
        <v>100</v>
      </c>
      <c r="J373">
        <v>0.52</v>
      </c>
      <c r="K373">
        <v>0</v>
      </c>
      <c r="L373">
        <v>0</v>
      </c>
      <c r="M373">
        <v>0</v>
      </c>
      <c r="N373">
        <v>0</v>
      </c>
      <c r="O373">
        <v>11</v>
      </c>
      <c r="P373">
        <v>0</v>
      </c>
      <c r="Q373">
        <v>0</v>
      </c>
      <c r="R373">
        <v>362.08399999999995</v>
      </c>
      <c r="S373" t="s">
        <v>107</v>
      </c>
      <c r="T373">
        <v>0</v>
      </c>
      <c r="U373" t="s">
        <v>482</v>
      </c>
      <c r="V373">
        <v>0</v>
      </c>
      <c r="W373" t="s">
        <v>397</v>
      </c>
      <c r="X373">
        <v>129.90799999999999</v>
      </c>
      <c r="Y373" t="s">
        <v>511</v>
      </c>
      <c r="Z373">
        <v>232.17599999999999</v>
      </c>
      <c r="AA373" t="s">
        <v>512</v>
      </c>
    </row>
    <row r="374" spans="1:27" x14ac:dyDescent="0.3">
      <c r="A374" t="s">
        <v>95</v>
      </c>
      <c r="B374" t="s">
        <v>104</v>
      </c>
      <c r="C374" t="s">
        <v>513</v>
      </c>
      <c r="D374" t="s">
        <v>514</v>
      </c>
      <c r="E374" t="s">
        <v>63</v>
      </c>
      <c r="F374" t="s">
        <v>99</v>
      </c>
      <c r="G374" t="s">
        <v>65</v>
      </c>
      <c r="H374" t="s">
        <v>66</v>
      </c>
      <c r="I374" t="s">
        <v>107</v>
      </c>
      <c r="J374">
        <v>1.5789569442651301E-2</v>
      </c>
      <c r="K374">
        <v>7965</v>
      </c>
      <c r="L374">
        <v>7122</v>
      </c>
      <c r="M374">
        <v>843</v>
      </c>
      <c r="N374">
        <v>0.10583804143126177</v>
      </c>
      <c r="O374">
        <v>20</v>
      </c>
      <c r="P374">
        <v>0.28490434834384359</v>
      </c>
      <c r="Q374">
        <v>0.39812671020627022</v>
      </c>
      <c r="R374">
        <v>842.00705764411032</v>
      </c>
      <c r="S374" t="s">
        <v>107</v>
      </c>
      <c r="T374">
        <v>0</v>
      </c>
      <c r="U374" t="s">
        <v>482</v>
      </c>
      <c r="V374">
        <v>0</v>
      </c>
      <c r="W374" t="s">
        <v>397</v>
      </c>
      <c r="X374">
        <v>447.4059147869674</v>
      </c>
      <c r="Y374" t="s">
        <v>515</v>
      </c>
      <c r="Z374">
        <v>394.60114285714286</v>
      </c>
      <c r="AA374" t="s">
        <v>516</v>
      </c>
    </row>
    <row r="375" spans="1:27" x14ac:dyDescent="0.3">
      <c r="A375" t="s">
        <v>95</v>
      </c>
      <c r="B375" t="s">
        <v>104</v>
      </c>
      <c r="C375" t="s">
        <v>513</v>
      </c>
      <c r="D375" t="s">
        <v>514</v>
      </c>
      <c r="E375" t="s">
        <v>63</v>
      </c>
      <c r="F375" t="s">
        <v>99</v>
      </c>
      <c r="G375" t="s">
        <v>71</v>
      </c>
      <c r="H375" t="s">
        <v>66</v>
      </c>
      <c r="I375" t="s">
        <v>107</v>
      </c>
      <c r="J375">
        <v>1.5789569442651301E-2</v>
      </c>
      <c r="K375">
        <v>3458</v>
      </c>
      <c r="L375">
        <v>2936</v>
      </c>
      <c r="M375">
        <v>522</v>
      </c>
      <c r="N375">
        <v>0.1509543088490457</v>
      </c>
      <c r="O375">
        <v>20</v>
      </c>
      <c r="P375">
        <v>0.17641763918800279</v>
      </c>
      <c r="Q375">
        <v>0.24652685970067978</v>
      </c>
      <c r="R375">
        <v>699.38448538011687</v>
      </c>
      <c r="S375" t="s">
        <v>107</v>
      </c>
      <c r="T375">
        <v>0</v>
      </c>
      <c r="U375" t="s">
        <v>482</v>
      </c>
      <c r="V375">
        <v>0</v>
      </c>
      <c r="W375" t="s">
        <v>397</v>
      </c>
      <c r="X375">
        <v>371.62248538011693</v>
      </c>
      <c r="Y375" t="s">
        <v>515</v>
      </c>
      <c r="Z375">
        <v>327.76199999999994</v>
      </c>
      <c r="AA375" t="s">
        <v>516</v>
      </c>
    </row>
    <row r="376" spans="1:27" x14ac:dyDescent="0.3">
      <c r="A376" t="s">
        <v>95</v>
      </c>
      <c r="B376" t="s">
        <v>104</v>
      </c>
      <c r="C376" t="s">
        <v>513</v>
      </c>
      <c r="D376" t="s">
        <v>514</v>
      </c>
      <c r="E376" t="s">
        <v>63</v>
      </c>
      <c r="F376" t="s">
        <v>99</v>
      </c>
      <c r="G376" t="s">
        <v>73</v>
      </c>
      <c r="H376" t="s">
        <v>66</v>
      </c>
      <c r="I376" t="s">
        <v>107</v>
      </c>
      <c r="J376">
        <v>1.5789569442651301E-2</v>
      </c>
      <c r="K376">
        <v>4718.05</v>
      </c>
      <c r="L376">
        <v>4200.8500000000004</v>
      </c>
      <c r="M376">
        <v>517.19999999999982</v>
      </c>
      <c r="N376">
        <v>0.10962155975455957</v>
      </c>
      <c r="O376">
        <v>20</v>
      </c>
      <c r="P376">
        <v>0.17479540802305557</v>
      </c>
      <c r="Q376">
        <v>0.24425994604825965</v>
      </c>
      <c r="R376">
        <v>737.82393801169587</v>
      </c>
      <c r="S376" t="s">
        <v>107</v>
      </c>
      <c r="T376">
        <v>0</v>
      </c>
      <c r="U376" t="s">
        <v>482</v>
      </c>
      <c r="V376">
        <v>0</v>
      </c>
      <c r="W376" t="s">
        <v>397</v>
      </c>
      <c r="X376">
        <v>392.04753801169585</v>
      </c>
      <c r="Y376" t="s">
        <v>515</v>
      </c>
      <c r="Z376">
        <v>345.77639999999997</v>
      </c>
      <c r="AA376" t="s">
        <v>516</v>
      </c>
    </row>
    <row r="377" spans="1:27" x14ac:dyDescent="0.3">
      <c r="A377" t="s">
        <v>95</v>
      </c>
      <c r="B377" t="s">
        <v>104</v>
      </c>
      <c r="C377" t="s">
        <v>513</v>
      </c>
      <c r="D377" t="s">
        <v>517</v>
      </c>
      <c r="E377" t="s">
        <v>63</v>
      </c>
      <c r="F377" t="s">
        <v>75</v>
      </c>
      <c r="G377" t="s">
        <v>65</v>
      </c>
      <c r="H377" t="s">
        <v>66</v>
      </c>
      <c r="I377" t="s">
        <v>107</v>
      </c>
      <c r="J377">
        <v>0</v>
      </c>
      <c r="K377">
        <v>7965</v>
      </c>
      <c r="L377">
        <v>7122</v>
      </c>
      <c r="M377">
        <v>843</v>
      </c>
      <c r="N377">
        <v>0.10583804143126177</v>
      </c>
      <c r="O377">
        <v>20</v>
      </c>
      <c r="P377">
        <v>0.28490434834384359</v>
      </c>
      <c r="Q377">
        <v>0.39812671020627022</v>
      </c>
      <c r="R377">
        <v>842.00705764411032</v>
      </c>
      <c r="S377" t="s">
        <v>107</v>
      </c>
      <c r="T377">
        <v>0</v>
      </c>
      <c r="U377" t="s">
        <v>482</v>
      </c>
      <c r="V377">
        <v>0</v>
      </c>
      <c r="W377" t="s">
        <v>397</v>
      </c>
      <c r="X377">
        <v>447.4059147869674</v>
      </c>
      <c r="Y377" t="s">
        <v>515</v>
      </c>
      <c r="Z377">
        <v>394.60114285714286</v>
      </c>
      <c r="AA377" t="s">
        <v>516</v>
      </c>
    </row>
    <row r="378" spans="1:27" x14ac:dyDescent="0.3">
      <c r="A378" t="s">
        <v>95</v>
      </c>
      <c r="B378" t="s">
        <v>104</v>
      </c>
      <c r="C378" t="s">
        <v>513</v>
      </c>
      <c r="D378" t="s">
        <v>517</v>
      </c>
      <c r="E378" t="s">
        <v>63</v>
      </c>
      <c r="F378" t="s">
        <v>75</v>
      </c>
      <c r="G378" t="s">
        <v>71</v>
      </c>
      <c r="H378" t="s">
        <v>66</v>
      </c>
      <c r="I378" t="s">
        <v>107</v>
      </c>
      <c r="J378">
        <v>0</v>
      </c>
      <c r="K378">
        <v>3458</v>
      </c>
      <c r="L378">
        <v>2936</v>
      </c>
      <c r="M378">
        <v>522</v>
      </c>
      <c r="N378">
        <v>0.1509543088490457</v>
      </c>
      <c r="O378">
        <v>20</v>
      </c>
      <c r="P378">
        <v>0.17641763918800279</v>
      </c>
      <c r="Q378">
        <v>0.24652685970067978</v>
      </c>
      <c r="R378">
        <v>699.38448538011687</v>
      </c>
      <c r="S378" t="s">
        <v>107</v>
      </c>
      <c r="T378">
        <v>0</v>
      </c>
      <c r="U378" t="s">
        <v>482</v>
      </c>
      <c r="V378">
        <v>0</v>
      </c>
      <c r="W378" t="s">
        <v>397</v>
      </c>
      <c r="X378">
        <v>371.62248538011693</v>
      </c>
      <c r="Y378" t="s">
        <v>515</v>
      </c>
      <c r="Z378">
        <v>327.76199999999994</v>
      </c>
      <c r="AA378" t="s">
        <v>516</v>
      </c>
    </row>
    <row r="379" spans="1:27" x14ac:dyDescent="0.3">
      <c r="A379" t="s">
        <v>95</v>
      </c>
      <c r="B379" t="s">
        <v>104</v>
      </c>
      <c r="C379" t="s">
        <v>513</v>
      </c>
      <c r="D379" t="s">
        <v>517</v>
      </c>
      <c r="E379" t="s">
        <v>63</v>
      </c>
      <c r="F379" t="s">
        <v>75</v>
      </c>
      <c r="G379" t="s">
        <v>73</v>
      </c>
      <c r="H379" t="s">
        <v>66</v>
      </c>
      <c r="I379" t="s">
        <v>107</v>
      </c>
      <c r="J379">
        <v>0</v>
      </c>
      <c r="K379">
        <v>4718.05</v>
      </c>
      <c r="L379">
        <v>4200.8500000000004</v>
      </c>
      <c r="M379">
        <v>517.19999999999982</v>
      </c>
      <c r="N379">
        <v>0.10962155975455957</v>
      </c>
      <c r="O379">
        <v>20</v>
      </c>
      <c r="P379">
        <v>0.17479540802305557</v>
      </c>
      <c r="Q379">
        <v>0.24425994604825965</v>
      </c>
      <c r="R379">
        <v>737.82393801169587</v>
      </c>
      <c r="S379" t="s">
        <v>107</v>
      </c>
      <c r="T379">
        <v>0</v>
      </c>
      <c r="U379" t="s">
        <v>482</v>
      </c>
      <c r="V379">
        <v>0</v>
      </c>
      <c r="W379" t="s">
        <v>397</v>
      </c>
      <c r="X379">
        <v>392.04753801169585</v>
      </c>
      <c r="Y379" t="s">
        <v>515</v>
      </c>
      <c r="Z379">
        <v>345.77639999999997</v>
      </c>
      <c r="AA379" t="s">
        <v>516</v>
      </c>
    </row>
    <row r="380" spans="1:27" x14ac:dyDescent="0.3">
      <c r="A380" t="s">
        <v>95</v>
      </c>
      <c r="B380" t="s">
        <v>108</v>
      </c>
      <c r="C380" t="s">
        <v>513</v>
      </c>
      <c r="D380" t="s">
        <v>514</v>
      </c>
      <c r="E380" t="s">
        <v>63</v>
      </c>
      <c r="F380" t="s">
        <v>99</v>
      </c>
      <c r="G380" t="s">
        <v>65</v>
      </c>
      <c r="H380" t="s">
        <v>66</v>
      </c>
      <c r="I380" t="s">
        <v>107</v>
      </c>
      <c r="J380">
        <v>6.3605936264043601E-3</v>
      </c>
      <c r="K380">
        <v>7600</v>
      </c>
      <c r="L380">
        <v>7174</v>
      </c>
      <c r="M380">
        <v>426</v>
      </c>
      <c r="N380">
        <v>5.6052631578947368E-2</v>
      </c>
      <c r="O380">
        <v>20</v>
      </c>
      <c r="P380">
        <v>0.14643653214443475</v>
      </c>
      <c r="Q380">
        <v>0.20845099969301373</v>
      </c>
      <c r="R380">
        <v>721.55161904761906</v>
      </c>
      <c r="S380" t="s">
        <v>107</v>
      </c>
      <c r="T380">
        <v>0</v>
      </c>
      <c r="U380" t="s">
        <v>482</v>
      </c>
      <c r="V380">
        <v>0</v>
      </c>
      <c r="W380" t="s">
        <v>397</v>
      </c>
      <c r="X380">
        <v>326.95047619047619</v>
      </c>
      <c r="Y380" t="s">
        <v>515</v>
      </c>
      <c r="Z380">
        <v>394.60114285714286</v>
      </c>
      <c r="AA380" t="s">
        <v>516</v>
      </c>
    </row>
    <row r="381" spans="1:27" x14ac:dyDescent="0.3">
      <c r="A381" t="s">
        <v>95</v>
      </c>
      <c r="B381" t="s">
        <v>108</v>
      </c>
      <c r="C381" t="s">
        <v>513</v>
      </c>
      <c r="D381" t="s">
        <v>514</v>
      </c>
      <c r="E381" t="s">
        <v>63</v>
      </c>
      <c r="F381" t="s">
        <v>99</v>
      </c>
      <c r="G381" t="s">
        <v>71</v>
      </c>
      <c r="H381" t="s">
        <v>66</v>
      </c>
      <c r="I381" t="s">
        <v>107</v>
      </c>
      <c r="J381">
        <v>6.3605936264043601E-3</v>
      </c>
      <c r="K381">
        <v>3235</v>
      </c>
      <c r="L381">
        <v>2970</v>
      </c>
      <c r="M381">
        <v>265</v>
      </c>
      <c r="N381">
        <v>8.1916537867078823E-2</v>
      </c>
      <c r="O381">
        <v>20</v>
      </c>
      <c r="P381">
        <v>9.1093147930223495E-2</v>
      </c>
      <c r="Q381">
        <v>0.1296702228137292</v>
      </c>
      <c r="R381">
        <v>599.33227777777768</v>
      </c>
      <c r="S381" t="s">
        <v>107</v>
      </c>
      <c r="T381">
        <v>0</v>
      </c>
      <c r="U381" t="s">
        <v>482</v>
      </c>
      <c r="V381">
        <v>0</v>
      </c>
      <c r="W381" t="s">
        <v>397</v>
      </c>
      <c r="X381">
        <v>271.57027777777773</v>
      </c>
      <c r="Y381" t="s">
        <v>515</v>
      </c>
      <c r="Z381">
        <v>327.76199999999994</v>
      </c>
      <c r="AA381" t="s">
        <v>516</v>
      </c>
    </row>
    <row r="382" spans="1:27" x14ac:dyDescent="0.3">
      <c r="A382" t="s">
        <v>95</v>
      </c>
      <c r="B382" t="s">
        <v>108</v>
      </c>
      <c r="C382" t="s">
        <v>513</v>
      </c>
      <c r="D382" t="s">
        <v>514</v>
      </c>
      <c r="E382" t="s">
        <v>63</v>
      </c>
      <c r="F382" t="s">
        <v>99</v>
      </c>
      <c r="G382" t="s">
        <v>73</v>
      </c>
      <c r="H382" t="s">
        <v>66</v>
      </c>
      <c r="I382" t="s">
        <v>107</v>
      </c>
      <c r="J382">
        <v>6.3605936264043601E-3</v>
      </c>
      <c r="K382">
        <v>4478.91</v>
      </c>
      <c r="L382">
        <v>4224.5</v>
      </c>
      <c r="M382">
        <v>254.41000000000008</v>
      </c>
      <c r="N382">
        <v>5.6801766501224649E-2</v>
      </c>
      <c r="O382">
        <v>20</v>
      </c>
      <c r="P382">
        <v>8.7452859490294965E-2</v>
      </c>
      <c r="Q382">
        <v>0.12448830711713531</v>
      </c>
      <c r="R382">
        <v>632.27267777777774</v>
      </c>
      <c r="S382" t="s">
        <v>107</v>
      </c>
      <c r="T382">
        <v>0</v>
      </c>
      <c r="U382" t="s">
        <v>482</v>
      </c>
      <c r="V382">
        <v>0</v>
      </c>
      <c r="W382" t="s">
        <v>397</v>
      </c>
      <c r="X382">
        <v>286.49627777777772</v>
      </c>
      <c r="Y382" t="s">
        <v>515</v>
      </c>
      <c r="Z382">
        <v>345.77639999999997</v>
      </c>
      <c r="AA382" t="s">
        <v>516</v>
      </c>
    </row>
    <row r="383" spans="1:27" x14ac:dyDescent="0.3">
      <c r="A383" t="s">
        <v>95</v>
      </c>
      <c r="B383" t="s">
        <v>108</v>
      </c>
      <c r="C383" t="s">
        <v>513</v>
      </c>
      <c r="D383" t="s">
        <v>517</v>
      </c>
      <c r="E383" t="s">
        <v>63</v>
      </c>
      <c r="F383" t="s">
        <v>75</v>
      </c>
      <c r="G383" t="s">
        <v>65</v>
      </c>
      <c r="H383" t="s">
        <v>66</v>
      </c>
      <c r="I383" t="s">
        <v>107</v>
      </c>
      <c r="J383">
        <v>0</v>
      </c>
      <c r="K383">
        <v>7600</v>
      </c>
      <c r="L383">
        <v>7174</v>
      </c>
      <c r="M383">
        <v>426</v>
      </c>
      <c r="N383">
        <v>5.6052631578947368E-2</v>
      </c>
      <c r="O383">
        <v>20</v>
      </c>
      <c r="P383">
        <v>0.14643653214443475</v>
      </c>
      <c r="Q383">
        <v>0.20845099969301373</v>
      </c>
      <c r="R383">
        <v>721.55161904761906</v>
      </c>
      <c r="S383" t="s">
        <v>107</v>
      </c>
      <c r="T383">
        <v>0</v>
      </c>
      <c r="U383" t="s">
        <v>482</v>
      </c>
      <c r="V383">
        <v>0</v>
      </c>
      <c r="W383" t="s">
        <v>397</v>
      </c>
      <c r="X383">
        <v>326.95047619047619</v>
      </c>
      <c r="Y383" t="s">
        <v>515</v>
      </c>
      <c r="Z383">
        <v>394.60114285714286</v>
      </c>
      <c r="AA383" t="s">
        <v>516</v>
      </c>
    </row>
    <row r="384" spans="1:27" x14ac:dyDescent="0.3">
      <c r="A384" t="s">
        <v>95</v>
      </c>
      <c r="B384" t="s">
        <v>108</v>
      </c>
      <c r="C384" t="s">
        <v>513</v>
      </c>
      <c r="D384" t="s">
        <v>517</v>
      </c>
      <c r="E384" t="s">
        <v>63</v>
      </c>
      <c r="F384" t="s">
        <v>75</v>
      </c>
      <c r="G384" t="s">
        <v>71</v>
      </c>
      <c r="H384" t="s">
        <v>66</v>
      </c>
      <c r="I384" t="s">
        <v>107</v>
      </c>
      <c r="J384">
        <v>0</v>
      </c>
      <c r="K384">
        <v>3235</v>
      </c>
      <c r="L384">
        <v>2970</v>
      </c>
      <c r="M384">
        <v>265</v>
      </c>
      <c r="N384">
        <v>8.1916537867078823E-2</v>
      </c>
      <c r="O384">
        <v>20</v>
      </c>
      <c r="P384">
        <v>9.1093147930223495E-2</v>
      </c>
      <c r="Q384">
        <v>0.1296702228137292</v>
      </c>
      <c r="R384">
        <v>599.33227777777768</v>
      </c>
      <c r="S384" t="s">
        <v>107</v>
      </c>
      <c r="T384">
        <v>0</v>
      </c>
      <c r="U384" t="s">
        <v>482</v>
      </c>
      <c r="V384">
        <v>0</v>
      </c>
      <c r="W384" t="s">
        <v>397</v>
      </c>
      <c r="X384">
        <v>271.57027777777773</v>
      </c>
      <c r="Y384" t="s">
        <v>515</v>
      </c>
      <c r="Z384">
        <v>327.76199999999994</v>
      </c>
      <c r="AA384" t="s">
        <v>516</v>
      </c>
    </row>
    <row r="385" spans="1:27" x14ac:dyDescent="0.3">
      <c r="A385" t="s">
        <v>95</v>
      </c>
      <c r="B385" t="s">
        <v>108</v>
      </c>
      <c r="C385" t="s">
        <v>513</v>
      </c>
      <c r="D385" t="s">
        <v>517</v>
      </c>
      <c r="E385" t="s">
        <v>63</v>
      </c>
      <c r="F385" t="s">
        <v>75</v>
      </c>
      <c r="G385" t="s">
        <v>73</v>
      </c>
      <c r="H385" t="s">
        <v>66</v>
      </c>
      <c r="I385" t="s">
        <v>107</v>
      </c>
      <c r="J385">
        <v>0</v>
      </c>
      <c r="K385">
        <v>4478.91</v>
      </c>
      <c r="L385">
        <v>4224.5</v>
      </c>
      <c r="M385">
        <v>254.41000000000008</v>
      </c>
      <c r="N385">
        <v>5.6801766501224649E-2</v>
      </c>
      <c r="O385">
        <v>20</v>
      </c>
      <c r="P385">
        <v>8.7452859490294965E-2</v>
      </c>
      <c r="Q385">
        <v>0.12448830711713531</v>
      </c>
      <c r="R385">
        <v>632.27267777777774</v>
      </c>
      <c r="S385" t="s">
        <v>107</v>
      </c>
      <c r="T385">
        <v>0</v>
      </c>
      <c r="U385" t="s">
        <v>482</v>
      </c>
      <c r="V385">
        <v>0</v>
      </c>
      <c r="W385" t="s">
        <v>397</v>
      </c>
      <c r="X385">
        <v>286.49627777777772</v>
      </c>
      <c r="Y385" t="s">
        <v>515</v>
      </c>
      <c r="Z385">
        <v>345.77639999999997</v>
      </c>
      <c r="AA385" t="s">
        <v>516</v>
      </c>
    </row>
    <row r="386" spans="1:27" x14ac:dyDescent="0.3">
      <c r="A386" t="s">
        <v>95</v>
      </c>
      <c r="B386" t="s">
        <v>110</v>
      </c>
      <c r="C386" t="s">
        <v>513</v>
      </c>
      <c r="D386" t="s">
        <v>514</v>
      </c>
      <c r="E386" t="s">
        <v>63</v>
      </c>
      <c r="F386" t="s">
        <v>99</v>
      </c>
      <c r="G386" t="s">
        <v>65</v>
      </c>
      <c r="H386" t="s">
        <v>66</v>
      </c>
      <c r="I386" t="s">
        <v>107</v>
      </c>
      <c r="J386">
        <v>1.6251059990035649E-2</v>
      </c>
      <c r="K386">
        <v>10211</v>
      </c>
      <c r="L386">
        <v>6975</v>
      </c>
      <c r="M386">
        <v>3236</v>
      </c>
      <c r="N386">
        <v>0.31691313289589657</v>
      </c>
      <c r="O386">
        <v>20</v>
      </c>
      <c r="P386">
        <v>0.8109282796503976</v>
      </c>
      <c r="Q386">
        <v>1.491288710036315</v>
      </c>
      <c r="R386">
        <v>1014.0862556390978</v>
      </c>
      <c r="S386" t="s">
        <v>107</v>
      </c>
      <c r="T386">
        <v>0</v>
      </c>
      <c r="U386" t="s">
        <v>482</v>
      </c>
      <c r="V386">
        <v>0</v>
      </c>
      <c r="W386" t="s">
        <v>397</v>
      </c>
      <c r="X386">
        <v>619.48511278195485</v>
      </c>
      <c r="Y386" t="s">
        <v>515</v>
      </c>
      <c r="Z386">
        <v>394.60114285714286</v>
      </c>
      <c r="AA386" t="s">
        <v>518</v>
      </c>
    </row>
    <row r="387" spans="1:27" x14ac:dyDescent="0.3">
      <c r="A387" t="s">
        <v>95</v>
      </c>
      <c r="B387" t="s">
        <v>110</v>
      </c>
      <c r="C387" t="s">
        <v>513</v>
      </c>
      <c r="D387" t="s">
        <v>514</v>
      </c>
      <c r="E387" t="s">
        <v>63</v>
      </c>
      <c r="F387" t="s">
        <v>99</v>
      </c>
      <c r="G387" t="s">
        <v>71</v>
      </c>
      <c r="H387" t="s">
        <v>66</v>
      </c>
      <c r="I387" t="s">
        <v>107</v>
      </c>
      <c r="J387">
        <v>1.6251059990035649E-2</v>
      </c>
      <c r="K387">
        <v>4781</v>
      </c>
      <c r="L387">
        <v>2832</v>
      </c>
      <c r="M387">
        <v>1949</v>
      </c>
      <c r="N387">
        <v>0.40765530223802554</v>
      </c>
      <c r="O387">
        <v>20</v>
      </c>
      <c r="P387">
        <v>0.48841137732961215</v>
      </c>
      <c r="Q387">
        <v>0.89818346596439369</v>
      </c>
      <c r="R387">
        <v>842.31621052631567</v>
      </c>
      <c r="S387" t="s">
        <v>107</v>
      </c>
      <c r="T387">
        <v>0</v>
      </c>
      <c r="U387" t="s">
        <v>482</v>
      </c>
      <c r="V387">
        <v>0</v>
      </c>
      <c r="W387" t="s">
        <v>397</v>
      </c>
      <c r="X387">
        <v>514.55421052631573</v>
      </c>
      <c r="Y387" t="s">
        <v>515</v>
      </c>
      <c r="Z387">
        <v>327.76199999999994</v>
      </c>
      <c r="AA387" t="s">
        <v>516</v>
      </c>
    </row>
    <row r="388" spans="1:27" x14ac:dyDescent="0.3">
      <c r="A388" t="s">
        <v>95</v>
      </c>
      <c r="B388" t="s">
        <v>110</v>
      </c>
      <c r="C388" t="s">
        <v>513</v>
      </c>
      <c r="D388" t="s">
        <v>514</v>
      </c>
      <c r="E388" t="s">
        <v>63</v>
      </c>
      <c r="F388" t="s">
        <v>99</v>
      </c>
      <c r="G388" t="s">
        <v>73</v>
      </c>
      <c r="H388" t="s">
        <v>66</v>
      </c>
      <c r="I388" t="s">
        <v>107</v>
      </c>
      <c r="J388">
        <v>1.6251059990035649E-2</v>
      </c>
      <c r="K388">
        <v>6136.9699999999993</v>
      </c>
      <c r="L388">
        <v>4129.3599999999997</v>
      </c>
      <c r="M388">
        <v>2007.6099999999997</v>
      </c>
      <c r="N388">
        <v>0.32713374841330489</v>
      </c>
      <c r="O388">
        <v>20</v>
      </c>
      <c r="P388">
        <v>0.50309880207321833</v>
      </c>
      <c r="Q388">
        <v>0.92519348799629353</v>
      </c>
      <c r="R388">
        <v>888.6114526315788</v>
      </c>
      <c r="S388" t="s">
        <v>107</v>
      </c>
      <c r="T388">
        <v>0</v>
      </c>
      <c r="U388" t="s">
        <v>482</v>
      </c>
      <c r="V388">
        <v>0</v>
      </c>
      <c r="W388" t="s">
        <v>397</v>
      </c>
      <c r="X388">
        <v>542.83505263157883</v>
      </c>
      <c r="Y388" t="s">
        <v>515</v>
      </c>
      <c r="Z388">
        <v>345.77639999999997</v>
      </c>
      <c r="AA388" t="s">
        <v>516</v>
      </c>
    </row>
    <row r="389" spans="1:27" x14ac:dyDescent="0.3">
      <c r="A389" t="s">
        <v>95</v>
      </c>
      <c r="B389" t="s">
        <v>110</v>
      </c>
      <c r="C389" t="s">
        <v>513</v>
      </c>
      <c r="D389" t="s">
        <v>517</v>
      </c>
      <c r="E389" t="s">
        <v>63</v>
      </c>
      <c r="F389" t="s">
        <v>75</v>
      </c>
      <c r="G389" t="s">
        <v>65</v>
      </c>
      <c r="H389" t="s">
        <v>66</v>
      </c>
      <c r="I389" t="s">
        <v>107</v>
      </c>
      <c r="J389">
        <v>0</v>
      </c>
      <c r="K389">
        <v>10211</v>
      </c>
      <c r="L389">
        <v>6975</v>
      </c>
      <c r="M389">
        <v>3236</v>
      </c>
      <c r="N389">
        <v>0.31691313289589657</v>
      </c>
      <c r="O389">
        <v>20</v>
      </c>
      <c r="P389">
        <v>0.8109282796503976</v>
      </c>
      <c r="Q389">
        <v>1.491288710036315</v>
      </c>
      <c r="R389">
        <v>1014.0862556390978</v>
      </c>
      <c r="S389" t="s">
        <v>107</v>
      </c>
      <c r="T389">
        <v>0</v>
      </c>
      <c r="U389" t="s">
        <v>482</v>
      </c>
      <c r="V389">
        <v>0</v>
      </c>
      <c r="W389" t="s">
        <v>397</v>
      </c>
      <c r="X389">
        <v>619.48511278195485</v>
      </c>
      <c r="Y389" t="s">
        <v>515</v>
      </c>
      <c r="Z389">
        <v>394.60114285714286</v>
      </c>
      <c r="AA389" t="s">
        <v>518</v>
      </c>
    </row>
    <row r="390" spans="1:27" x14ac:dyDescent="0.3">
      <c r="A390" t="s">
        <v>95</v>
      </c>
      <c r="B390" t="s">
        <v>110</v>
      </c>
      <c r="C390" t="s">
        <v>513</v>
      </c>
      <c r="D390" t="s">
        <v>517</v>
      </c>
      <c r="E390" t="s">
        <v>63</v>
      </c>
      <c r="F390" t="s">
        <v>75</v>
      </c>
      <c r="G390" t="s">
        <v>71</v>
      </c>
      <c r="H390" t="s">
        <v>66</v>
      </c>
      <c r="I390" t="s">
        <v>107</v>
      </c>
      <c r="J390">
        <v>0</v>
      </c>
      <c r="K390">
        <v>4781</v>
      </c>
      <c r="L390">
        <v>2832</v>
      </c>
      <c r="M390">
        <v>1949</v>
      </c>
      <c r="N390">
        <v>0.40765530223802554</v>
      </c>
      <c r="O390">
        <v>20</v>
      </c>
      <c r="P390">
        <v>0.48841137732961215</v>
      </c>
      <c r="Q390">
        <v>0.89818346596439369</v>
      </c>
      <c r="R390">
        <v>842.31621052631567</v>
      </c>
      <c r="S390" t="s">
        <v>107</v>
      </c>
      <c r="T390">
        <v>0</v>
      </c>
      <c r="U390" t="s">
        <v>482</v>
      </c>
      <c r="V390">
        <v>0</v>
      </c>
      <c r="W390" t="s">
        <v>397</v>
      </c>
      <c r="X390">
        <v>514.55421052631573</v>
      </c>
      <c r="Y390" t="s">
        <v>515</v>
      </c>
      <c r="Z390">
        <v>327.76199999999994</v>
      </c>
      <c r="AA390" t="s">
        <v>516</v>
      </c>
    </row>
    <row r="391" spans="1:27" x14ac:dyDescent="0.3">
      <c r="A391" t="s">
        <v>95</v>
      </c>
      <c r="B391" t="s">
        <v>110</v>
      </c>
      <c r="C391" t="s">
        <v>513</v>
      </c>
      <c r="D391" t="s">
        <v>517</v>
      </c>
      <c r="E391" t="s">
        <v>63</v>
      </c>
      <c r="F391" t="s">
        <v>75</v>
      </c>
      <c r="G391" t="s">
        <v>73</v>
      </c>
      <c r="H391" t="s">
        <v>66</v>
      </c>
      <c r="I391" t="s">
        <v>107</v>
      </c>
      <c r="J391">
        <v>0</v>
      </c>
      <c r="K391">
        <v>6136.9699999999993</v>
      </c>
      <c r="L391">
        <v>4129.3599999999997</v>
      </c>
      <c r="M391">
        <v>2007.6099999999997</v>
      </c>
      <c r="N391">
        <v>0.32713374841330489</v>
      </c>
      <c r="O391">
        <v>20</v>
      </c>
      <c r="P391">
        <v>0.50309880207321833</v>
      </c>
      <c r="Q391">
        <v>0.92519348799629353</v>
      </c>
      <c r="R391">
        <v>888.6114526315788</v>
      </c>
      <c r="S391" t="s">
        <v>107</v>
      </c>
      <c r="T391">
        <v>0</v>
      </c>
      <c r="U391" t="s">
        <v>482</v>
      </c>
      <c r="V391">
        <v>0</v>
      </c>
      <c r="W391" t="s">
        <v>397</v>
      </c>
      <c r="X391">
        <v>542.83505263157883</v>
      </c>
      <c r="Y391" t="s">
        <v>515</v>
      </c>
      <c r="Z391">
        <v>345.77639999999997</v>
      </c>
      <c r="AA391" t="s">
        <v>516</v>
      </c>
    </row>
    <row r="392" spans="1:27" x14ac:dyDescent="0.3">
      <c r="A392" t="s">
        <v>95</v>
      </c>
      <c r="B392" t="s">
        <v>111</v>
      </c>
      <c r="C392" t="s">
        <v>513</v>
      </c>
      <c r="D392" t="s">
        <v>514</v>
      </c>
      <c r="E392" t="s">
        <v>63</v>
      </c>
      <c r="F392" t="s">
        <v>99</v>
      </c>
      <c r="G392" t="s">
        <v>65</v>
      </c>
      <c r="H392" t="s">
        <v>66</v>
      </c>
      <c r="I392" t="s">
        <v>107</v>
      </c>
      <c r="J392">
        <v>3.9038695403635922E-2</v>
      </c>
      <c r="K392">
        <v>7344</v>
      </c>
      <c r="L392">
        <v>7221</v>
      </c>
      <c r="M392">
        <v>123</v>
      </c>
      <c r="N392">
        <v>1.6748366013071895E-2</v>
      </c>
      <c r="O392">
        <v>20</v>
      </c>
      <c r="P392">
        <v>4.2129499692237005E-2</v>
      </c>
      <c r="Q392">
        <v>6.1581908084917814E-2</v>
      </c>
      <c r="R392">
        <v>532.26450125313283</v>
      </c>
      <c r="S392" t="s">
        <v>107</v>
      </c>
      <c r="T392">
        <v>0</v>
      </c>
      <c r="U392" t="s">
        <v>482</v>
      </c>
      <c r="V392">
        <v>0</v>
      </c>
      <c r="W392" t="s">
        <v>397</v>
      </c>
      <c r="X392">
        <v>137.66335839598997</v>
      </c>
      <c r="Y392" t="s">
        <v>515</v>
      </c>
      <c r="Z392">
        <v>394.60114285714286</v>
      </c>
      <c r="AA392" t="s">
        <v>516</v>
      </c>
    </row>
    <row r="393" spans="1:27" x14ac:dyDescent="0.3">
      <c r="A393" t="s">
        <v>95</v>
      </c>
      <c r="B393" t="s">
        <v>111</v>
      </c>
      <c r="C393" t="s">
        <v>513</v>
      </c>
      <c r="D393" t="s">
        <v>514</v>
      </c>
      <c r="E393" t="s">
        <v>63</v>
      </c>
      <c r="F393" t="s">
        <v>99</v>
      </c>
      <c r="G393" t="s">
        <v>71</v>
      </c>
      <c r="H393" t="s">
        <v>66</v>
      </c>
      <c r="I393" t="s">
        <v>107</v>
      </c>
      <c r="J393">
        <v>3.9038695403635922E-2</v>
      </c>
      <c r="K393">
        <v>3060</v>
      </c>
      <c r="L393">
        <v>2985</v>
      </c>
      <c r="M393">
        <v>75</v>
      </c>
      <c r="N393">
        <v>2.4509803921568627E-2</v>
      </c>
      <c r="O393">
        <v>20</v>
      </c>
      <c r="P393">
        <v>2.5688719324534759E-2</v>
      </c>
      <c r="Q393">
        <v>3.7549943954218179E-2</v>
      </c>
      <c r="R393">
        <v>442.10738011695901</v>
      </c>
      <c r="S393" t="s">
        <v>107</v>
      </c>
      <c r="T393">
        <v>0</v>
      </c>
      <c r="U393" t="s">
        <v>482</v>
      </c>
      <c r="V393">
        <v>0</v>
      </c>
      <c r="W393" t="s">
        <v>397</v>
      </c>
      <c r="X393">
        <v>114.34538011695905</v>
      </c>
      <c r="Y393" t="s">
        <v>515</v>
      </c>
      <c r="Z393">
        <v>327.76199999999994</v>
      </c>
      <c r="AA393" t="s">
        <v>516</v>
      </c>
    </row>
    <row r="394" spans="1:27" x14ac:dyDescent="0.3">
      <c r="A394" t="s">
        <v>95</v>
      </c>
      <c r="B394" t="s">
        <v>111</v>
      </c>
      <c r="C394" t="s">
        <v>513</v>
      </c>
      <c r="D394" t="s">
        <v>514</v>
      </c>
      <c r="E394" t="s">
        <v>63</v>
      </c>
      <c r="F394" t="s">
        <v>99</v>
      </c>
      <c r="G394" t="s">
        <v>73</v>
      </c>
      <c r="H394" t="s">
        <v>66</v>
      </c>
      <c r="I394" t="s">
        <v>107</v>
      </c>
      <c r="J394">
        <v>3.9038695403635922E-2</v>
      </c>
      <c r="K394">
        <v>4320.4400000000005</v>
      </c>
      <c r="L394">
        <v>4248.74</v>
      </c>
      <c r="M394">
        <v>71.7000000000005</v>
      </c>
      <c r="N394">
        <v>1.659553193656213E-2</v>
      </c>
      <c r="O394">
        <v>20</v>
      </c>
      <c r="P394">
        <v>2.4558415674255402E-2</v>
      </c>
      <c r="Q394">
        <v>3.5897746420232829E-2</v>
      </c>
      <c r="R394">
        <v>466.4064116959064</v>
      </c>
      <c r="S394" t="s">
        <v>107</v>
      </c>
      <c r="T394">
        <v>0</v>
      </c>
      <c r="U394" t="s">
        <v>482</v>
      </c>
      <c r="V394">
        <v>0</v>
      </c>
      <c r="W394" t="s">
        <v>397</v>
      </c>
      <c r="X394">
        <v>120.63001169590642</v>
      </c>
      <c r="Y394" t="s">
        <v>515</v>
      </c>
      <c r="Z394">
        <v>345.77639999999997</v>
      </c>
      <c r="AA394" t="s">
        <v>516</v>
      </c>
    </row>
    <row r="395" spans="1:27" x14ac:dyDescent="0.3">
      <c r="A395" t="s">
        <v>95</v>
      </c>
      <c r="B395" t="s">
        <v>111</v>
      </c>
      <c r="C395" t="s">
        <v>513</v>
      </c>
      <c r="D395" t="s">
        <v>517</v>
      </c>
      <c r="E395" t="s">
        <v>63</v>
      </c>
      <c r="F395" t="s">
        <v>75</v>
      </c>
      <c r="G395" t="s">
        <v>65</v>
      </c>
      <c r="H395" t="s">
        <v>66</v>
      </c>
      <c r="I395" t="s">
        <v>107</v>
      </c>
      <c r="J395">
        <v>8.0000000000000016E-2</v>
      </c>
      <c r="K395">
        <v>7344</v>
      </c>
      <c r="L395">
        <v>7221</v>
      </c>
      <c r="M395">
        <v>123</v>
      </c>
      <c r="N395">
        <v>1.6748366013071895E-2</v>
      </c>
      <c r="O395">
        <v>20</v>
      </c>
      <c r="P395">
        <v>4.2129499692237005E-2</v>
      </c>
      <c r="Q395">
        <v>6.1581908084917814E-2</v>
      </c>
      <c r="R395">
        <v>532.26450125313283</v>
      </c>
      <c r="S395" t="s">
        <v>107</v>
      </c>
      <c r="T395">
        <v>0</v>
      </c>
      <c r="U395" t="s">
        <v>482</v>
      </c>
      <c r="V395">
        <v>0</v>
      </c>
      <c r="W395" t="s">
        <v>397</v>
      </c>
      <c r="X395">
        <v>137.66335839598997</v>
      </c>
      <c r="Y395" t="s">
        <v>515</v>
      </c>
      <c r="Z395">
        <v>394.60114285714286</v>
      </c>
      <c r="AA395" t="s">
        <v>516</v>
      </c>
    </row>
    <row r="396" spans="1:27" x14ac:dyDescent="0.3">
      <c r="A396" t="s">
        <v>95</v>
      </c>
      <c r="B396" t="s">
        <v>111</v>
      </c>
      <c r="C396" t="s">
        <v>513</v>
      </c>
      <c r="D396" t="s">
        <v>517</v>
      </c>
      <c r="E396" t="s">
        <v>63</v>
      </c>
      <c r="F396" t="s">
        <v>75</v>
      </c>
      <c r="G396" t="s">
        <v>71</v>
      </c>
      <c r="H396" t="s">
        <v>66</v>
      </c>
      <c r="I396" t="s">
        <v>107</v>
      </c>
      <c r="J396">
        <v>8.0000000000000016E-2</v>
      </c>
      <c r="K396">
        <v>3060</v>
      </c>
      <c r="L396">
        <v>2985</v>
      </c>
      <c r="M396">
        <v>75</v>
      </c>
      <c r="N396">
        <v>2.4509803921568627E-2</v>
      </c>
      <c r="O396">
        <v>20</v>
      </c>
      <c r="P396">
        <v>2.5688719324534759E-2</v>
      </c>
      <c r="Q396">
        <v>3.7549943954218179E-2</v>
      </c>
      <c r="R396">
        <v>442.10738011695901</v>
      </c>
      <c r="S396" t="s">
        <v>107</v>
      </c>
      <c r="T396">
        <v>0</v>
      </c>
      <c r="U396" t="s">
        <v>482</v>
      </c>
      <c r="V396">
        <v>0</v>
      </c>
      <c r="W396" t="s">
        <v>397</v>
      </c>
      <c r="X396">
        <v>114.34538011695905</v>
      </c>
      <c r="Y396" t="s">
        <v>515</v>
      </c>
      <c r="Z396">
        <v>327.76199999999994</v>
      </c>
      <c r="AA396" t="s">
        <v>516</v>
      </c>
    </row>
    <row r="397" spans="1:27" x14ac:dyDescent="0.3">
      <c r="A397" t="s">
        <v>95</v>
      </c>
      <c r="B397" t="s">
        <v>111</v>
      </c>
      <c r="C397" t="s">
        <v>513</v>
      </c>
      <c r="D397" t="s">
        <v>517</v>
      </c>
      <c r="E397" t="s">
        <v>63</v>
      </c>
      <c r="F397" t="s">
        <v>75</v>
      </c>
      <c r="G397" t="s">
        <v>73</v>
      </c>
      <c r="H397" t="s">
        <v>66</v>
      </c>
      <c r="I397" t="s">
        <v>107</v>
      </c>
      <c r="J397">
        <v>8.0000000000000016E-2</v>
      </c>
      <c r="K397">
        <v>4320.4400000000005</v>
      </c>
      <c r="L397">
        <v>4248.74</v>
      </c>
      <c r="M397">
        <v>71.7000000000005</v>
      </c>
      <c r="N397">
        <v>1.659553193656213E-2</v>
      </c>
      <c r="O397">
        <v>20</v>
      </c>
      <c r="P397">
        <v>2.4558415674255402E-2</v>
      </c>
      <c r="Q397">
        <v>3.5897746420232829E-2</v>
      </c>
      <c r="R397">
        <v>466.4064116959064</v>
      </c>
      <c r="S397" t="s">
        <v>107</v>
      </c>
      <c r="T397">
        <v>0</v>
      </c>
      <c r="U397" t="s">
        <v>482</v>
      </c>
      <c r="V397">
        <v>0</v>
      </c>
      <c r="W397" t="s">
        <v>397</v>
      </c>
      <c r="X397">
        <v>120.63001169590642</v>
      </c>
      <c r="Y397" t="s">
        <v>515</v>
      </c>
      <c r="Z397">
        <v>345.77639999999997</v>
      </c>
      <c r="AA397" t="s">
        <v>516</v>
      </c>
    </row>
    <row r="398" spans="1:27" x14ac:dyDescent="0.3">
      <c r="A398" t="s">
        <v>95</v>
      </c>
      <c r="B398" t="s">
        <v>113</v>
      </c>
      <c r="C398" t="s">
        <v>519</v>
      </c>
      <c r="D398" t="s">
        <v>115</v>
      </c>
      <c r="E398" t="s">
        <v>63</v>
      </c>
      <c r="F398" t="s">
        <v>99</v>
      </c>
      <c r="G398" t="s">
        <v>65</v>
      </c>
      <c r="H398" t="s">
        <v>66</v>
      </c>
      <c r="I398" t="s">
        <v>100</v>
      </c>
      <c r="J398">
        <v>0</v>
      </c>
      <c r="K398">
        <v>3747.04</v>
      </c>
      <c r="L398">
        <v>3559.6880000000001</v>
      </c>
      <c r="M398">
        <v>187.352</v>
      </c>
      <c r="N398">
        <v>0.05</v>
      </c>
      <c r="O398">
        <v>2</v>
      </c>
      <c r="P398">
        <v>0.11566010649997677</v>
      </c>
      <c r="Q398">
        <v>0</v>
      </c>
      <c r="R398">
        <v>175</v>
      </c>
      <c r="S398" t="s">
        <v>520</v>
      </c>
      <c r="T398">
        <v>0</v>
      </c>
      <c r="U398" t="s">
        <v>482</v>
      </c>
      <c r="V398">
        <v>0</v>
      </c>
      <c r="W398" t="s">
        <v>397</v>
      </c>
      <c r="X398">
        <v>0</v>
      </c>
      <c r="Y398" t="s">
        <v>482</v>
      </c>
      <c r="Z398">
        <v>175</v>
      </c>
      <c r="AA398" t="s">
        <v>521</v>
      </c>
    </row>
    <row r="399" spans="1:27" x14ac:dyDescent="0.3">
      <c r="A399" t="s">
        <v>95</v>
      </c>
      <c r="B399" t="s">
        <v>113</v>
      </c>
      <c r="C399" t="s">
        <v>519</v>
      </c>
      <c r="D399" t="s">
        <v>115</v>
      </c>
      <c r="E399" t="s">
        <v>63</v>
      </c>
      <c r="F399" t="s">
        <v>99</v>
      </c>
      <c r="G399" t="s">
        <v>71</v>
      </c>
      <c r="H399" t="s">
        <v>66</v>
      </c>
      <c r="I399" t="s">
        <v>100</v>
      </c>
      <c r="J399">
        <v>0</v>
      </c>
      <c r="K399">
        <v>1815</v>
      </c>
      <c r="L399">
        <v>1724.25</v>
      </c>
      <c r="M399">
        <v>90.75</v>
      </c>
      <c r="N399">
        <v>0.05</v>
      </c>
      <c r="O399">
        <v>2</v>
      </c>
      <c r="P399">
        <v>5.6023712930061545E-2</v>
      </c>
      <c r="Q399">
        <v>0</v>
      </c>
      <c r="R399">
        <v>175</v>
      </c>
      <c r="S399" t="s">
        <v>520</v>
      </c>
      <c r="T399">
        <v>0</v>
      </c>
      <c r="U399" t="s">
        <v>482</v>
      </c>
      <c r="V399">
        <v>0</v>
      </c>
      <c r="W399" t="s">
        <v>397</v>
      </c>
      <c r="X399">
        <v>0</v>
      </c>
      <c r="Y399" t="s">
        <v>482</v>
      </c>
      <c r="Z399">
        <v>175</v>
      </c>
      <c r="AA399" t="s">
        <v>521</v>
      </c>
    </row>
    <row r="400" spans="1:27" x14ac:dyDescent="0.3">
      <c r="A400" t="s">
        <v>95</v>
      </c>
      <c r="B400" t="s">
        <v>113</v>
      </c>
      <c r="C400" t="s">
        <v>519</v>
      </c>
      <c r="D400" t="s">
        <v>115</v>
      </c>
      <c r="E400" t="s">
        <v>63</v>
      </c>
      <c r="F400" t="s">
        <v>99</v>
      </c>
      <c r="G400" t="s">
        <v>73</v>
      </c>
      <c r="H400" t="s">
        <v>66</v>
      </c>
      <c r="I400" t="s">
        <v>100</v>
      </c>
      <c r="J400">
        <v>0</v>
      </c>
      <c r="K400">
        <v>2493</v>
      </c>
      <c r="L400">
        <v>2368.35</v>
      </c>
      <c r="M400">
        <v>124.65</v>
      </c>
      <c r="N400">
        <v>0.05</v>
      </c>
      <c r="O400">
        <v>2</v>
      </c>
      <c r="P400">
        <v>7.6951579247737434E-2</v>
      </c>
      <c r="Q400">
        <v>0</v>
      </c>
      <c r="R400">
        <v>175</v>
      </c>
      <c r="S400" t="s">
        <v>520</v>
      </c>
      <c r="T400">
        <v>0</v>
      </c>
      <c r="U400" t="s">
        <v>482</v>
      </c>
      <c r="V400">
        <v>0</v>
      </c>
      <c r="W400" t="s">
        <v>397</v>
      </c>
      <c r="X400">
        <v>0</v>
      </c>
      <c r="Y400" t="s">
        <v>482</v>
      </c>
      <c r="Z400">
        <v>175</v>
      </c>
      <c r="AA400" t="s">
        <v>521</v>
      </c>
    </row>
    <row r="401" spans="1:27" x14ac:dyDescent="0.3">
      <c r="A401" t="s">
        <v>95</v>
      </c>
      <c r="B401" t="s">
        <v>113</v>
      </c>
      <c r="C401" t="s">
        <v>519</v>
      </c>
      <c r="D401" t="s">
        <v>116</v>
      </c>
      <c r="E401" t="s">
        <v>63</v>
      </c>
      <c r="F401" t="s">
        <v>75</v>
      </c>
      <c r="G401" t="s">
        <v>65</v>
      </c>
      <c r="H401" t="s">
        <v>66</v>
      </c>
      <c r="I401" t="s">
        <v>100</v>
      </c>
      <c r="J401">
        <v>0</v>
      </c>
      <c r="K401">
        <v>0</v>
      </c>
      <c r="L401">
        <v>0</v>
      </c>
      <c r="M401">
        <v>0</v>
      </c>
      <c r="N401">
        <v>0</v>
      </c>
      <c r="O401">
        <v>2</v>
      </c>
      <c r="P401">
        <v>0</v>
      </c>
      <c r="Q401">
        <v>0</v>
      </c>
      <c r="R401">
        <v>175</v>
      </c>
      <c r="S401" t="s">
        <v>520</v>
      </c>
      <c r="T401">
        <v>0</v>
      </c>
      <c r="U401" t="s">
        <v>482</v>
      </c>
      <c r="V401">
        <v>0</v>
      </c>
      <c r="W401" t="s">
        <v>397</v>
      </c>
      <c r="X401">
        <v>0</v>
      </c>
      <c r="Y401" t="s">
        <v>482</v>
      </c>
      <c r="Z401">
        <v>175</v>
      </c>
      <c r="AA401" t="s">
        <v>521</v>
      </c>
    </row>
    <row r="402" spans="1:27" x14ac:dyDescent="0.3">
      <c r="A402" t="s">
        <v>95</v>
      </c>
      <c r="B402" t="s">
        <v>113</v>
      </c>
      <c r="C402" t="s">
        <v>519</v>
      </c>
      <c r="D402" t="s">
        <v>116</v>
      </c>
      <c r="E402" t="s">
        <v>63</v>
      </c>
      <c r="F402" t="s">
        <v>75</v>
      </c>
      <c r="G402" t="s">
        <v>71</v>
      </c>
      <c r="H402" t="s">
        <v>66</v>
      </c>
      <c r="I402" t="s">
        <v>100</v>
      </c>
      <c r="J402">
        <v>0</v>
      </c>
      <c r="K402">
        <v>0</v>
      </c>
      <c r="L402">
        <v>0</v>
      </c>
      <c r="M402">
        <v>0</v>
      </c>
      <c r="N402">
        <v>0</v>
      </c>
      <c r="O402">
        <v>2</v>
      </c>
      <c r="P402">
        <v>0</v>
      </c>
      <c r="Q402">
        <v>0</v>
      </c>
      <c r="R402">
        <v>175</v>
      </c>
      <c r="S402" t="s">
        <v>520</v>
      </c>
      <c r="T402">
        <v>0</v>
      </c>
      <c r="U402" t="s">
        <v>482</v>
      </c>
      <c r="V402">
        <v>0</v>
      </c>
      <c r="W402" t="s">
        <v>397</v>
      </c>
      <c r="X402">
        <v>0</v>
      </c>
      <c r="Y402" t="s">
        <v>482</v>
      </c>
      <c r="Z402">
        <v>175</v>
      </c>
      <c r="AA402" t="s">
        <v>521</v>
      </c>
    </row>
    <row r="403" spans="1:27" x14ac:dyDescent="0.3">
      <c r="A403" t="s">
        <v>95</v>
      </c>
      <c r="B403" t="s">
        <v>113</v>
      </c>
      <c r="C403" t="s">
        <v>519</v>
      </c>
      <c r="D403" t="s">
        <v>116</v>
      </c>
      <c r="E403" t="s">
        <v>63</v>
      </c>
      <c r="F403" t="s">
        <v>75</v>
      </c>
      <c r="G403" t="s">
        <v>73</v>
      </c>
      <c r="H403" t="s">
        <v>66</v>
      </c>
      <c r="I403" t="s">
        <v>100</v>
      </c>
      <c r="J403">
        <v>0</v>
      </c>
      <c r="K403">
        <v>0</v>
      </c>
      <c r="L403">
        <v>0</v>
      </c>
      <c r="M403">
        <v>0</v>
      </c>
      <c r="N403">
        <v>0</v>
      </c>
      <c r="O403">
        <v>2</v>
      </c>
      <c r="P403">
        <v>0</v>
      </c>
      <c r="Q403">
        <v>0</v>
      </c>
      <c r="R403">
        <v>175</v>
      </c>
      <c r="S403" t="s">
        <v>520</v>
      </c>
      <c r="T403">
        <v>0</v>
      </c>
      <c r="U403" t="s">
        <v>482</v>
      </c>
      <c r="V403">
        <v>0</v>
      </c>
      <c r="W403" t="s">
        <v>397</v>
      </c>
      <c r="X403">
        <v>0</v>
      </c>
      <c r="Y403" t="s">
        <v>482</v>
      </c>
      <c r="Z403">
        <v>175</v>
      </c>
      <c r="AA403" t="s">
        <v>521</v>
      </c>
    </row>
    <row r="404" spans="1:27" x14ac:dyDescent="0.3">
      <c r="A404" t="s">
        <v>95</v>
      </c>
      <c r="B404" t="s">
        <v>135</v>
      </c>
      <c r="C404" t="s">
        <v>522</v>
      </c>
      <c r="D404" t="s">
        <v>523</v>
      </c>
      <c r="E404" t="s">
        <v>63</v>
      </c>
      <c r="F404" t="s">
        <v>99</v>
      </c>
      <c r="G404" t="s">
        <v>65</v>
      </c>
      <c r="H404" t="s">
        <v>66</v>
      </c>
      <c r="I404" t="s">
        <v>100</v>
      </c>
      <c r="J404">
        <v>0</v>
      </c>
      <c r="K404">
        <v>6617.1900000000005</v>
      </c>
      <c r="L404">
        <v>6540.5536643999994</v>
      </c>
      <c r="M404">
        <v>135.33807847500088</v>
      </c>
      <c r="N404">
        <v>2.0452500000000134E-2</v>
      </c>
      <c r="O404">
        <v>15</v>
      </c>
      <c r="P404">
        <v>4.7310766563815797E-2</v>
      </c>
      <c r="Q404">
        <v>5.2273144516528793E-2</v>
      </c>
      <c r="R404">
        <v>1515.9757142857143</v>
      </c>
      <c r="S404" t="s">
        <v>107</v>
      </c>
      <c r="T404">
        <v>0</v>
      </c>
      <c r="U404" t="s">
        <v>482</v>
      </c>
      <c r="V404">
        <v>0</v>
      </c>
      <c r="W404" t="s">
        <v>397</v>
      </c>
      <c r="X404">
        <v>583.49</v>
      </c>
      <c r="Y404" t="s">
        <v>524</v>
      </c>
      <c r="Z404">
        <v>932.48571428571415</v>
      </c>
      <c r="AA404" t="s">
        <v>525</v>
      </c>
    </row>
    <row r="405" spans="1:27" x14ac:dyDescent="0.3">
      <c r="A405" t="s">
        <v>95</v>
      </c>
      <c r="B405" t="s">
        <v>135</v>
      </c>
      <c r="C405" t="s">
        <v>522</v>
      </c>
      <c r="D405" t="s">
        <v>523</v>
      </c>
      <c r="E405" t="s">
        <v>63</v>
      </c>
      <c r="F405" t="s">
        <v>99</v>
      </c>
      <c r="G405" t="s">
        <v>71</v>
      </c>
      <c r="H405" t="s">
        <v>66</v>
      </c>
      <c r="I405" t="s">
        <v>100</v>
      </c>
      <c r="J405">
        <v>0</v>
      </c>
      <c r="K405">
        <v>4303</v>
      </c>
      <c r="L405">
        <v>4265.8787124999999</v>
      </c>
      <c r="M405">
        <v>88.007107500000558</v>
      </c>
      <c r="N405">
        <v>2.045250000000013E-2</v>
      </c>
      <c r="O405">
        <v>15</v>
      </c>
      <c r="P405">
        <v>2.291649977404182E-2</v>
      </c>
      <c r="Q405">
        <v>4.5313166056520957E-2</v>
      </c>
      <c r="R405">
        <v>1259.2375</v>
      </c>
      <c r="S405" t="s">
        <v>107</v>
      </c>
      <c r="T405">
        <v>0</v>
      </c>
      <c r="U405" t="s">
        <v>482</v>
      </c>
      <c r="V405">
        <v>0</v>
      </c>
      <c r="W405" t="s">
        <v>397</v>
      </c>
      <c r="X405">
        <v>484.7</v>
      </c>
      <c r="Y405" t="s">
        <v>526</v>
      </c>
      <c r="Z405">
        <v>774.53749999999991</v>
      </c>
      <c r="AA405" t="s">
        <v>525</v>
      </c>
    </row>
    <row r="406" spans="1:27" x14ac:dyDescent="0.3">
      <c r="A406" t="s">
        <v>95</v>
      </c>
      <c r="B406" t="s">
        <v>135</v>
      </c>
      <c r="C406" t="s">
        <v>522</v>
      </c>
      <c r="D406" t="s">
        <v>523</v>
      </c>
      <c r="E406" t="s">
        <v>63</v>
      </c>
      <c r="F406" t="s">
        <v>99</v>
      </c>
      <c r="G406" t="s">
        <v>73</v>
      </c>
      <c r="H406" t="s">
        <v>66</v>
      </c>
      <c r="I406" t="s">
        <v>100</v>
      </c>
      <c r="J406">
        <v>0</v>
      </c>
      <c r="K406">
        <v>6473</v>
      </c>
      <c r="L406">
        <v>6422.0119175</v>
      </c>
      <c r="M406">
        <v>132.38903250000084</v>
      </c>
      <c r="N406">
        <v>2.045250000000013E-2</v>
      </c>
      <c r="O406">
        <v>15</v>
      </c>
      <c r="P406">
        <v>3.1477043491287195E-2</v>
      </c>
      <c r="Q406">
        <v>7.2486495540576137E-2</v>
      </c>
      <c r="R406">
        <v>1328.4475</v>
      </c>
      <c r="S406" t="s">
        <v>107</v>
      </c>
      <c r="T406">
        <v>0</v>
      </c>
      <c r="U406" t="s">
        <v>482</v>
      </c>
      <c r="V406">
        <v>0</v>
      </c>
      <c r="W406" t="s">
        <v>397</v>
      </c>
      <c r="X406">
        <v>511.34</v>
      </c>
      <c r="Y406" t="s">
        <v>527</v>
      </c>
      <c r="Z406">
        <v>817.10749999999996</v>
      </c>
      <c r="AA406" t="s">
        <v>525</v>
      </c>
    </row>
    <row r="407" spans="1:27" x14ac:dyDescent="0.3">
      <c r="A407" t="s">
        <v>95</v>
      </c>
      <c r="B407" t="s">
        <v>135</v>
      </c>
      <c r="C407" t="s">
        <v>522</v>
      </c>
      <c r="D407">
        <v>0</v>
      </c>
      <c r="E407" t="s">
        <v>63</v>
      </c>
      <c r="F407" t="s">
        <v>75</v>
      </c>
      <c r="G407" t="s">
        <v>65</v>
      </c>
      <c r="H407" t="s">
        <v>66</v>
      </c>
      <c r="I407" t="s">
        <v>100</v>
      </c>
      <c r="J407">
        <v>0</v>
      </c>
      <c r="K407">
        <v>0</v>
      </c>
      <c r="L407">
        <v>0</v>
      </c>
      <c r="M407">
        <v>0</v>
      </c>
      <c r="N407">
        <v>0</v>
      </c>
      <c r="O407">
        <v>15</v>
      </c>
      <c r="P407">
        <v>0</v>
      </c>
      <c r="Q407">
        <v>0</v>
      </c>
      <c r="R407">
        <v>1515.9757142857143</v>
      </c>
      <c r="S407" t="s">
        <v>107</v>
      </c>
      <c r="T407">
        <v>0</v>
      </c>
      <c r="U407" t="s">
        <v>482</v>
      </c>
      <c r="V407">
        <v>0</v>
      </c>
      <c r="W407" t="s">
        <v>397</v>
      </c>
      <c r="X407">
        <v>583.49</v>
      </c>
      <c r="Y407" t="s">
        <v>524</v>
      </c>
      <c r="Z407">
        <v>932.48571428571415</v>
      </c>
      <c r="AA407" t="s">
        <v>525</v>
      </c>
    </row>
    <row r="408" spans="1:27" x14ac:dyDescent="0.3">
      <c r="A408" t="s">
        <v>95</v>
      </c>
      <c r="B408" t="s">
        <v>135</v>
      </c>
      <c r="C408" t="s">
        <v>522</v>
      </c>
      <c r="D408">
        <v>0</v>
      </c>
      <c r="E408" t="s">
        <v>63</v>
      </c>
      <c r="F408" t="s">
        <v>75</v>
      </c>
      <c r="G408" t="s">
        <v>71</v>
      </c>
      <c r="H408" t="s">
        <v>66</v>
      </c>
      <c r="I408" t="s">
        <v>100</v>
      </c>
      <c r="J408">
        <v>0</v>
      </c>
      <c r="K408">
        <v>0</v>
      </c>
      <c r="L408">
        <v>0</v>
      </c>
      <c r="M408">
        <v>0</v>
      </c>
      <c r="N408">
        <v>0</v>
      </c>
      <c r="O408">
        <v>15</v>
      </c>
      <c r="P408">
        <v>0</v>
      </c>
      <c r="Q408">
        <v>0</v>
      </c>
      <c r="R408">
        <v>1259.2375</v>
      </c>
      <c r="S408" t="s">
        <v>107</v>
      </c>
      <c r="T408">
        <v>0</v>
      </c>
      <c r="U408" t="s">
        <v>482</v>
      </c>
      <c r="V408">
        <v>0</v>
      </c>
      <c r="W408" t="s">
        <v>397</v>
      </c>
      <c r="X408">
        <v>484.7</v>
      </c>
      <c r="Y408" t="s">
        <v>526</v>
      </c>
      <c r="Z408">
        <v>774.53749999999991</v>
      </c>
      <c r="AA408" t="s">
        <v>525</v>
      </c>
    </row>
    <row r="409" spans="1:27" x14ac:dyDescent="0.3">
      <c r="A409" t="s">
        <v>95</v>
      </c>
      <c r="B409" t="s">
        <v>135</v>
      </c>
      <c r="C409" t="s">
        <v>522</v>
      </c>
      <c r="D409">
        <v>0</v>
      </c>
      <c r="E409" t="s">
        <v>63</v>
      </c>
      <c r="F409" t="s">
        <v>75</v>
      </c>
      <c r="G409" t="s">
        <v>73</v>
      </c>
      <c r="H409" t="s">
        <v>66</v>
      </c>
      <c r="I409" t="s">
        <v>100</v>
      </c>
      <c r="J409">
        <v>0</v>
      </c>
      <c r="K409">
        <v>0</v>
      </c>
      <c r="L409">
        <v>0</v>
      </c>
      <c r="M409">
        <v>0</v>
      </c>
      <c r="N409">
        <v>0</v>
      </c>
      <c r="O409">
        <v>15</v>
      </c>
      <c r="P409">
        <v>0</v>
      </c>
      <c r="Q409">
        <v>0</v>
      </c>
      <c r="R409">
        <v>1328.4475</v>
      </c>
      <c r="S409" t="s">
        <v>107</v>
      </c>
      <c r="T409">
        <v>0</v>
      </c>
      <c r="U409" t="s">
        <v>482</v>
      </c>
      <c r="V409">
        <v>0</v>
      </c>
      <c r="W409" t="s">
        <v>397</v>
      </c>
      <c r="X409">
        <v>511.34</v>
      </c>
      <c r="Y409" t="s">
        <v>527</v>
      </c>
      <c r="Z409">
        <v>817.10749999999996</v>
      </c>
      <c r="AA409" t="s">
        <v>525</v>
      </c>
    </row>
    <row r="410" spans="1:27" x14ac:dyDescent="0.3">
      <c r="A410" t="s">
        <v>95</v>
      </c>
      <c r="B410" t="s">
        <v>138</v>
      </c>
      <c r="C410" t="s">
        <v>528</v>
      </c>
      <c r="D410" t="s">
        <v>529</v>
      </c>
      <c r="E410" t="s">
        <v>63</v>
      </c>
      <c r="F410" t="s">
        <v>99</v>
      </c>
      <c r="G410" t="s">
        <v>65</v>
      </c>
      <c r="H410" t="s">
        <v>66</v>
      </c>
      <c r="I410" t="s">
        <v>100</v>
      </c>
      <c r="J410">
        <v>0.140833333</v>
      </c>
      <c r="K410">
        <v>6617.1900000000005</v>
      </c>
      <c r="L410">
        <v>5823.1271999999999</v>
      </c>
      <c r="M410">
        <v>794.06279999999992</v>
      </c>
      <c r="N410">
        <v>0.11999999999999998</v>
      </c>
      <c r="O410">
        <v>11</v>
      </c>
      <c r="P410">
        <v>0.27758425559994421</v>
      </c>
      <c r="Q410">
        <v>0.30669978447541446</v>
      </c>
      <c r="R410">
        <v>275</v>
      </c>
      <c r="S410" t="s">
        <v>107</v>
      </c>
      <c r="T410">
        <v>0</v>
      </c>
      <c r="U410" t="s">
        <v>482</v>
      </c>
      <c r="V410">
        <v>0</v>
      </c>
      <c r="W410" t="s">
        <v>397</v>
      </c>
      <c r="X410">
        <v>275</v>
      </c>
      <c r="Y410" t="s">
        <v>530</v>
      </c>
      <c r="Z410">
        <v>0</v>
      </c>
      <c r="AA410" t="s">
        <v>531</v>
      </c>
    </row>
    <row r="411" spans="1:27" x14ac:dyDescent="0.3">
      <c r="A411" t="s">
        <v>95</v>
      </c>
      <c r="B411" t="s">
        <v>138</v>
      </c>
      <c r="C411" t="s">
        <v>528</v>
      </c>
      <c r="D411" t="s">
        <v>529</v>
      </c>
      <c r="E411" t="s">
        <v>63</v>
      </c>
      <c r="F411" t="s">
        <v>99</v>
      </c>
      <c r="G411" t="s">
        <v>71</v>
      </c>
      <c r="H411" t="s">
        <v>66</v>
      </c>
      <c r="I411" t="s">
        <v>100</v>
      </c>
      <c r="J411">
        <v>0.65</v>
      </c>
      <c r="K411">
        <v>4303</v>
      </c>
      <c r="L411">
        <v>3786.6400000000003</v>
      </c>
      <c r="M411">
        <v>516.36</v>
      </c>
      <c r="N411">
        <v>0.12000000000000001</v>
      </c>
      <c r="O411">
        <v>11</v>
      </c>
      <c r="P411">
        <v>0.13445691103214771</v>
      </c>
      <c r="Q411">
        <v>0.26586382724764601</v>
      </c>
      <c r="R411">
        <v>275</v>
      </c>
      <c r="S411" t="s">
        <v>107</v>
      </c>
      <c r="T411">
        <v>0</v>
      </c>
      <c r="U411" t="s">
        <v>482</v>
      </c>
      <c r="V411">
        <v>0</v>
      </c>
      <c r="W411" t="s">
        <v>397</v>
      </c>
      <c r="X411">
        <v>275</v>
      </c>
      <c r="Y411" t="s">
        <v>530</v>
      </c>
      <c r="Z411">
        <v>0</v>
      </c>
      <c r="AA411" t="s">
        <v>531</v>
      </c>
    </row>
    <row r="412" spans="1:27" x14ac:dyDescent="0.3">
      <c r="A412" t="s">
        <v>95</v>
      </c>
      <c r="B412" t="s">
        <v>138</v>
      </c>
      <c r="C412" t="s">
        <v>528</v>
      </c>
      <c r="D412" t="s">
        <v>529</v>
      </c>
      <c r="E412" t="s">
        <v>63</v>
      </c>
      <c r="F412" t="s">
        <v>99</v>
      </c>
      <c r="G412" t="s">
        <v>73</v>
      </c>
      <c r="H412" t="s">
        <v>66</v>
      </c>
      <c r="I412" t="s">
        <v>100</v>
      </c>
      <c r="J412">
        <v>0.65</v>
      </c>
      <c r="K412">
        <v>6473</v>
      </c>
      <c r="L412">
        <v>5696.24</v>
      </c>
      <c r="M412">
        <v>776.76</v>
      </c>
      <c r="N412">
        <v>0.12</v>
      </c>
      <c r="O412">
        <v>11</v>
      </c>
      <c r="P412">
        <v>0.18468379019456982</v>
      </c>
      <c r="Q412">
        <v>0.42529663683506075</v>
      </c>
      <c r="R412">
        <v>275</v>
      </c>
      <c r="S412" t="s">
        <v>107</v>
      </c>
      <c r="T412">
        <v>0</v>
      </c>
      <c r="U412" t="s">
        <v>482</v>
      </c>
      <c r="V412">
        <v>0</v>
      </c>
      <c r="W412" t="s">
        <v>397</v>
      </c>
      <c r="X412">
        <v>275</v>
      </c>
      <c r="Y412" t="s">
        <v>530</v>
      </c>
      <c r="Z412">
        <v>0</v>
      </c>
      <c r="AA412" t="s">
        <v>531</v>
      </c>
    </row>
    <row r="413" spans="1:27" x14ac:dyDescent="0.3">
      <c r="A413" t="s">
        <v>95</v>
      </c>
      <c r="B413" t="s">
        <v>138</v>
      </c>
      <c r="C413" t="s">
        <v>528</v>
      </c>
      <c r="D413" t="s">
        <v>116</v>
      </c>
      <c r="E413" t="s">
        <v>63</v>
      </c>
      <c r="F413" t="s">
        <v>75</v>
      </c>
      <c r="G413" t="s">
        <v>65</v>
      </c>
      <c r="H413" t="s">
        <v>66</v>
      </c>
      <c r="I413" t="s">
        <v>100</v>
      </c>
      <c r="J413">
        <v>0</v>
      </c>
      <c r="K413">
        <v>0</v>
      </c>
      <c r="L413">
        <v>0</v>
      </c>
      <c r="M413">
        <v>0</v>
      </c>
      <c r="N413">
        <v>0</v>
      </c>
      <c r="O413">
        <v>11</v>
      </c>
      <c r="P413">
        <v>0</v>
      </c>
      <c r="Q413">
        <v>0</v>
      </c>
      <c r="R413">
        <v>275</v>
      </c>
      <c r="S413" t="s">
        <v>107</v>
      </c>
      <c r="T413">
        <v>0</v>
      </c>
      <c r="U413" t="s">
        <v>482</v>
      </c>
      <c r="V413">
        <v>0</v>
      </c>
      <c r="W413" t="s">
        <v>397</v>
      </c>
      <c r="X413">
        <v>275</v>
      </c>
      <c r="Y413" t="s">
        <v>530</v>
      </c>
      <c r="Z413">
        <v>0</v>
      </c>
      <c r="AA413" t="s">
        <v>531</v>
      </c>
    </row>
    <row r="414" spans="1:27" x14ac:dyDescent="0.3">
      <c r="A414" t="s">
        <v>95</v>
      </c>
      <c r="B414" t="s">
        <v>138</v>
      </c>
      <c r="C414" t="s">
        <v>528</v>
      </c>
      <c r="D414" t="s">
        <v>116</v>
      </c>
      <c r="E414" t="s">
        <v>63</v>
      </c>
      <c r="F414" t="s">
        <v>75</v>
      </c>
      <c r="G414" t="s">
        <v>71</v>
      </c>
      <c r="H414" t="s">
        <v>66</v>
      </c>
      <c r="I414" t="s">
        <v>100</v>
      </c>
      <c r="J414">
        <v>0</v>
      </c>
      <c r="K414">
        <v>0</v>
      </c>
      <c r="L414">
        <v>0</v>
      </c>
      <c r="M414">
        <v>0</v>
      </c>
      <c r="N414">
        <v>0</v>
      </c>
      <c r="O414">
        <v>11</v>
      </c>
      <c r="P414">
        <v>0</v>
      </c>
      <c r="Q414">
        <v>0</v>
      </c>
      <c r="R414">
        <v>275</v>
      </c>
      <c r="S414" t="s">
        <v>107</v>
      </c>
      <c r="T414">
        <v>0</v>
      </c>
      <c r="U414" t="s">
        <v>482</v>
      </c>
      <c r="V414">
        <v>0</v>
      </c>
      <c r="W414" t="s">
        <v>397</v>
      </c>
      <c r="X414">
        <v>275</v>
      </c>
      <c r="Y414" t="s">
        <v>530</v>
      </c>
      <c r="Z414">
        <v>0</v>
      </c>
      <c r="AA414" t="s">
        <v>531</v>
      </c>
    </row>
    <row r="415" spans="1:27" x14ac:dyDescent="0.3">
      <c r="A415" t="s">
        <v>95</v>
      </c>
      <c r="B415" t="s">
        <v>138</v>
      </c>
      <c r="C415" t="s">
        <v>528</v>
      </c>
      <c r="D415" t="s">
        <v>116</v>
      </c>
      <c r="E415" t="s">
        <v>63</v>
      </c>
      <c r="F415" t="s">
        <v>75</v>
      </c>
      <c r="G415" t="s">
        <v>73</v>
      </c>
      <c r="H415" t="s">
        <v>66</v>
      </c>
      <c r="I415" t="s">
        <v>100</v>
      </c>
      <c r="J415">
        <v>0</v>
      </c>
      <c r="K415">
        <v>0</v>
      </c>
      <c r="L415">
        <v>0</v>
      </c>
      <c r="M415">
        <v>0</v>
      </c>
      <c r="N415">
        <v>0</v>
      </c>
      <c r="O415">
        <v>11</v>
      </c>
      <c r="P415">
        <v>0</v>
      </c>
      <c r="Q415">
        <v>0</v>
      </c>
      <c r="R415">
        <v>275</v>
      </c>
      <c r="S415" t="s">
        <v>107</v>
      </c>
      <c r="T415">
        <v>0</v>
      </c>
      <c r="U415" t="s">
        <v>482</v>
      </c>
      <c r="V415">
        <v>0</v>
      </c>
      <c r="W415" t="s">
        <v>397</v>
      </c>
      <c r="X415">
        <v>275</v>
      </c>
      <c r="Y415" t="s">
        <v>530</v>
      </c>
      <c r="Z415">
        <v>0</v>
      </c>
      <c r="AA415" t="s">
        <v>531</v>
      </c>
    </row>
    <row r="416" spans="1:27" x14ac:dyDescent="0.3">
      <c r="A416" t="s">
        <v>95</v>
      </c>
      <c r="B416" t="s">
        <v>161</v>
      </c>
      <c r="C416" t="s">
        <v>161</v>
      </c>
      <c r="D416" t="s">
        <v>162</v>
      </c>
      <c r="E416" t="s">
        <v>63</v>
      </c>
      <c r="F416" t="s">
        <v>99</v>
      </c>
      <c r="G416" t="s">
        <v>65</v>
      </c>
      <c r="H416" t="s">
        <v>66</v>
      </c>
      <c r="I416" t="s">
        <v>532</v>
      </c>
      <c r="J416">
        <v>0.32400000000000001</v>
      </c>
      <c r="K416">
        <v>6617.1900000000005</v>
      </c>
      <c r="L416">
        <v>5790.0412500000002</v>
      </c>
      <c r="M416">
        <v>827.14875000000006</v>
      </c>
      <c r="N416">
        <v>0.125</v>
      </c>
      <c r="O416">
        <v>20</v>
      </c>
      <c r="P416">
        <v>0.28915026624994189</v>
      </c>
      <c r="Q416">
        <v>0.3194789421618901</v>
      </c>
      <c r="R416">
        <v>0</v>
      </c>
      <c r="S416" t="s">
        <v>107</v>
      </c>
      <c r="T416">
        <v>1173.0384467018132</v>
      </c>
      <c r="U416" t="s">
        <v>533</v>
      </c>
      <c r="V416">
        <v>3741.740673055494</v>
      </c>
      <c r="W416" t="s">
        <v>534</v>
      </c>
      <c r="X416">
        <v>1173.0384467018132</v>
      </c>
      <c r="Y416" t="s">
        <v>535</v>
      </c>
      <c r="Z416">
        <v>3741.740673055494</v>
      </c>
      <c r="AA416" t="s">
        <v>536</v>
      </c>
    </row>
    <row r="417" spans="1:27" x14ac:dyDescent="0.3">
      <c r="A417" t="s">
        <v>95</v>
      </c>
      <c r="B417" t="s">
        <v>161</v>
      </c>
      <c r="C417" t="s">
        <v>161</v>
      </c>
      <c r="D417" t="s">
        <v>162</v>
      </c>
      <c r="E417" t="s">
        <v>63</v>
      </c>
      <c r="F417" t="s">
        <v>99</v>
      </c>
      <c r="G417" t="s">
        <v>71</v>
      </c>
      <c r="H417" t="s">
        <v>66</v>
      </c>
      <c r="I417" t="s">
        <v>532</v>
      </c>
      <c r="J417">
        <v>0.54</v>
      </c>
      <c r="K417">
        <v>4303</v>
      </c>
      <c r="L417">
        <v>3765.125</v>
      </c>
      <c r="M417">
        <v>537.875</v>
      </c>
      <c r="N417">
        <v>0.125</v>
      </c>
      <c r="O417">
        <v>20</v>
      </c>
      <c r="P417">
        <v>0.14005928232515388</v>
      </c>
      <c r="Q417">
        <v>0.27694148671629792</v>
      </c>
      <c r="R417">
        <v>0</v>
      </c>
      <c r="S417" t="s">
        <v>107</v>
      </c>
      <c r="T417">
        <v>974.34443444344436</v>
      </c>
      <c r="U417" t="s">
        <v>533</v>
      </c>
      <c r="V417">
        <v>3107.949453978159</v>
      </c>
      <c r="W417" t="s">
        <v>534</v>
      </c>
      <c r="X417">
        <v>974.34443444344436</v>
      </c>
      <c r="Y417" t="s">
        <v>535</v>
      </c>
      <c r="Z417">
        <v>3107.949453978159</v>
      </c>
      <c r="AA417" t="s">
        <v>536</v>
      </c>
    </row>
    <row r="418" spans="1:27" x14ac:dyDescent="0.3">
      <c r="A418" t="s">
        <v>95</v>
      </c>
      <c r="B418" t="s">
        <v>161</v>
      </c>
      <c r="C418" t="s">
        <v>161</v>
      </c>
      <c r="D418" t="s">
        <v>162</v>
      </c>
      <c r="E418" t="s">
        <v>63</v>
      </c>
      <c r="F418" t="s">
        <v>99</v>
      </c>
      <c r="G418" t="s">
        <v>73</v>
      </c>
      <c r="H418" t="s">
        <v>66</v>
      </c>
      <c r="I418" t="s">
        <v>532</v>
      </c>
      <c r="J418">
        <v>0.54</v>
      </c>
      <c r="K418">
        <v>6473</v>
      </c>
      <c r="L418">
        <v>5663.875</v>
      </c>
      <c r="M418">
        <v>809.125</v>
      </c>
      <c r="N418">
        <v>0.125</v>
      </c>
      <c r="O418">
        <v>20</v>
      </c>
      <c r="P418">
        <v>0.19237894811934358</v>
      </c>
      <c r="Q418">
        <v>0.44301733003652161</v>
      </c>
      <c r="R418">
        <v>0</v>
      </c>
      <c r="S418" t="s">
        <v>107</v>
      </c>
      <c r="T418">
        <v>1027.8961896189619</v>
      </c>
      <c r="U418" t="s">
        <v>533</v>
      </c>
      <c r="V418">
        <v>3278.7680499219969</v>
      </c>
      <c r="W418" t="s">
        <v>534</v>
      </c>
      <c r="X418">
        <v>1027.8961896189619</v>
      </c>
      <c r="Y418" t="s">
        <v>535</v>
      </c>
      <c r="Z418">
        <v>3278.7680499219969</v>
      </c>
      <c r="AA418" t="s">
        <v>536</v>
      </c>
    </row>
    <row r="419" spans="1:27" x14ac:dyDescent="0.3">
      <c r="A419" t="s">
        <v>95</v>
      </c>
      <c r="B419" t="s">
        <v>161</v>
      </c>
      <c r="C419" t="s">
        <v>161</v>
      </c>
      <c r="D419" t="s">
        <v>162</v>
      </c>
      <c r="E419" t="s">
        <v>63</v>
      </c>
      <c r="F419" t="s">
        <v>75</v>
      </c>
      <c r="G419" t="s">
        <v>65</v>
      </c>
      <c r="H419" t="s">
        <v>66</v>
      </c>
      <c r="I419" t="s">
        <v>532</v>
      </c>
      <c r="J419">
        <v>0.32400000000000001</v>
      </c>
      <c r="K419">
        <v>6617.1900000000005</v>
      </c>
      <c r="L419">
        <v>5790.0412500000002</v>
      </c>
      <c r="M419">
        <v>827.14875000000006</v>
      </c>
      <c r="N419">
        <v>0.125</v>
      </c>
      <c r="O419">
        <v>20</v>
      </c>
      <c r="P419">
        <v>0.28915026624994189</v>
      </c>
      <c r="Q419">
        <v>0.3194789421618901</v>
      </c>
      <c r="R419">
        <v>0</v>
      </c>
      <c r="S419" t="s">
        <v>107</v>
      </c>
      <c r="T419">
        <v>1173.0384467018132</v>
      </c>
      <c r="U419" t="s">
        <v>533</v>
      </c>
      <c r="V419">
        <v>3741.740673055494</v>
      </c>
      <c r="W419" t="s">
        <v>534</v>
      </c>
      <c r="X419">
        <v>1173.0384467018132</v>
      </c>
      <c r="Y419" t="s">
        <v>535</v>
      </c>
      <c r="Z419">
        <v>3741.740673055494</v>
      </c>
      <c r="AA419" t="s">
        <v>536</v>
      </c>
    </row>
    <row r="420" spans="1:27" x14ac:dyDescent="0.3">
      <c r="A420" t="s">
        <v>95</v>
      </c>
      <c r="B420" t="s">
        <v>161</v>
      </c>
      <c r="C420" t="s">
        <v>161</v>
      </c>
      <c r="D420" t="s">
        <v>162</v>
      </c>
      <c r="E420" t="s">
        <v>63</v>
      </c>
      <c r="F420" t="s">
        <v>75</v>
      </c>
      <c r="G420" t="s">
        <v>71</v>
      </c>
      <c r="H420" t="s">
        <v>66</v>
      </c>
      <c r="I420" t="s">
        <v>532</v>
      </c>
      <c r="J420">
        <v>0.54</v>
      </c>
      <c r="K420">
        <v>4303</v>
      </c>
      <c r="L420">
        <v>3765.125</v>
      </c>
      <c r="M420">
        <v>537.875</v>
      </c>
      <c r="N420">
        <v>0.125</v>
      </c>
      <c r="O420">
        <v>20</v>
      </c>
      <c r="P420">
        <v>0.14005928232515388</v>
      </c>
      <c r="Q420">
        <v>0.27694148671629792</v>
      </c>
      <c r="R420">
        <v>0</v>
      </c>
      <c r="S420" t="s">
        <v>107</v>
      </c>
      <c r="T420">
        <v>974.34443444344436</v>
      </c>
      <c r="U420" t="s">
        <v>533</v>
      </c>
      <c r="V420">
        <v>3107.949453978159</v>
      </c>
      <c r="W420" t="s">
        <v>534</v>
      </c>
      <c r="X420">
        <v>974.34443444344436</v>
      </c>
      <c r="Y420" t="s">
        <v>535</v>
      </c>
      <c r="Z420">
        <v>3107.949453978159</v>
      </c>
      <c r="AA420" t="s">
        <v>536</v>
      </c>
    </row>
    <row r="421" spans="1:27" x14ac:dyDescent="0.3">
      <c r="A421" t="s">
        <v>95</v>
      </c>
      <c r="B421" t="s">
        <v>161</v>
      </c>
      <c r="C421" t="s">
        <v>161</v>
      </c>
      <c r="D421" t="s">
        <v>162</v>
      </c>
      <c r="E421" t="s">
        <v>63</v>
      </c>
      <c r="F421" t="s">
        <v>75</v>
      </c>
      <c r="G421" t="s">
        <v>73</v>
      </c>
      <c r="H421" t="s">
        <v>66</v>
      </c>
      <c r="I421" t="s">
        <v>532</v>
      </c>
      <c r="J421">
        <v>0.54</v>
      </c>
      <c r="K421">
        <v>6473</v>
      </c>
      <c r="L421">
        <v>5663.875</v>
      </c>
      <c r="M421">
        <v>809.125</v>
      </c>
      <c r="N421">
        <v>0.125</v>
      </c>
      <c r="O421">
        <v>20</v>
      </c>
      <c r="P421">
        <v>0.19237894811934358</v>
      </c>
      <c r="Q421">
        <v>0.44301733003652161</v>
      </c>
      <c r="R421">
        <v>0</v>
      </c>
      <c r="S421" t="s">
        <v>107</v>
      </c>
      <c r="T421">
        <v>1027.8961896189619</v>
      </c>
      <c r="U421" t="s">
        <v>533</v>
      </c>
      <c r="V421">
        <v>3278.7680499219969</v>
      </c>
      <c r="W421" t="s">
        <v>534</v>
      </c>
      <c r="X421">
        <v>1027.8961896189619</v>
      </c>
      <c r="Y421" t="s">
        <v>535</v>
      </c>
      <c r="Z421">
        <v>3278.7680499219969</v>
      </c>
      <c r="AA421" t="s">
        <v>536</v>
      </c>
    </row>
    <row r="422" spans="1:27" x14ac:dyDescent="0.3">
      <c r="A422" t="s">
        <v>95</v>
      </c>
      <c r="B422" t="s">
        <v>181</v>
      </c>
      <c r="C422" t="s">
        <v>537</v>
      </c>
      <c r="D422" t="s">
        <v>538</v>
      </c>
      <c r="E422" t="s">
        <v>63</v>
      </c>
      <c r="F422" t="s">
        <v>99</v>
      </c>
      <c r="G422" t="s">
        <v>65</v>
      </c>
      <c r="H422" t="s">
        <v>66</v>
      </c>
      <c r="I422" t="s">
        <v>184</v>
      </c>
      <c r="J422">
        <v>0.14249999999999996</v>
      </c>
      <c r="K422">
        <v>6617.1900000000005</v>
      </c>
      <c r="L422">
        <v>6508.229584339615</v>
      </c>
      <c r="M422">
        <v>108.96041566038463</v>
      </c>
      <c r="N422">
        <v>1.646626674772594E-2</v>
      </c>
      <c r="O422">
        <v>20</v>
      </c>
      <c r="P422">
        <v>1.5627175190350815E-2</v>
      </c>
      <c r="Q422">
        <v>6.3312768791761564E-2</v>
      </c>
      <c r="R422">
        <v>278.02</v>
      </c>
      <c r="S422" t="s">
        <v>204</v>
      </c>
      <c r="T422">
        <v>299.98</v>
      </c>
      <c r="U422" t="s">
        <v>539</v>
      </c>
      <c r="V422">
        <v>227.80799999999999</v>
      </c>
      <c r="W422" t="s">
        <v>540</v>
      </c>
      <c r="X422">
        <v>578</v>
      </c>
      <c r="Y422" t="s">
        <v>541</v>
      </c>
      <c r="Z422">
        <v>227.80799999999999</v>
      </c>
      <c r="AA422" t="s">
        <v>540</v>
      </c>
    </row>
    <row r="423" spans="1:27" x14ac:dyDescent="0.3">
      <c r="A423" t="s">
        <v>95</v>
      </c>
      <c r="B423" t="s">
        <v>181</v>
      </c>
      <c r="C423" t="s">
        <v>537</v>
      </c>
      <c r="D423" t="s">
        <v>538</v>
      </c>
      <c r="E423" t="s">
        <v>63</v>
      </c>
      <c r="F423" t="s">
        <v>99</v>
      </c>
      <c r="G423" t="s">
        <v>71</v>
      </c>
      <c r="H423" t="s">
        <v>66</v>
      </c>
      <c r="I423" t="s">
        <v>184</v>
      </c>
      <c r="J423">
        <v>0.14249999999999996</v>
      </c>
      <c r="K423">
        <v>4303</v>
      </c>
      <c r="L423">
        <v>4194.0395843396154</v>
      </c>
      <c r="M423">
        <v>108.96041566038463</v>
      </c>
      <c r="N423">
        <v>2.5321965061674327E-2</v>
      </c>
      <c r="O423">
        <v>20</v>
      </c>
      <c r="P423">
        <v>1.5627175190350815E-2</v>
      </c>
      <c r="Q423">
        <v>6.3312768791761564E-2</v>
      </c>
      <c r="R423">
        <v>278.02</v>
      </c>
      <c r="S423" t="s">
        <v>204</v>
      </c>
      <c r="T423">
        <v>299.98</v>
      </c>
      <c r="U423" t="s">
        <v>539</v>
      </c>
      <c r="V423">
        <v>227.80799999999999</v>
      </c>
      <c r="W423" t="s">
        <v>540</v>
      </c>
      <c r="X423">
        <v>578</v>
      </c>
      <c r="Y423" t="s">
        <v>541</v>
      </c>
      <c r="Z423">
        <v>227.80799999999999</v>
      </c>
      <c r="AA423" t="s">
        <v>540</v>
      </c>
    </row>
    <row r="424" spans="1:27" x14ac:dyDescent="0.3">
      <c r="A424" t="s">
        <v>95</v>
      </c>
      <c r="B424" t="s">
        <v>181</v>
      </c>
      <c r="C424" t="s">
        <v>537</v>
      </c>
      <c r="D424" t="s">
        <v>538</v>
      </c>
      <c r="E424" t="s">
        <v>63</v>
      </c>
      <c r="F424" t="s">
        <v>99</v>
      </c>
      <c r="G424" t="s">
        <v>73</v>
      </c>
      <c r="H424" t="s">
        <v>66</v>
      </c>
      <c r="I424" t="s">
        <v>184</v>
      </c>
      <c r="J424">
        <v>0.14249999999999996</v>
      </c>
      <c r="K424">
        <v>6473</v>
      </c>
      <c r="L424">
        <v>6364.0395843396145</v>
      </c>
      <c r="M424">
        <v>108.96041566038463</v>
      </c>
      <c r="N424">
        <v>1.6833062824097734E-2</v>
      </c>
      <c r="O424">
        <v>20</v>
      </c>
      <c r="P424">
        <v>1.5627175190350815E-2</v>
      </c>
      <c r="Q424">
        <v>6.3312768791761564E-2</v>
      </c>
      <c r="R424">
        <v>278.02</v>
      </c>
      <c r="S424" t="s">
        <v>204</v>
      </c>
      <c r="T424">
        <v>299.98</v>
      </c>
      <c r="U424" t="s">
        <v>539</v>
      </c>
      <c r="V424">
        <v>227.80799999999999</v>
      </c>
      <c r="W424" t="s">
        <v>540</v>
      </c>
      <c r="X424">
        <v>578</v>
      </c>
      <c r="Y424" t="s">
        <v>541</v>
      </c>
      <c r="Z424">
        <v>227.80799999999999</v>
      </c>
      <c r="AA424" t="s">
        <v>540</v>
      </c>
    </row>
    <row r="425" spans="1:27" x14ac:dyDescent="0.3">
      <c r="A425" t="s">
        <v>95</v>
      </c>
      <c r="B425" t="s">
        <v>181</v>
      </c>
      <c r="C425" t="s">
        <v>537</v>
      </c>
      <c r="D425" t="s">
        <v>542</v>
      </c>
      <c r="E425" t="s">
        <v>63</v>
      </c>
      <c r="F425" t="s">
        <v>75</v>
      </c>
      <c r="G425" t="s">
        <v>65</v>
      </c>
      <c r="H425" t="s">
        <v>66</v>
      </c>
      <c r="I425" t="s">
        <v>184</v>
      </c>
      <c r="J425">
        <v>0.14249999999999996</v>
      </c>
      <c r="K425">
        <v>6617.1900000000005</v>
      </c>
      <c r="L425">
        <v>6539.8632534023072</v>
      </c>
      <c r="M425">
        <v>77.326746597692306</v>
      </c>
      <c r="N425">
        <v>1.1685737691934537E-2</v>
      </c>
      <c r="O425">
        <v>20</v>
      </c>
      <c r="P425">
        <v>1.1090253360894125E-2</v>
      </c>
      <c r="Q425">
        <v>4.4931642368346909E-2</v>
      </c>
      <c r="R425">
        <v>278.02</v>
      </c>
      <c r="S425" t="s">
        <v>204</v>
      </c>
      <c r="T425">
        <v>299.98</v>
      </c>
      <c r="U425" t="s">
        <v>539</v>
      </c>
      <c r="V425">
        <v>146.44800000000001</v>
      </c>
      <c r="W425" t="s">
        <v>543</v>
      </c>
      <c r="X425">
        <v>578</v>
      </c>
      <c r="Y425" t="s">
        <v>541</v>
      </c>
      <c r="Z425">
        <v>146.44800000000001</v>
      </c>
      <c r="AA425" t="s">
        <v>543</v>
      </c>
    </row>
    <row r="426" spans="1:27" x14ac:dyDescent="0.3">
      <c r="A426" t="s">
        <v>95</v>
      </c>
      <c r="B426" t="s">
        <v>181</v>
      </c>
      <c r="C426" t="s">
        <v>537</v>
      </c>
      <c r="D426" t="s">
        <v>542</v>
      </c>
      <c r="E426" t="s">
        <v>63</v>
      </c>
      <c r="F426" t="s">
        <v>75</v>
      </c>
      <c r="G426" t="s">
        <v>71</v>
      </c>
      <c r="H426" t="s">
        <v>66</v>
      </c>
      <c r="I426" t="s">
        <v>184</v>
      </c>
      <c r="J426">
        <v>0.14249999999999996</v>
      </c>
      <c r="K426">
        <v>4303</v>
      </c>
      <c r="L426">
        <v>4225.6732534023076</v>
      </c>
      <c r="M426">
        <v>77.326746597692306</v>
      </c>
      <c r="N426">
        <v>1.7970426817962425E-2</v>
      </c>
      <c r="O426">
        <v>20</v>
      </c>
      <c r="P426">
        <v>1.1090253360894125E-2</v>
      </c>
      <c r="Q426">
        <v>4.4931642368346909E-2</v>
      </c>
      <c r="R426">
        <v>278.02</v>
      </c>
      <c r="S426" t="s">
        <v>204</v>
      </c>
      <c r="T426">
        <v>299.98</v>
      </c>
      <c r="U426" t="s">
        <v>539</v>
      </c>
      <c r="V426">
        <v>146.44800000000001</v>
      </c>
      <c r="W426" t="s">
        <v>543</v>
      </c>
      <c r="X426">
        <v>578</v>
      </c>
      <c r="Y426" t="s">
        <v>541</v>
      </c>
      <c r="Z426">
        <v>146.44800000000001</v>
      </c>
      <c r="AA426" t="s">
        <v>543</v>
      </c>
    </row>
    <row r="427" spans="1:27" x14ac:dyDescent="0.3">
      <c r="A427" t="s">
        <v>95</v>
      </c>
      <c r="B427" t="s">
        <v>181</v>
      </c>
      <c r="C427" t="s">
        <v>537</v>
      </c>
      <c r="D427" t="s">
        <v>542</v>
      </c>
      <c r="E427" t="s">
        <v>63</v>
      </c>
      <c r="F427" t="s">
        <v>75</v>
      </c>
      <c r="G427" t="s">
        <v>73</v>
      </c>
      <c r="H427" t="s">
        <v>66</v>
      </c>
      <c r="I427" t="s">
        <v>184</v>
      </c>
      <c r="J427">
        <v>0.14249999999999996</v>
      </c>
      <c r="K427">
        <v>6473</v>
      </c>
      <c r="L427">
        <v>6395.6732534023076</v>
      </c>
      <c r="M427">
        <v>77.326746597692306</v>
      </c>
      <c r="N427">
        <v>1.1946044584843551E-2</v>
      </c>
      <c r="O427">
        <v>20</v>
      </c>
      <c r="P427">
        <v>1.1090253360894125E-2</v>
      </c>
      <c r="Q427">
        <v>4.4931642368346909E-2</v>
      </c>
      <c r="R427">
        <v>278.02</v>
      </c>
      <c r="S427" t="s">
        <v>204</v>
      </c>
      <c r="T427">
        <v>299.98</v>
      </c>
      <c r="U427" t="s">
        <v>539</v>
      </c>
      <c r="V427">
        <v>146.44800000000001</v>
      </c>
      <c r="W427" t="s">
        <v>543</v>
      </c>
      <c r="X427">
        <v>578</v>
      </c>
      <c r="Y427" t="s">
        <v>541</v>
      </c>
      <c r="Z427">
        <v>146.44800000000001</v>
      </c>
      <c r="AA427" t="s">
        <v>543</v>
      </c>
    </row>
    <row r="428" spans="1:27" x14ac:dyDescent="0.3">
      <c r="A428" t="s">
        <v>95</v>
      </c>
      <c r="B428" t="s">
        <v>209</v>
      </c>
      <c r="C428" t="s">
        <v>544</v>
      </c>
      <c r="D428" t="s">
        <v>545</v>
      </c>
      <c r="E428" t="s">
        <v>63</v>
      </c>
      <c r="F428" t="s">
        <v>99</v>
      </c>
      <c r="G428" t="s">
        <v>65</v>
      </c>
      <c r="H428" t="s">
        <v>66</v>
      </c>
      <c r="I428" t="s">
        <v>107</v>
      </c>
      <c r="J428">
        <v>0.18999999999999995</v>
      </c>
      <c r="K428">
        <v>6617.1900000000005</v>
      </c>
      <c r="L428">
        <v>6220.3072792500006</v>
      </c>
      <c r="M428">
        <v>396.88272074999998</v>
      </c>
      <c r="N428">
        <v>5.9977531361499359E-2</v>
      </c>
      <c r="O428">
        <v>20</v>
      </c>
      <c r="P428">
        <v>4.9980066469287029E-2</v>
      </c>
      <c r="Q428">
        <v>0.12761804461126408</v>
      </c>
      <c r="R428">
        <v>360</v>
      </c>
      <c r="S428" t="s">
        <v>546</v>
      </c>
      <c r="T428">
        <v>0</v>
      </c>
      <c r="U428" t="s">
        <v>482</v>
      </c>
      <c r="V428">
        <v>0</v>
      </c>
      <c r="W428" t="s">
        <v>397</v>
      </c>
      <c r="X428">
        <v>360</v>
      </c>
      <c r="Y428" t="s">
        <v>547</v>
      </c>
      <c r="Z428">
        <v>0</v>
      </c>
      <c r="AA428">
        <v>0</v>
      </c>
    </row>
    <row r="429" spans="1:27" x14ac:dyDescent="0.3">
      <c r="A429" t="s">
        <v>95</v>
      </c>
      <c r="B429" t="s">
        <v>209</v>
      </c>
      <c r="C429" t="s">
        <v>544</v>
      </c>
      <c r="D429" t="s">
        <v>545</v>
      </c>
      <c r="E429" t="s">
        <v>63</v>
      </c>
      <c r="F429" t="s">
        <v>99</v>
      </c>
      <c r="G429" t="s">
        <v>71</v>
      </c>
      <c r="H429" t="s">
        <v>66</v>
      </c>
      <c r="I429" t="s">
        <v>107</v>
      </c>
      <c r="J429">
        <v>0.18999999999999995</v>
      </c>
      <c r="K429">
        <v>4303</v>
      </c>
      <c r="L429">
        <v>3906.1172792500001</v>
      </c>
      <c r="M429">
        <v>396.88272074999998</v>
      </c>
      <c r="N429">
        <v>9.2233957878224485E-2</v>
      </c>
      <c r="O429">
        <v>20</v>
      </c>
      <c r="P429">
        <v>4.9980066469287029E-2</v>
      </c>
      <c r="Q429">
        <v>0.12761804461126408</v>
      </c>
      <c r="R429">
        <v>360</v>
      </c>
      <c r="S429" t="s">
        <v>546</v>
      </c>
      <c r="T429">
        <v>0</v>
      </c>
      <c r="U429" t="s">
        <v>482</v>
      </c>
      <c r="V429">
        <v>0</v>
      </c>
      <c r="W429" t="s">
        <v>397</v>
      </c>
      <c r="X429">
        <v>360</v>
      </c>
      <c r="Y429" t="s">
        <v>547</v>
      </c>
      <c r="Z429">
        <v>0</v>
      </c>
      <c r="AA429">
        <v>0</v>
      </c>
    </row>
    <row r="430" spans="1:27" x14ac:dyDescent="0.3">
      <c r="A430" t="s">
        <v>95</v>
      </c>
      <c r="B430" t="s">
        <v>209</v>
      </c>
      <c r="C430" t="s">
        <v>544</v>
      </c>
      <c r="D430" t="s">
        <v>545</v>
      </c>
      <c r="E430" t="s">
        <v>63</v>
      </c>
      <c r="F430" t="s">
        <v>99</v>
      </c>
      <c r="G430" t="s">
        <v>73</v>
      </c>
      <c r="H430" t="s">
        <v>66</v>
      </c>
      <c r="I430" t="s">
        <v>107</v>
      </c>
      <c r="J430">
        <v>0.18999999999999995</v>
      </c>
      <c r="K430">
        <v>6473</v>
      </c>
      <c r="L430">
        <v>6076.1172792500001</v>
      </c>
      <c r="M430">
        <v>396.88272074999998</v>
      </c>
      <c r="N430">
        <v>6.1313567240846592E-2</v>
      </c>
      <c r="O430">
        <v>20</v>
      </c>
      <c r="P430">
        <v>4.9980066469287029E-2</v>
      </c>
      <c r="Q430">
        <v>0.12761804461126408</v>
      </c>
      <c r="R430">
        <v>360</v>
      </c>
      <c r="S430" t="s">
        <v>546</v>
      </c>
      <c r="T430">
        <v>0</v>
      </c>
      <c r="U430" t="s">
        <v>482</v>
      </c>
      <c r="V430">
        <v>0</v>
      </c>
      <c r="W430" t="s">
        <v>397</v>
      </c>
      <c r="X430">
        <v>360</v>
      </c>
      <c r="Y430" t="s">
        <v>547</v>
      </c>
      <c r="Z430">
        <v>0</v>
      </c>
      <c r="AA430">
        <v>0</v>
      </c>
    </row>
    <row r="431" spans="1:27" x14ac:dyDescent="0.3">
      <c r="A431" t="s">
        <v>95</v>
      </c>
      <c r="B431" t="s">
        <v>209</v>
      </c>
      <c r="C431" t="s">
        <v>544</v>
      </c>
      <c r="D431" t="s">
        <v>548</v>
      </c>
      <c r="E431" t="s">
        <v>63</v>
      </c>
      <c r="F431" t="s">
        <v>75</v>
      </c>
      <c r="G431" t="s">
        <v>65</v>
      </c>
      <c r="H431" t="s">
        <v>66</v>
      </c>
      <c r="I431" t="s">
        <v>107</v>
      </c>
      <c r="J431">
        <v>0.18999999999999995</v>
      </c>
      <c r="K431">
        <v>6617.1900000000005</v>
      </c>
      <c r="L431">
        <v>6481.4143323749995</v>
      </c>
      <c r="M431">
        <v>135.77566762500001</v>
      </c>
      <c r="N431">
        <v>2.0518629149986627E-2</v>
      </c>
      <c r="O431">
        <v>20</v>
      </c>
      <c r="P431">
        <v>0</v>
      </c>
      <c r="Q431">
        <v>2.7490470864420313E-2</v>
      </c>
      <c r="R431">
        <v>360</v>
      </c>
      <c r="S431" t="s">
        <v>546</v>
      </c>
      <c r="T431">
        <v>0</v>
      </c>
      <c r="U431" t="s">
        <v>482</v>
      </c>
      <c r="V431">
        <v>0</v>
      </c>
      <c r="W431" t="s">
        <v>397</v>
      </c>
      <c r="X431">
        <v>360</v>
      </c>
      <c r="Y431" t="s">
        <v>547</v>
      </c>
      <c r="Z431">
        <v>0</v>
      </c>
      <c r="AA431">
        <v>0</v>
      </c>
    </row>
    <row r="432" spans="1:27" x14ac:dyDescent="0.3">
      <c r="A432" t="s">
        <v>95</v>
      </c>
      <c r="B432" t="s">
        <v>209</v>
      </c>
      <c r="C432" t="s">
        <v>544</v>
      </c>
      <c r="D432" t="s">
        <v>548</v>
      </c>
      <c r="E432" t="s">
        <v>63</v>
      </c>
      <c r="F432" t="s">
        <v>75</v>
      </c>
      <c r="G432" t="s">
        <v>71</v>
      </c>
      <c r="H432" t="s">
        <v>66</v>
      </c>
      <c r="I432" t="s">
        <v>107</v>
      </c>
      <c r="J432">
        <v>0.18999999999999995</v>
      </c>
      <c r="K432">
        <v>4303</v>
      </c>
      <c r="L432">
        <v>4167.2243323749999</v>
      </c>
      <c r="M432">
        <v>135.77566762500001</v>
      </c>
      <c r="N432">
        <v>3.1553722432024173E-2</v>
      </c>
      <c r="O432">
        <v>20</v>
      </c>
      <c r="P432">
        <v>0</v>
      </c>
      <c r="Q432">
        <v>2.7490470864420313E-2</v>
      </c>
      <c r="R432">
        <v>360</v>
      </c>
      <c r="S432" t="s">
        <v>546</v>
      </c>
      <c r="T432">
        <v>0</v>
      </c>
      <c r="U432" t="s">
        <v>482</v>
      </c>
      <c r="V432">
        <v>0</v>
      </c>
      <c r="W432" t="s">
        <v>397</v>
      </c>
      <c r="X432">
        <v>360</v>
      </c>
      <c r="Y432" t="s">
        <v>547</v>
      </c>
      <c r="Z432">
        <v>0</v>
      </c>
      <c r="AA432">
        <v>0</v>
      </c>
    </row>
    <row r="433" spans="1:27" x14ac:dyDescent="0.3">
      <c r="A433" t="s">
        <v>95</v>
      </c>
      <c r="B433" t="s">
        <v>209</v>
      </c>
      <c r="C433" t="s">
        <v>544</v>
      </c>
      <c r="D433" t="s">
        <v>548</v>
      </c>
      <c r="E433" t="s">
        <v>63</v>
      </c>
      <c r="F433" t="s">
        <v>75</v>
      </c>
      <c r="G433" t="s">
        <v>73</v>
      </c>
      <c r="H433" t="s">
        <v>66</v>
      </c>
      <c r="I433" t="s">
        <v>107</v>
      </c>
      <c r="J433">
        <v>0.18999999999999995</v>
      </c>
      <c r="K433">
        <v>6473</v>
      </c>
      <c r="L433">
        <v>6337.2243323749999</v>
      </c>
      <c r="M433">
        <v>135.77566762500001</v>
      </c>
      <c r="N433">
        <v>2.0975694056079099E-2</v>
      </c>
      <c r="O433">
        <v>20</v>
      </c>
      <c r="P433">
        <v>0</v>
      </c>
      <c r="Q433">
        <v>2.7490470864420313E-2</v>
      </c>
      <c r="R433">
        <v>360</v>
      </c>
      <c r="S433" t="s">
        <v>546</v>
      </c>
      <c r="T433">
        <v>0</v>
      </c>
      <c r="U433" t="s">
        <v>482</v>
      </c>
      <c r="V433">
        <v>0</v>
      </c>
      <c r="W433" t="s">
        <v>397</v>
      </c>
      <c r="X433">
        <v>360</v>
      </c>
      <c r="Y433" t="s">
        <v>547</v>
      </c>
      <c r="Z433">
        <v>0</v>
      </c>
      <c r="AA433">
        <v>0</v>
      </c>
    </row>
    <row r="434" spans="1:27" x14ac:dyDescent="0.3">
      <c r="A434" t="s">
        <v>95</v>
      </c>
      <c r="B434" t="s">
        <v>220</v>
      </c>
      <c r="C434" t="s">
        <v>221</v>
      </c>
      <c r="D434" t="s">
        <v>549</v>
      </c>
      <c r="E434" t="s">
        <v>63</v>
      </c>
      <c r="F434" t="s">
        <v>99</v>
      </c>
      <c r="G434" t="s">
        <v>65</v>
      </c>
      <c r="H434" t="s">
        <v>66</v>
      </c>
      <c r="I434" t="s">
        <v>107</v>
      </c>
      <c r="J434">
        <v>2.2400000000000021E-2</v>
      </c>
      <c r="K434">
        <v>13883</v>
      </c>
      <c r="L434">
        <v>13810</v>
      </c>
      <c r="M434">
        <v>73</v>
      </c>
      <c r="N434">
        <v>5.2582294893034646E-3</v>
      </c>
      <c r="O434">
        <v>20</v>
      </c>
      <c r="P434">
        <v>0</v>
      </c>
      <c r="Q434">
        <v>4.4910031196195632E-2</v>
      </c>
      <c r="R434">
        <v>2201.3816063076306</v>
      </c>
      <c r="S434" t="s">
        <v>107</v>
      </c>
      <c r="T434">
        <v>0</v>
      </c>
      <c r="U434" t="s">
        <v>482</v>
      </c>
      <c r="V434">
        <v>0</v>
      </c>
      <c r="W434" t="s">
        <v>397</v>
      </c>
      <c r="X434">
        <v>1151.3142857142857</v>
      </c>
      <c r="Y434" t="s">
        <v>550</v>
      </c>
      <c r="Z434">
        <v>1050.0673205933449</v>
      </c>
      <c r="AA434" t="s">
        <v>551</v>
      </c>
    </row>
    <row r="435" spans="1:27" x14ac:dyDescent="0.3">
      <c r="A435" t="s">
        <v>95</v>
      </c>
      <c r="B435" t="s">
        <v>220</v>
      </c>
      <c r="C435" t="s">
        <v>221</v>
      </c>
      <c r="D435" t="s">
        <v>549</v>
      </c>
      <c r="E435" t="s">
        <v>63</v>
      </c>
      <c r="F435" t="s">
        <v>99</v>
      </c>
      <c r="G435" t="s">
        <v>71</v>
      </c>
      <c r="H435" t="s">
        <v>66</v>
      </c>
      <c r="I435" t="s">
        <v>107</v>
      </c>
      <c r="J435">
        <v>1.5000000000000036E-2</v>
      </c>
      <c r="K435">
        <v>8350</v>
      </c>
      <c r="L435">
        <v>8320</v>
      </c>
      <c r="M435">
        <v>30</v>
      </c>
      <c r="N435">
        <v>3.592814371257485E-3</v>
      </c>
      <c r="O435">
        <v>20</v>
      </c>
      <c r="P435">
        <v>0</v>
      </c>
      <c r="Q435">
        <v>1.8456177203916013E-2</v>
      </c>
      <c r="R435">
        <v>1828.5026566884937</v>
      </c>
      <c r="S435" t="s">
        <v>107</v>
      </c>
      <c r="T435">
        <v>0</v>
      </c>
      <c r="U435" t="s">
        <v>482</v>
      </c>
      <c r="V435">
        <v>0</v>
      </c>
      <c r="W435" t="s">
        <v>397</v>
      </c>
      <c r="X435">
        <v>956.3</v>
      </c>
      <c r="Y435" t="s">
        <v>552</v>
      </c>
      <c r="Z435">
        <v>872.20265668849379</v>
      </c>
      <c r="AA435" t="s">
        <v>551</v>
      </c>
    </row>
    <row r="436" spans="1:27" x14ac:dyDescent="0.3">
      <c r="A436" t="s">
        <v>95</v>
      </c>
      <c r="B436" t="s">
        <v>220</v>
      </c>
      <c r="C436" t="s">
        <v>221</v>
      </c>
      <c r="D436" t="s">
        <v>549</v>
      </c>
      <c r="E436" t="s">
        <v>63</v>
      </c>
      <c r="F436" t="s">
        <v>99</v>
      </c>
      <c r="G436" t="s">
        <v>73</v>
      </c>
      <c r="H436" t="s">
        <v>66</v>
      </c>
      <c r="I436" t="s">
        <v>107</v>
      </c>
      <c r="J436">
        <v>7.9999999999999988E-2</v>
      </c>
      <c r="K436">
        <v>10090</v>
      </c>
      <c r="L436">
        <v>10031</v>
      </c>
      <c r="M436">
        <v>59</v>
      </c>
      <c r="N436">
        <v>5.8473736372646181E-3</v>
      </c>
      <c r="O436">
        <v>20</v>
      </c>
      <c r="P436">
        <v>0</v>
      </c>
      <c r="Q436">
        <v>3.6297148501034826E-2</v>
      </c>
      <c r="R436">
        <v>1929.0005126286246</v>
      </c>
      <c r="S436" t="s">
        <v>107</v>
      </c>
      <c r="T436">
        <v>0</v>
      </c>
      <c r="U436" t="s">
        <v>482</v>
      </c>
      <c r="V436">
        <v>0</v>
      </c>
      <c r="W436" t="s">
        <v>397</v>
      </c>
      <c r="X436">
        <v>1008.86</v>
      </c>
      <c r="Y436" t="s">
        <v>553</v>
      </c>
      <c r="Z436">
        <v>920.14051262862472</v>
      </c>
      <c r="AA436" t="s">
        <v>551</v>
      </c>
    </row>
    <row r="437" spans="1:27" x14ac:dyDescent="0.3">
      <c r="A437" t="s">
        <v>95</v>
      </c>
      <c r="B437" t="s">
        <v>220</v>
      </c>
      <c r="C437" t="s">
        <v>221</v>
      </c>
      <c r="D437" t="s">
        <v>554</v>
      </c>
      <c r="E437" t="s">
        <v>63</v>
      </c>
      <c r="F437" t="s">
        <v>75</v>
      </c>
      <c r="G437" t="s">
        <v>65</v>
      </c>
      <c r="H437" t="s">
        <v>66</v>
      </c>
      <c r="I437" t="s">
        <v>107</v>
      </c>
      <c r="J437">
        <v>3.3600000000000033E-2</v>
      </c>
      <c r="K437">
        <v>13883</v>
      </c>
      <c r="L437">
        <v>13883</v>
      </c>
      <c r="M437">
        <v>0</v>
      </c>
      <c r="N437">
        <v>0</v>
      </c>
      <c r="O437">
        <v>20</v>
      </c>
      <c r="P437">
        <v>0</v>
      </c>
      <c r="Q437">
        <v>0</v>
      </c>
      <c r="R437">
        <v>2201.3816063076306</v>
      </c>
      <c r="S437" t="s">
        <v>107</v>
      </c>
      <c r="T437">
        <v>0</v>
      </c>
      <c r="U437" t="s">
        <v>482</v>
      </c>
      <c r="V437">
        <v>0</v>
      </c>
      <c r="W437" t="s">
        <v>397</v>
      </c>
      <c r="X437">
        <v>1151.3142857142857</v>
      </c>
      <c r="Y437" t="s">
        <v>550</v>
      </c>
      <c r="Z437">
        <v>1050.0673205933449</v>
      </c>
      <c r="AA437" t="s">
        <v>551</v>
      </c>
    </row>
    <row r="438" spans="1:27" x14ac:dyDescent="0.3">
      <c r="A438" t="s">
        <v>95</v>
      </c>
      <c r="B438" t="s">
        <v>220</v>
      </c>
      <c r="C438" t="s">
        <v>221</v>
      </c>
      <c r="D438" t="s">
        <v>554</v>
      </c>
      <c r="E438" t="s">
        <v>63</v>
      </c>
      <c r="F438" t="s">
        <v>75</v>
      </c>
      <c r="G438" t="s">
        <v>71</v>
      </c>
      <c r="H438" t="s">
        <v>66</v>
      </c>
      <c r="I438" t="s">
        <v>107</v>
      </c>
      <c r="J438">
        <v>1.5000000000000036E-2</v>
      </c>
      <c r="K438">
        <v>8350</v>
      </c>
      <c r="L438">
        <v>8350</v>
      </c>
      <c r="M438">
        <v>0</v>
      </c>
      <c r="N438">
        <v>0</v>
      </c>
      <c r="O438">
        <v>20</v>
      </c>
      <c r="P438">
        <v>0</v>
      </c>
      <c r="Q438">
        <v>0</v>
      </c>
      <c r="R438">
        <v>1828.5026566884937</v>
      </c>
      <c r="S438" t="s">
        <v>107</v>
      </c>
      <c r="T438">
        <v>0</v>
      </c>
      <c r="U438" t="s">
        <v>482</v>
      </c>
      <c r="V438">
        <v>0</v>
      </c>
      <c r="W438" t="s">
        <v>397</v>
      </c>
      <c r="X438">
        <v>956.3</v>
      </c>
      <c r="Y438" t="s">
        <v>552</v>
      </c>
      <c r="Z438">
        <v>872.20265668849379</v>
      </c>
      <c r="AA438" t="s">
        <v>551</v>
      </c>
    </row>
    <row r="439" spans="1:27" x14ac:dyDescent="0.3">
      <c r="A439" t="s">
        <v>95</v>
      </c>
      <c r="B439" t="s">
        <v>220</v>
      </c>
      <c r="C439" t="s">
        <v>221</v>
      </c>
      <c r="D439" t="s">
        <v>554</v>
      </c>
      <c r="E439" t="s">
        <v>63</v>
      </c>
      <c r="F439" t="s">
        <v>75</v>
      </c>
      <c r="G439" t="s">
        <v>73</v>
      </c>
      <c r="H439" t="s">
        <v>66</v>
      </c>
      <c r="I439" t="s">
        <v>107</v>
      </c>
      <c r="J439">
        <v>7.9999999999999988E-2</v>
      </c>
      <c r="K439">
        <v>10090</v>
      </c>
      <c r="L439">
        <v>10090</v>
      </c>
      <c r="M439">
        <v>0</v>
      </c>
      <c r="N439">
        <v>0</v>
      </c>
      <c r="O439">
        <v>20</v>
      </c>
      <c r="P439">
        <v>0</v>
      </c>
      <c r="Q439">
        <v>0</v>
      </c>
      <c r="R439">
        <v>1929.0005126286246</v>
      </c>
      <c r="S439" t="s">
        <v>107</v>
      </c>
      <c r="T439">
        <v>0</v>
      </c>
      <c r="U439" t="s">
        <v>482</v>
      </c>
      <c r="V439">
        <v>0</v>
      </c>
      <c r="W439" t="s">
        <v>397</v>
      </c>
      <c r="X439">
        <v>1008.86</v>
      </c>
      <c r="Y439" t="s">
        <v>553</v>
      </c>
      <c r="Z439">
        <v>920.14051262862472</v>
      </c>
      <c r="AA439" t="s">
        <v>551</v>
      </c>
    </row>
    <row r="440" spans="1:27" x14ac:dyDescent="0.3">
      <c r="A440" t="s">
        <v>95</v>
      </c>
      <c r="B440" t="s">
        <v>223</v>
      </c>
      <c r="C440" t="s">
        <v>224</v>
      </c>
      <c r="D440" t="s">
        <v>162</v>
      </c>
      <c r="E440" t="s">
        <v>63</v>
      </c>
      <c r="F440" t="s">
        <v>99</v>
      </c>
      <c r="G440" t="s">
        <v>65</v>
      </c>
      <c r="H440" t="s">
        <v>66</v>
      </c>
      <c r="I440" t="s">
        <v>107</v>
      </c>
      <c r="J440">
        <v>6.7500000000000058E-4</v>
      </c>
      <c r="K440">
        <v>6617.1900000000005</v>
      </c>
      <c r="L440">
        <v>5647.5222285448499</v>
      </c>
      <c r="M440">
        <v>969.66777145515016</v>
      </c>
      <c r="N440">
        <v>0.14653769522337276</v>
      </c>
      <c r="O440">
        <v>20</v>
      </c>
      <c r="P440">
        <v>0.33897130871592862</v>
      </c>
      <c r="Q440">
        <v>0.37452566285443673</v>
      </c>
      <c r="R440">
        <v>26072.649451671266</v>
      </c>
      <c r="S440" t="s">
        <v>107</v>
      </c>
      <c r="T440">
        <v>1173.0384467018132</v>
      </c>
      <c r="U440" t="s">
        <v>533</v>
      </c>
      <c r="V440">
        <v>3741.740673055494</v>
      </c>
      <c r="W440" t="s">
        <v>536</v>
      </c>
      <c r="X440">
        <v>26811.428571428572</v>
      </c>
      <c r="Y440" t="s">
        <v>555</v>
      </c>
      <c r="Z440">
        <v>4176</v>
      </c>
      <c r="AA440" t="s">
        <v>556</v>
      </c>
    </row>
    <row r="441" spans="1:27" x14ac:dyDescent="0.3">
      <c r="A441" t="s">
        <v>95</v>
      </c>
      <c r="B441" t="s">
        <v>223</v>
      </c>
      <c r="C441" t="s">
        <v>224</v>
      </c>
      <c r="D441" t="s">
        <v>162</v>
      </c>
      <c r="E441" t="s">
        <v>63</v>
      </c>
      <c r="F441" t="s">
        <v>99</v>
      </c>
      <c r="G441" t="s">
        <v>71</v>
      </c>
      <c r="H441" t="s">
        <v>66</v>
      </c>
      <c r="I441" t="s">
        <v>107</v>
      </c>
      <c r="J441">
        <v>2.2499999999999998E-3</v>
      </c>
      <c r="K441">
        <v>4303</v>
      </c>
      <c r="L441">
        <v>3672.4482974538269</v>
      </c>
      <c r="M441">
        <v>630.55170254617315</v>
      </c>
      <c r="N441">
        <v>0.14653769522337279</v>
      </c>
      <c r="O441">
        <v>20</v>
      </c>
      <c r="P441">
        <v>0.16419171541254179</v>
      </c>
      <c r="Q441">
        <v>0.32465893740112489</v>
      </c>
      <c r="R441">
        <v>21656.358285491442</v>
      </c>
      <c r="S441" t="s">
        <v>107</v>
      </c>
      <c r="T441">
        <v>974.34443444344436</v>
      </c>
      <c r="U441" t="s">
        <v>533</v>
      </c>
      <c r="V441">
        <v>3107.949453978159</v>
      </c>
      <c r="W441" t="s">
        <v>534</v>
      </c>
      <c r="X441">
        <v>22270</v>
      </c>
      <c r="Y441" t="s">
        <v>555</v>
      </c>
      <c r="Z441">
        <v>3468.652173913043</v>
      </c>
      <c r="AA441" t="s">
        <v>556</v>
      </c>
    </row>
    <row r="442" spans="1:27" x14ac:dyDescent="0.3">
      <c r="A442" t="s">
        <v>95</v>
      </c>
      <c r="B442" t="s">
        <v>223</v>
      </c>
      <c r="C442" t="s">
        <v>224</v>
      </c>
      <c r="D442" t="s">
        <v>162</v>
      </c>
      <c r="E442" t="s">
        <v>63</v>
      </c>
      <c r="F442" t="s">
        <v>99</v>
      </c>
      <c r="G442" t="s">
        <v>73</v>
      </c>
      <c r="H442" t="s">
        <v>66</v>
      </c>
      <c r="I442" t="s">
        <v>107</v>
      </c>
      <c r="J442">
        <v>2.2499999999999998E-3</v>
      </c>
      <c r="K442">
        <v>6473</v>
      </c>
      <c r="L442">
        <v>5524.4614988191079</v>
      </c>
      <c r="M442">
        <v>948.53850118089213</v>
      </c>
      <c r="N442">
        <v>0.14653769522337279</v>
      </c>
      <c r="O442">
        <v>20</v>
      </c>
      <c r="P442">
        <v>0.22552614133524332</v>
      </c>
      <c r="Q442">
        <v>0.51934990790051327</v>
      </c>
      <c r="R442">
        <v>22846.631412632956</v>
      </c>
      <c r="S442" t="s">
        <v>107</v>
      </c>
      <c r="T442">
        <v>1027.8961896189619</v>
      </c>
      <c r="U442" t="s">
        <v>533</v>
      </c>
      <c r="V442">
        <v>3278.7680499219969</v>
      </c>
      <c r="W442" t="s">
        <v>534</v>
      </c>
      <c r="X442">
        <v>23494</v>
      </c>
      <c r="Y442" t="s">
        <v>555</v>
      </c>
      <c r="Z442">
        <v>3659.2956521739129</v>
      </c>
      <c r="AA442" t="s">
        <v>556</v>
      </c>
    </row>
    <row r="443" spans="1:27" x14ac:dyDescent="0.3">
      <c r="A443" t="s">
        <v>95</v>
      </c>
      <c r="B443" t="s">
        <v>223</v>
      </c>
      <c r="C443" t="s">
        <v>224</v>
      </c>
      <c r="D443" t="s">
        <v>162</v>
      </c>
      <c r="E443" t="s">
        <v>63</v>
      </c>
      <c r="F443" t="s">
        <v>75</v>
      </c>
      <c r="G443" t="s">
        <v>65</v>
      </c>
      <c r="H443" t="s">
        <v>66</v>
      </c>
      <c r="I443" t="s">
        <v>107</v>
      </c>
      <c r="J443">
        <v>9.7200000000000009E-2</v>
      </c>
      <c r="K443">
        <v>6617.1900000000005</v>
      </c>
      <c r="L443">
        <v>5647.5222285448499</v>
      </c>
      <c r="M443">
        <v>969.66777145515016</v>
      </c>
      <c r="N443">
        <v>0.14653769522337276</v>
      </c>
      <c r="O443">
        <v>20</v>
      </c>
      <c r="P443">
        <v>0.33897130871592862</v>
      </c>
      <c r="Q443">
        <v>0.37452566285443673</v>
      </c>
      <c r="R443">
        <v>26072.649451671266</v>
      </c>
      <c r="S443" t="s">
        <v>107</v>
      </c>
      <c r="T443">
        <v>1173.0384467018132</v>
      </c>
      <c r="U443" t="s">
        <v>533</v>
      </c>
      <c r="V443">
        <v>3741.740673055494</v>
      </c>
      <c r="W443" t="s">
        <v>536</v>
      </c>
      <c r="X443">
        <v>26811.428571428572</v>
      </c>
      <c r="Y443" t="s">
        <v>555</v>
      </c>
      <c r="Z443">
        <v>4176</v>
      </c>
      <c r="AA443" t="s">
        <v>556</v>
      </c>
    </row>
    <row r="444" spans="1:27" x14ac:dyDescent="0.3">
      <c r="A444" t="s">
        <v>95</v>
      </c>
      <c r="B444" t="s">
        <v>223</v>
      </c>
      <c r="C444" t="s">
        <v>224</v>
      </c>
      <c r="D444" t="s">
        <v>162</v>
      </c>
      <c r="E444" t="s">
        <v>63</v>
      </c>
      <c r="F444" t="s">
        <v>75</v>
      </c>
      <c r="G444" t="s">
        <v>71</v>
      </c>
      <c r="H444" t="s">
        <v>66</v>
      </c>
      <c r="I444" t="s">
        <v>107</v>
      </c>
      <c r="J444">
        <v>2.7E-2</v>
      </c>
      <c r="K444">
        <v>4303</v>
      </c>
      <c r="L444">
        <v>3672.4482974538269</v>
      </c>
      <c r="M444">
        <v>630.55170254617315</v>
      </c>
      <c r="N444">
        <v>0.14653769522337279</v>
      </c>
      <c r="O444">
        <v>20</v>
      </c>
      <c r="P444">
        <v>0.16419171541254179</v>
      </c>
      <c r="Q444">
        <v>0.32465893740112489</v>
      </c>
      <c r="R444">
        <v>21656.358285491442</v>
      </c>
      <c r="S444" t="s">
        <v>107</v>
      </c>
      <c r="T444">
        <v>974.34443444344436</v>
      </c>
      <c r="U444" t="s">
        <v>533</v>
      </c>
      <c r="V444">
        <v>3107.949453978159</v>
      </c>
      <c r="W444" t="s">
        <v>534</v>
      </c>
      <c r="X444">
        <v>22270</v>
      </c>
      <c r="Y444" t="s">
        <v>555</v>
      </c>
      <c r="Z444">
        <v>3468.652173913043</v>
      </c>
      <c r="AA444" t="s">
        <v>556</v>
      </c>
    </row>
    <row r="445" spans="1:27" x14ac:dyDescent="0.3">
      <c r="A445" t="s">
        <v>95</v>
      </c>
      <c r="B445" t="s">
        <v>223</v>
      </c>
      <c r="C445" t="s">
        <v>224</v>
      </c>
      <c r="D445" t="s">
        <v>162</v>
      </c>
      <c r="E445" t="s">
        <v>63</v>
      </c>
      <c r="F445" t="s">
        <v>75</v>
      </c>
      <c r="G445" t="s">
        <v>73</v>
      </c>
      <c r="H445" t="s">
        <v>66</v>
      </c>
      <c r="I445" t="s">
        <v>107</v>
      </c>
      <c r="J445">
        <v>2.7E-2</v>
      </c>
      <c r="K445">
        <v>6473</v>
      </c>
      <c r="L445">
        <v>5524.4614988191079</v>
      </c>
      <c r="M445">
        <v>948.53850118089213</v>
      </c>
      <c r="N445">
        <v>0.14653769522337279</v>
      </c>
      <c r="O445">
        <v>20</v>
      </c>
      <c r="P445">
        <v>0.22552614133524332</v>
      </c>
      <c r="Q445">
        <v>0.51934990790051327</v>
      </c>
      <c r="R445">
        <v>22846.631412632956</v>
      </c>
      <c r="S445" t="s">
        <v>107</v>
      </c>
      <c r="T445">
        <v>1027.8961896189619</v>
      </c>
      <c r="U445" t="s">
        <v>533</v>
      </c>
      <c r="V445">
        <v>3278.7680499219969</v>
      </c>
      <c r="W445" t="s">
        <v>534</v>
      </c>
      <c r="X445">
        <v>23494</v>
      </c>
      <c r="Y445" t="s">
        <v>555</v>
      </c>
      <c r="Z445">
        <v>3659.2956521739129</v>
      </c>
      <c r="AA445" t="s">
        <v>556</v>
      </c>
    </row>
    <row r="446" spans="1:27" x14ac:dyDescent="0.3">
      <c r="A446" t="s">
        <v>95</v>
      </c>
      <c r="B446" t="s">
        <v>232</v>
      </c>
      <c r="C446" t="s">
        <v>557</v>
      </c>
      <c r="D446" t="s">
        <v>558</v>
      </c>
      <c r="E446" t="s">
        <v>63</v>
      </c>
      <c r="F446" t="s">
        <v>99</v>
      </c>
      <c r="G446" t="s">
        <v>65</v>
      </c>
      <c r="H446" t="s">
        <v>66</v>
      </c>
      <c r="I446" t="s">
        <v>100</v>
      </c>
      <c r="J446">
        <v>0</v>
      </c>
      <c r="K446">
        <v>6617.1900000000005</v>
      </c>
      <c r="L446">
        <v>6286.3305</v>
      </c>
      <c r="M446">
        <v>330.85950000000003</v>
      </c>
      <c r="N446">
        <v>0.05</v>
      </c>
      <c r="O446">
        <v>2</v>
      </c>
      <c r="P446">
        <v>0.11566010649997677</v>
      </c>
      <c r="Q446">
        <v>0.12779157686475606</v>
      </c>
      <c r="R446">
        <v>175</v>
      </c>
      <c r="S446" t="s">
        <v>520</v>
      </c>
      <c r="T446">
        <v>0</v>
      </c>
      <c r="U446" t="s">
        <v>482</v>
      </c>
      <c r="V446">
        <v>0</v>
      </c>
      <c r="W446" t="s">
        <v>397</v>
      </c>
      <c r="X446">
        <v>0</v>
      </c>
      <c r="Y446" t="s">
        <v>482</v>
      </c>
      <c r="Z446">
        <v>175</v>
      </c>
      <c r="AA446" t="s">
        <v>521</v>
      </c>
    </row>
    <row r="447" spans="1:27" x14ac:dyDescent="0.3">
      <c r="A447" t="s">
        <v>95</v>
      </c>
      <c r="B447" t="s">
        <v>232</v>
      </c>
      <c r="C447" t="s">
        <v>557</v>
      </c>
      <c r="D447" t="s">
        <v>558</v>
      </c>
      <c r="E447" t="s">
        <v>63</v>
      </c>
      <c r="F447" t="s">
        <v>99</v>
      </c>
      <c r="G447" t="s">
        <v>71</v>
      </c>
      <c r="H447" t="s">
        <v>66</v>
      </c>
      <c r="I447" t="s">
        <v>100</v>
      </c>
      <c r="J447">
        <v>0</v>
      </c>
      <c r="K447">
        <v>4303</v>
      </c>
      <c r="L447">
        <v>4087.85</v>
      </c>
      <c r="M447">
        <v>215.15</v>
      </c>
      <c r="N447">
        <v>0.05</v>
      </c>
      <c r="O447">
        <v>2</v>
      </c>
      <c r="P447">
        <v>5.6023712930061545E-2</v>
      </c>
      <c r="Q447">
        <v>0.11077659468651918</v>
      </c>
      <c r="R447">
        <v>175</v>
      </c>
      <c r="S447" t="s">
        <v>520</v>
      </c>
      <c r="T447">
        <v>0</v>
      </c>
      <c r="U447" t="s">
        <v>482</v>
      </c>
      <c r="V447">
        <v>0</v>
      </c>
      <c r="W447" t="s">
        <v>397</v>
      </c>
      <c r="X447">
        <v>0</v>
      </c>
      <c r="Y447" t="s">
        <v>482</v>
      </c>
      <c r="Z447">
        <v>175</v>
      </c>
      <c r="AA447" t="s">
        <v>521</v>
      </c>
    </row>
    <row r="448" spans="1:27" x14ac:dyDescent="0.3">
      <c r="A448" t="s">
        <v>95</v>
      </c>
      <c r="B448" t="s">
        <v>232</v>
      </c>
      <c r="C448" t="s">
        <v>557</v>
      </c>
      <c r="D448" t="s">
        <v>558</v>
      </c>
      <c r="E448" t="s">
        <v>63</v>
      </c>
      <c r="F448" t="s">
        <v>99</v>
      </c>
      <c r="G448" t="s">
        <v>73</v>
      </c>
      <c r="H448" t="s">
        <v>66</v>
      </c>
      <c r="I448" t="s">
        <v>100</v>
      </c>
      <c r="J448">
        <v>0</v>
      </c>
      <c r="K448">
        <v>6473</v>
      </c>
      <c r="L448">
        <v>6149.35</v>
      </c>
      <c r="M448">
        <v>323.64999999999998</v>
      </c>
      <c r="N448">
        <v>4.9999999999999996E-2</v>
      </c>
      <c r="O448">
        <v>2</v>
      </c>
      <c r="P448">
        <v>7.6951579247737434E-2</v>
      </c>
      <c r="Q448">
        <v>0.17720693201460866</v>
      </c>
      <c r="R448">
        <v>175</v>
      </c>
      <c r="S448" t="s">
        <v>520</v>
      </c>
      <c r="T448">
        <v>0</v>
      </c>
      <c r="U448" t="s">
        <v>482</v>
      </c>
      <c r="V448">
        <v>0</v>
      </c>
      <c r="W448" t="s">
        <v>397</v>
      </c>
      <c r="X448">
        <v>0</v>
      </c>
      <c r="Y448" t="s">
        <v>482</v>
      </c>
      <c r="Z448">
        <v>175</v>
      </c>
      <c r="AA448" t="s">
        <v>521</v>
      </c>
    </row>
    <row r="449" spans="1:27" x14ac:dyDescent="0.3">
      <c r="A449" t="s">
        <v>95</v>
      </c>
      <c r="B449" t="s">
        <v>232</v>
      </c>
      <c r="C449" t="s">
        <v>557</v>
      </c>
      <c r="D449" t="s">
        <v>116</v>
      </c>
      <c r="E449" t="s">
        <v>63</v>
      </c>
      <c r="F449" t="s">
        <v>75</v>
      </c>
      <c r="G449" t="s">
        <v>65</v>
      </c>
      <c r="H449" t="s">
        <v>66</v>
      </c>
      <c r="I449" t="s">
        <v>100</v>
      </c>
      <c r="J449">
        <v>0</v>
      </c>
      <c r="K449">
        <v>0</v>
      </c>
      <c r="L449">
        <v>0</v>
      </c>
      <c r="M449">
        <v>0</v>
      </c>
      <c r="N449">
        <v>0</v>
      </c>
      <c r="O449">
        <v>2</v>
      </c>
      <c r="P449">
        <v>0</v>
      </c>
      <c r="Q449">
        <v>0</v>
      </c>
      <c r="R449">
        <v>175</v>
      </c>
      <c r="S449" t="s">
        <v>520</v>
      </c>
      <c r="T449">
        <v>0</v>
      </c>
      <c r="U449" t="s">
        <v>482</v>
      </c>
      <c r="V449">
        <v>0</v>
      </c>
      <c r="W449" t="s">
        <v>397</v>
      </c>
      <c r="X449">
        <v>0</v>
      </c>
      <c r="Y449" t="s">
        <v>482</v>
      </c>
      <c r="Z449">
        <v>175</v>
      </c>
      <c r="AA449" t="s">
        <v>521</v>
      </c>
    </row>
    <row r="450" spans="1:27" x14ac:dyDescent="0.3">
      <c r="A450" t="s">
        <v>95</v>
      </c>
      <c r="B450" t="s">
        <v>232</v>
      </c>
      <c r="C450" t="s">
        <v>557</v>
      </c>
      <c r="D450" t="s">
        <v>116</v>
      </c>
      <c r="E450" t="s">
        <v>63</v>
      </c>
      <c r="F450" t="s">
        <v>75</v>
      </c>
      <c r="G450" t="s">
        <v>71</v>
      </c>
      <c r="H450" t="s">
        <v>66</v>
      </c>
      <c r="I450" t="s">
        <v>100</v>
      </c>
      <c r="J450">
        <v>0</v>
      </c>
      <c r="K450">
        <v>0</v>
      </c>
      <c r="L450">
        <v>0</v>
      </c>
      <c r="M450">
        <v>0</v>
      </c>
      <c r="N450">
        <v>0</v>
      </c>
      <c r="O450">
        <v>2</v>
      </c>
      <c r="P450">
        <v>0</v>
      </c>
      <c r="Q450">
        <v>0</v>
      </c>
      <c r="R450">
        <v>175</v>
      </c>
      <c r="S450" t="s">
        <v>520</v>
      </c>
      <c r="T450">
        <v>0</v>
      </c>
      <c r="U450" t="s">
        <v>482</v>
      </c>
      <c r="V450">
        <v>0</v>
      </c>
      <c r="W450" t="s">
        <v>397</v>
      </c>
      <c r="X450">
        <v>0</v>
      </c>
      <c r="Y450" t="s">
        <v>482</v>
      </c>
      <c r="Z450">
        <v>175</v>
      </c>
      <c r="AA450" t="s">
        <v>521</v>
      </c>
    </row>
    <row r="451" spans="1:27" x14ac:dyDescent="0.3">
      <c r="A451" t="s">
        <v>95</v>
      </c>
      <c r="B451" t="s">
        <v>232</v>
      </c>
      <c r="C451" t="s">
        <v>557</v>
      </c>
      <c r="D451" t="s">
        <v>116</v>
      </c>
      <c r="E451" t="s">
        <v>63</v>
      </c>
      <c r="F451" t="s">
        <v>75</v>
      </c>
      <c r="G451" t="s">
        <v>73</v>
      </c>
      <c r="H451" t="s">
        <v>66</v>
      </c>
      <c r="I451" t="s">
        <v>100</v>
      </c>
      <c r="J451">
        <v>0</v>
      </c>
      <c r="K451">
        <v>0</v>
      </c>
      <c r="L451">
        <v>0</v>
      </c>
      <c r="M451">
        <v>0</v>
      </c>
      <c r="N451">
        <v>0</v>
      </c>
      <c r="O451">
        <v>2</v>
      </c>
      <c r="P451">
        <v>0</v>
      </c>
      <c r="Q451">
        <v>0</v>
      </c>
      <c r="R451">
        <v>175</v>
      </c>
      <c r="S451" t="s">
        <v>520</v>
      </c>
      <c r="T451">
        <v>0</v>
      </c>
      <c r="U451" t="s">
        <v>482</v>
      </c>
      <c r="V451">
        <v>0</v>
      </c>
      <c r="W451" t="s">
        <v>397</v>
      </c>
      <c r="X451">
        <v>0</v>
      </c>
      <c r="Y451" t="s">
        <v>482</v>
      </c>
      <c r="Z451">
        <v>175</v>
      </c>
      <c r="AA451" t="s">
        <v>521</v>
      </c>
    </row>
    <row r="452" spans="1:27" x14ac:dyDescent="0.3">
      <c r="A452" t="s">
        <v>95</v>
      </c>
      <c r="B452" t="s">
        <v>250</v>
      </c>
      <c r="C452" t="s">
        <v>559</v>
      </c>
      <c r="D452" t="s">
        <v>252</v>
      </c>
      <c r="E452" t="s">
        <v>63</v>
      </c>
      <c r="F452" t="s">
        <v>99</v>
      </c>
      <c r="G452" t="s">
        <v>65</v>
      </c>
      <c r="H452" t="s">
        <v>66</v>
      </c>
      <c r="I452" t="s">
        <v>100</v>
      </c>
      <c r="J452">
        <v>9.499999999999998E-3</v>
      </c>
      <c r="K452">
        <v>6617.1900000000005</v>
      </c>
      <c r="L452">
        <v>5919.8782520000004</v>
      </c>
      <c r="M452">
        <v>697.31174799999997</v>
      </c>
      <c r="N452">
        <v>0.10537883119571902</v>
      </c>
      <c r="O452">
        <v>11</v>
      </c>
      <c r="P452">
        <v>0.10672369073981561</v>
      </c>
      <c r="Q452">
        <v>5.7972090835374544E-2</v>
      </c>
      <c r="R452">
        <v>481.26</v>
      </c>
      <c r="S452" t="s">
        <v>204</v>
      </c>
      <c r="T452">
        <v>0</v>
      </c>
      <c r="U452" t="s">
        <v>482</v>
      </c>
      <c r="V452">
        <v>0</v>
      </c>
      <c r="W452" t="s">
        <v>397</v>
      </c>
      <c r="X452">
        <v>376.26</v>
      </c>
      <c r="Y452" t="s">
        <v>560</v>
      </c>
      <c r="Z452">
        <v>105</v>
      </c>
      <c r="AA452" t="s">
        <v>561</v>
      </c>
    </row>
    <row r="453" spans="1:27" x14ac:dyDescent="0.3">
      <c r="A453" t="s">
        <v>95</v>
      </c>
      <c r="B453" t="s">
        <v>250</v>
      </c>
      <c r="C453" t="s">
        <v>559</v>
      </c>
      <c r="D453" t="s">
        <v>252</v>
      </c>
      <c r="E453" t="s">
        <v>63</v>
      </c>
      <c r="F453" t="s">
        <v>99</v>
      </c>
      <c r="G453" t="s">
        <v>71</v>
      </c>
      <c r="H453" t="s">
        <v>66</v>
      </c>
      <c r="I453" t="s">
        <v>100</v>
      </c>
      <c r="J453">
        <v>2.9081632749999999E-2</v>
      </c>
      <c r="K453">
        <v>4303</v>
      </c>
      <c r="L453">
        <v>3800.5720000000001</v>
      </c>
      <c r="M453">
        <v>502.428</v>
      </c>
      <c r="N453">
        <v>0.11676225888914711</v>
      </c>
      <c r="O453">
        <v>11</v>
      </c>
      <c r="P453">
        <v>7.6896697416639653E-2</v>
      </c>
      <c r="Q453">
        <v>4.1770128981443125E-2</v>
      </c>
      <c r="R453">
        <v>481.26</v>
      </c>
      <c r="S453" t="s">
        <v>204</v>
      </c>
      <c r="T453">
        <v>0</v>
      </c>
      <c r="U453" t="s">
        <v>482</v>
      </c>
      <c r="V453">
        <v>0</v>
      </c>
      <c r="W453" t="s">
        <v>397</v>
      </c>
      <c r="X453">
        <v>376.26</v>
      </c>
      <c r="Y453" t="s">
        <v>560</v>
      </c>
      <c r="Z453">
        <v>105</v>
      </c>
      <c r="AA453" t="s">
        <v>561</v>
      </c>
    </row>
    <row r="454" spans="1:27" x14ac:dyDescent="0.3">
      <c r="A454" t="s">
        <v>95</v>
      </c>
      <c r="B454" t="s">
        <v>250</v>
      </c>
      <c r="C454" t="s">
        <v>559</v>
      </c>
      <c r="D454" t="s">
        <v>252</v>
      </c>
      <c r="E454" t="s">
        <v>63</v>
      </c>
      <c r="F454" t="s">
        <v>99</v>
      </c>
      <c r="G454" t="s">
        <v>73</v>
      </c>
      <c r="H454" t="s">
        <v>66</v>
      </c>
      <c r="I454" t="s">
        <v>100</v>
      </c>
      <c r="J454">
        <v>6.500000034999999E-2</v>
      </c>
      <c r="K454">
        <v>6473</v>
      </c>
      <c r="L454">
        <v>5698.4984000000004</v>
      </c>
      <c r="M454">
        <v>774.50160000000005</v>
      </c>
      <c r="N454">
        <v>0.11965110458828983</v>
      </c>
      <c r="O454">
        <v>11</v>
      </c>
      <c r="P454">
        <v>0.11853761172526867</v>
      </c>
      <c r="Q454">
        <v>6.4389388585695997E-2</v>
      </c>
      <c r="R454">
        <v>481.26</v>
      </c>
      <c r="S454" t="s">
        <v>204</v>
      </c>
      <c r="T454">
        <v>0</v>
      </c>
      <c r="U454" t="s">
        <v>482</v>
      </c>
      <c r="V454">
        <v>0</v>
      </c>
      <c r="W454" t="s">
        <v>397</v>
      </c>
      <c r="X454">
        <v>376.26</v>
      </c>
      <c r="Y454" t="s">
        <v>560</v>
      </c>
      <c r="Z454">
        <v>105</v>
      </c>
      <c r="AA454" t="s">
        <v>561</v>
      </c>
    </row>
    <row r="455" spans="1:27" x14ac:dyDescent="0.3">
      <c r="A455" t="s">
        <v>95</v>
      </c>
      <c r="B455" t="s">
        <v>250</v>
      </c>
      <c r="C455" t="s">
        <v>559</v>
      </c>
      <c r="D455" t="s">
        <v>252</v>
      </c>
      <c r="E455" t="s">
        <v>63</v>
      </c>
      <c r="F455" t="s">
        <v>75</v>
      </c>
      <c r="G455" t="s">
        <v>65</v>
      </c>
      <c r="H455" t="s">
        <v>66</v>
      </c>
      <c r="I455" t="s">
        <v>100</v>
      </c>
      <c r="J455">
        <v>9.499999999999998E-3</v>
      </c>
      <c r="K455">
        <v>6617.1900000000005</v>
      </c>
      <c r="L455">
        <v>5919.8782520000004</v>
      </c>
      <c r="M455">
        <v>697.31174799999997</v>
      </c>
      <c r="N455">
        <v>0.10537883119571902</v>
      </c>
      <c r="O455">
        <v>11</v>
      </c>
      <c r="P455">
        <v>0.10626684760954574</v>
      </c>
      <c r="Q455">
        <v>6.7088136415978342E-2</v>
      </c>
      <c r="R455">
        <v>481.26</v>
      </c>
      <c r="S455" t="s">
        <v>204</v>
      </c>
      <c r="T455">
        <v>0</v>
      </c>
      <c r="U455" t="s">
        <v>482</v>
      </c>
      <c r="V455">
        <v>0</v>
      </c>
      <c r="W455" t="s">
        <v>397</v>
      </c>
      <c r="X455">
        <v>376.26</v>
      </c>
      <c r="Y455" t="s">
        <v>560</v>
      </c>
      <c r="Z455">
        <v>105</v>
      </c>
      <c r="AA455" t="s">
        <v>561</v>
      </c>
    </row>
    <row r="456" spans="1:27" x14ac:dyDescent="0.3">
      <c r="A456" t="s">
        <v>95</v>
      </c>
      <c r="B456" t="s">
        <v>250</v>
      </c>
      <c r="C456" t="s">
        <v>559</v>
      </c>
      <c r="D456" t="s">
        <v>252</v>
      </c>
      <c r="E456" t="s">
        <v>63</v>
      </c>
      <c r="F456" t="s">
        <v>75</v>
      </c>
      <c r="G456" t="s">
        <v>71</v>
      </c>
      <c r="H456" t="s">
        <v>66</v>
      </c>
      <c r="I456" t="s">
        <v>100</v>
      </c>
      <c r="J456">
        <v>2.9081632749999999E-2</v>
      </c>
      <c r="K456">
        <v>4303</v>
      </c>
      <c r="L456">
        <v>3800.5720000000001</v>
      </c>
      <c r="M456">
        <v>502.428</v>
      </c>
      <c r="N456">
        <v>0.11676225888914711</v>
      </c>
      <c r="O456">
        <v>11</v>
      </c>
      <c r="P456">
        <v>7.6567532189015769E-2</v>
      </c>
      <c r="Q456">
        <v>4.8338434423174474E-2</v>
      </c>
      <c r="R456">
        <v>481.26</v>
      </c>
      <c r="S456" t="s">
        <v>204</v>
      </c>
      <c r="T456">
        <v>0</v>
      </c>
      <c r="U456" t="s">
        <v>482</v>
      </c>
      <c r="V456">
        <v>0</v>
      </c>
      <c r="W456" t="s">
        <v>397</v>
      </c>
      <c r="X456">
        <v>376.26</v>
      </c>
      <c r="Y456" t="s">
        <v>560</v>
      </c>
      <c r="Z456">
        <v>105</v>
      </c>
      <c r="AA456" t="s">
        <v>561</v>
      </c>
    </row>
    <row r="457" spans="1:27" x14ac:dyDescent="0.3">
      <c r="A457" t="s">
        <v>95</v>
      </c>
      <c r="B457" t="s">
        <v>250</v>
      </c>
      <c r="C457" t="s">
        <v>559</v>
      </c>
      <c r="D457" t="s">
        <v>252</v>
      </c>
      <c r="E457" t="s">
        <v>63</v>
      </c>
      <c r="F457" t="s">
        <v>75</v>
      </c>
      <c r="G457" t="s">
        <v>73</v>
      </c>
      <c r="H457" t="s">
        <v>66</v>
      </c>
      <c r="I457" t="s">
        <v>100</v>
      </c>
      <c r="J457">
        <v>6.500000034999999E-2</v>
      </c>
      <c r="K457">
        <v>6473</v>
      </c>
      <c r="L457">
        <v>5698.4984000000004</v>
      </c>
      <c r="M457">
        <v>774.50160000000005</v>
      </c>
      <c r="N457">
        <v>0.11965110458828983</v>
      </c>
      <c r="O457">
        <v>11</v>
      </c>
      <c r="P457">
        <v>0.11803019773667912</v>
      </c>
      <c r="Q457">
        <v>7.4514546964428163E-2</v>
      </c>
      <c r="R457">
        <v>481.26</v>
      </c>
      <c r="S457" t="s">
        <v>204</v>
      </c>
      <c r="T457">
        <v>0</v>
      </c>
      <c r="U457" t="s">
        <v>482</v>
      </c>
      <c r="V457">
        <v>0</v>
      </c>
      <c r="W457" t="s">
        <v>397</v>
      </c>
      <c r="X457">
        <v>376.26</v>
      </c>
      <c r="Y457" t="s">
        <v>560</v>
      </c>
      <c r="Z457">
        <v>105</v>
      </c>
      <c r="AA457" t="s">
        <v>561</v>
      </c>
    </row>
    <row r="458" spans="1:27" x14ac:dyDescent="0.3">
      <c r="A458" t="s">
        <v>95</v>
      </c>
      <c r="B458" t="s">
        <v>257</v>
      </c>
      <c r="C458" t="s">
        <v>258</v>
      </c>
      <c r="D458" t="s">
        <v>259</v>
      </c>
      <c r="E458" t="s">
        <v>63</v>
      </c>
      <c r="F458" t="s">
        <v>99</v>
      </c>
      <c r="G458" t="s">
        <v>65</v>
      </c>
      <c r="H458" t="s">
        <v>66</v>
      </c>
      <c r="I458" t="s">
        <v>204</v>
      </c>
      <c r="J458">
        <v>9.9450000000000038E-2</v>
      </c>
      <c r="K458">
        <v>6617.1900000000005</v>
      </c>
      <c r="L458">
        <v>6569.1721514740311</v>
      </c>
      <c r="M458">
        <v>48.017848525969328</v>
      </c>
      <c r="N458">
        <v>7.2565316283753865E-3</v>
      </c>
      <c r="O458">
        <v>15</v>
      </c>
      <c r="P458">
        <v>8.2351502805844204E-3</v>
      </c>
      <c r="Q458">
        <v>1.6592573716858638E-2</v>
      </c>
      <c r="R458">
        <v>287</v>
      </c>
      <c r="S458" t="s">
        <v>204</v>
      </c>
      <c r="T458">
        <v>0</v>
      </c>
      <c r="U458" t="s">
        <v>482</v>
      </c>
      <c r="V458">
        <v>0</v>
      </c>
      <c r="W458" t="s">
        <v>397</v>
      </c>
      <c r="X458">
        <v>287</v>
      </c>
      <c r="Y458" t="s">
        <v>562</v>
      </c>
      <c r="Z458">
        <v>0</v>
      </c>
      <c r="AA458">
        <v>0</v>
      </c>
    </row>
    <row r="459" spans="1:27" x14ac:dyDescent="0.3">
      <c r="A459" t="s">
        <v>95</v>
      </c>
      <c r="B459" t="s">
        <v>257</v>
      </c>
      <c r="C459" t="s">
        <v>258</v>
      </c>
      <c r="D459" t="s">
        <v>259</v>
      </c>
      <c r="E459" t="s">
        <v>63</v>
      </c>
      <c r="F459" t="s">
        <v>99</v>
      </c>
      <c r="G459" t="s">
        <v>71</v>
      </c>
      <c r="H459" t="s">
        <v>66</v>
      </c>
      <c r="I459" t="s">
        <v>204</v>
      </c>
      <c r="J459">
        <v>0.76500000000000001</v>
      </c>
      <c r="K459">
        <v>4303</v>
      </c>
      <c r="L459">
        <v>4254.9821514740306</v>
      </c>
      <c r="M459">
        <v>48.017848525969328</v>
      </c>
      <c r="N459">
        <v>1.1159156059951041E-2</v>
      </c>
      <c r="O459">
        <v>15</v>
      </c>
      <c r="P459">
        <v>8.2351502805844204E-3</v>
      </c>
      <c r="Q459">
        <v>1.6592573716858638E-2</v>
      </c>
      <c r="R459">
        <v>287</v>
      </c>
      <c r="S459" t="s">
        <v>204</v>
      </c>
      <c r="T459">
        <v>0</v>
      </c>
      <c r="U459" t="s">
        <v>482</v>
      </c>
      <c r="V459">
        <v>0</v>
      </c>
      <c r="W459" t="s">
        <v>397</v>
      </c>
      <c r="X459">
        <v>287</v>
      </c>
      <c r="Y459" t="s">
        <v>562</v>
      </c>
      <c r="Z459">
        <v>0</v>
      </c>
      <c r="AA459">
        <v>0</v>
      </c>
    </row>
    <row r="460" spans="1:27" x14ac:dyDescent="0.3">
      <c r="A460" t="s">
        <v>95</v>
      </c>
      <c r="B460" t="s">
        <v>257</v>
      </c>
      <c r="C460" t="s">
        <v>258</v>
      </c>
      <c r="D460" t="s">
        <v>259</v>
      </c>
      <c r="E460" t="s">
        <v>63</v>
      </c>
      <c r="F460" t="s">
        <v>99</v>
      </c>
      <c r="G460" t="s">
        <v>73</v>
      </c>
      <c r="H460" t="s">
        <v>66</v>
      </c>
      <c r="I460" t="s">
        <v>204</v>
      </c>
      <c r="J460">
        <v>0.76500000000000001</v>
      </c>
      <c r="K460">
        <v>6473</v>
      </c>
      <c r="L460">
        <v>6424.9821514740306</v>
      </c>
      <c r="M460">
        <v>48.017848525969328</v>
      </c>
      <c r="N460">
        <v>7.4181752705035266E-3</v>
      </c>
      <c r="O460">
        <v>15</v>
      </c>
      <c r="P460">
        <v>8.2351502805844204E-3</v>
      </c>
      <c r="Q460">
        <v>1.6592573716858638E-2</v>
      </c>
      <c r="R460">
        <v>287</v>
      </c>
      <c r="S460" t="s">
        <v>204</v>
      </c>
      <c r="T460">
        <v>0</v>
      </c>
      <c r="U460" t="s">
        <v>482</v>
      </c>
      <c r="V460">
        <v>0</v>
      </c>
      <c r="W460" t="s">
        <v>397</v>
      </c>
      <c r="X460">
        <v>287</v>
      </c>
      <c r="Y460" t="s">
        <v>562</v>
      </c>
      <c r="Z460">
        <v>0</v>
      </c>
      <c r="AA460">
        <v>0</v>
      </c>
    </row>
    <row r="461" spans="1:27" x14ac:dyDescent="0.3">
      <c r="A461" t="s">
        <v>95</v>
      </c>
      <c r="B461" t="s">
        <v>257</v>
      </c>
      <c r="C461" t="s">
        <v>258</v>
      </c>
      <c r="D461" t="s">
        <v>259</v>
      </c>
      <c r="E461" t="s">
        <v>63</v>
      </c>
      <c r="F461" t="s">
        <v>75</v>
      </c>
      <c r="G461" t="s">
        <v>65</v>
      </c>
      <c r="H461" t="s">
        <v>66</v>
      </c>
      <c r="I461" t="s">
        <v>204</v>
      </c>
      <c r="J461">
        <v>0.26324999999999998</v>
      </c>
      <c r="K461">
        <v>6617.1900000000005</v>
      </c>
      <c r="L461">
        <v>6569.1721514740311</v>
      </c>
      <c r="M461">
        <v>48.017848525969328</v>
      </c>
      <c r="N461">
        <v>7.2565316283753865E-3</v>
      </c>
      <c r="O461">
        <v>15</v>
      </c>
      <c r="P461">
        <v>8.2351502805844204E-3</v>
      </c>
      <c r="Q461">
        <v>1.6592573716858638E-2</v>
      </c>
      <c r="R461">
        <v>287</v>
      </c>
      <c r="S461" t="s">
        <v>204</v>
      </c>
      <c r="T461">
        <v>0</v>
      </c>
      <c r="U461" t="s">
        <v>482</v>
      </c>
      <c r="V461">
        <v>0</v>
      </c>
      <c r="W461" t="s">
        <v>397</v>
      </c>
      <c r="X461">
        <v>287</v>
      </c>
      <c r="Y461" t="s">
        <v>562</v>
      </c>
      <c r="Z461">
        <v>0</v>
      </c>
      <c r="AA461">
        <v>0</v>
      </c>
    </row>
    <row r="462" spans="1:27" x14ac:dyDescent="0.3">
      <c r="A462" t="s">
        <v>95</v>
      </c>
      <c r="B462" t="s">
        <v>257</v>
      </c>
      <c r="C462" t="s">
        <v>258</v>
      </c>
      <c r="D462" t="s">
        <v>259</v>
      </c>
      <c r="E462" t="s">
        <v>63</v>
      </c>
      <c r="F462" t="s">
        <v>75</v>
      </c>
      <c r="G462" t="s">
        <v>71</v>
      </c>
      <c r="H462" t="s">
        <v>66</v>
      </c>
      <c r="I462" t="s">
        <v>204</v>
      </c>
      <c r="J462">
        <v>0.40499999999999997</v>
      </c>
      <c r="K462">
        <v>4303</v>
      </c>
      <c r="L462">
        <v>4254.9821514740306</v>
      </c>
      <c r="M462">
        <v>48.017848525969328</v>
      </c>
      <c r="N462">
        <v>1.1159156059951041E-2</v>
      </c>
      <c r="O462">
        <v>15</v>
      </c>
      <c r="P462">
        <v>8.2351502805844204E-3</v>
      </c>
      <c r="Q462">
        <v>1.6592573716858638E-2</v>
      </c>
      <c r="R462">
        <v>287</v>
      </c>
      <c r="S462" t="s">
        <v>204</v>
      </c>
      <c r="T462">
        <v>0</v>
      </c>
      <c r="U462" t="s">
        <v>482</v>
      </c>
      <c r="V462">
        <v>0</v>
      </c>
      <c r="W462" t="s">
        <v>397</v>
      </c>
      <c r="X462">
        <v>287</v>
      </c>
      <c r="Y462" t="s">
        <v>562</v>
      </c>
      <c r="Z462">
        <v>0</v>
      </c>
      <c r="AA462">
        <v>0</v>
      </c>
    </row>
    <row r="463" spans="1:27" x14ac:dyDescent="0.3">
      <c r="A463" t="s">
        <v>95</v>
      </c>
      <c r="B463" t="s">
        <v>257</v>
      </c>
      <c r="C463" t="s">
        <v>258</v>
      </c>
      <c r="D463" t="s">
        <v>259</v>
      </c>
      <c r="E463" t="s">
        <v>63</v>
      </c>
      <c r="F463" t="s">
        <v>75</v>
      </c>
      <c r="G463" t="s">
        <v>73</v>
      </c>
      <c r="H463" t="s">
        <v>66</v>
      </c>
      <c r="I463" t="s">
        <v>204</v>
      </c>
      <c r="J463">
        <v>0.40499999999999997</v>
      </c>
      <c r="K463">
        <v>6473</v>
      </c>
      <c r="L463">
        <v>6424.9821514740306</v>
      </c>
      <c r="M463">
        <v>48.017848525969328</v>
      </c>
      <c r="N463">
        <v>7.4181752705035266E-3</v>
      </c>
      <c r="O463">
        <v>15</v>
      </c>
      <c r="P463">
        <v>8.2351502805844204E-3</v>
      </c>
      <c r="Q463">
        <v>1.6592573716858638E-2</v>
      </c>
      <c r="R463">
        <v>287</v>
      </c>
      <c r="S463" t="s">
        <v>204</v>
      </c>
      <c r="T463">
        <v>0</v>
      </c>
      <c r="U463" t="s">
        <v>482</v>
      </c>
      <c r="V463">
        <v>0</v>
      </c>
      <c r="W463" t="s">
        <v>397</v>
      </c>
      <c r="X463">
        <v>287</v>
      </c>
      <c r="Y463" t="s">
        <v>562</v>
      </c>
      <c r="Z463">
        <v>0</v>
      </c>
      <c r="AA463">
        <v>0</v>
      </c>
    </row>
    <row r="464" spans="1:27" x14ac:dyDescent="0.3">
      <c r="A464" t="s">
        <v>95</v>
      </c>
      <c r="B464" t="s">
        <v>286</v>
      </c>
      <c r="C464" t="s">
        <v>563</v>
      </c>
      <c r="D464" t="s">
        <v>288</v>
      </c>
      <c r="E464" t="s">
        <v>63</v>
      </c>
      <c r="F464" t="s">
        <v>99</v>
      </c>
      <c r="G464" t="s">
        <v>65</v>
      </c>
      <c r="H464" t="s">
        <v>66</v>
      </c>
      <c r="I464" t="s">
        <v>100</v>
      </c>
      <c r="J464">
        <v>0.02</v>
      </c>
      <c r="K464">
        <v>6617.1900000000005</v>
      </c>
      <c r="L464">
        <v>6503.3743320000003</v>
      </c>
      <c r="M464">
        <v>113.815668</v>
      </c>
      <c r="N464">
        <v>1.72E-2</v>
      </c>
      <c r="O464">
        <v>11</v>
      </c>
      <c r="P464">
        <v>0</v>
      </c>
      <c r="Q464">
        <v>0</v>
      </c>
      <c r="R464">
        <v>174.99</v>
      </c>
      <c r="S464" t="s">
        <v>204</v>
      </c>
      <c r="T464">
        <v>0</v>
      </c>
      <c r="U464" t="s">
        <v>482</v>
      </c>
      <c r="V464">
        <v>0</v>
      </c>
      <c r="W464" t="s">
        <v>397</v>
      </c>
      <c r="X464">
        <v>69.989999999999995</v>
      </c>
      <c r="Y464" t="s">
        <v>564</v>
      </c>
      <c r="Z464">
        <v>105</v>
      </c>
      <c r="AA464" t="s">
        <v>561</v>
      </c>
    </row>
    <row r="465" spans="1:27" x14ac:dyDescent="0.3">
      <c r="A465" t="s">
        <v>95</v>
      </c>
      <c r="B465" t="s">
        <v>286</v>
      </c>
      <c r="C465" t="s">
        <v>563</v>
      </c>
      <c r="D465" t="s">
        <v>288</v>
      </c>
      <c r="E465" t="s">
        <v>63</v>
      </c>
      <c r="F465" t="s">
        <v>99</v>
      </c>
      <c r="G465" t="s">
        <v>71</v>
      </c>
      <c r="H465" t="s">
        <v>66</v>
      </c>
      <c r="I465" t="s">
        <v>100</v>
      </c>
      <c r="J465">
        <v>0.02</v>
      </c>
      <c r="K465">
        <v>4303</v>
      </c>
      <c r="L465">
        <v>4228.9884000000002</v>
      </c>
      <c r="M465">
        <v>74.011600000000001</v>
      </c>
      <c r="N465">
        <v>1.72E-2</v>
      </c>
      <c r="O465">
        <v>11</v>
      </c>
      <c r="P465">
        <v>0</v>
      </c>
      <c r="Q465">
        <v>0</v>
      </c>
      <c r="R465">
        <v>174.99</v>
      </c>
      <c r="S465" t="s">
        <v>204</v>
      </c>
      <c r="T465">
        <v>0</v>
      </c>
      <c r="U465" t="s">
        <v>482</v>
      </c>
      <c r="V465">
        <v>0</v>
      </c>
      <c r="W465" t="s">
        <v>397</v>
      </c>
      <c r="X465">
        <v>69.989999999999995</v>
      </c>
      <c r="Y465" t="s">
        <v>564</v>
      </c>
      <c r="Z465">
        <v>105</v>
      </c>
      <c r="AA465" t="s">
        <v>561</v>
      </c>
    </row>
    <row r="466" spans="1:27" x14ac:dyDescent="0.3">
      <c r="A466" t="s">
        <v>95</v>
      </c>
      <c r="B466" t="s">
        <v>286</v>
      </c>
      <c r="C466" t="s">
        <v>563</v>
      </c>
      <c r="D466" t="s">
        <v>288</v>
      </c>
      <c r="E466" t="s">
        <v>63</v>
      </c>
      <c r="F466" t="s">
        <v>99</v>
      </c>
      <c r="G466" t="s">
        <v>73</v>
      </c>
      <c r="H466" t="s">
        <v>66</v>
      </c>
      <c r="I466" t="s">
        <v>100</v>
      </c>
      <c r="J466">
        <v>0.02</v>
      </c>
      <c r="K466">
        <v>6473</v>
      </c>
      <c r="L466">
        <v>6361.6643999999997</v>
      </c>
      <c r="M466">
        <v>111.3356</v>
      </c>
      <c r="N466">
        <v>1.72E-2</v>
      </c>
      <c r="O466">
        <v>11</v>
      </c>
      <c r="P466">
        <v>0</v>
      </c>
      <c r="Q466">
        <v>0</v>
      </c>
      <c r="R466">
        <v>174.99</v>
      </c>
      <c r="S466" t="s">
        <v>204</v>
      </c>
      <c r="T466">
        <v>0</v>
      </c>
      <c r="U466" t="s">
        <v>482</v>
      </c>
      <c r="V466">
        <v>0</v>
      </c>
      <c r="W466" t="s">
        <v>397</v>
      </c>
      <c r="X466">
        <v>69.989999999999995</v>
      </c>
      <c r="Y466" t="s">
        <v>564</v>
      </c>
      <c r="Z466">
        <v>105</v>
      </c>
      <c r="AA466" t="s">
        <v>561</v>
      </c>
    </row>
    <row r="467" spans="1:27" x14ac:dyDescent="0.3">
      <c r="A467" t="s">
        <v>95</v>
      </c>
      <c r="B467" t="s">
        <v>286</v>
      </c>
      <c r="C467" t="s">
        <v>563</v>
      </c>
      <c r="D467" t="s">
        <v>288</v>
      </c>
      <c r="E467" t="s">
        <v>63</v>
      </c>
      <c r="F467" t="s">
        <v>75</v>
      </c>
      <c r="G467" t="s">
        <v>65</v>
      </c>
      <c r="H467" t="s">
        <v>66</v>
      </c>
      <c r="I467" t="s">
        <v>100</v>
      </c>
      <c r="J467">
        <v>0.02</v>
      </c>
      <c r="K467">
        <v>6617.1900000000005</v>
      </c>
      <c r="L467">
        <v>6503.3743320000003</v>
      </c>
      <c r="M467">
        <v>113.815668</v>
      </c>
      <c r="N467">
        <v>1.72E-2</v>
      </c>
      <c r="O467">
        <v>11</v>
      </c>
      <c r="P467">
        <v>0</v>
      </c>
      <c r="Q467">
        <v>0</v>
      </c>
      <c r="R467">
        <v>33</v>
      </c>
      <c r="S467" t="s">
        <v>204</v>
      </c>
      <c r="T467">
        <v>36.99</v>
      </c>
      <c r="U467" t="s">
        <v>565</v>
      </c>
      <c r="V467">
        <v>105</v>
      </c>
      <c r="W467" t="s">
        <v>561</v>
      </c>
      <c r="X467">
        <v>69.989999999999995</v>
      </c>
      <c r="Y467" t="s">
        <v>564</v>
      </c>
      <c r="Z467">
        <v>105</v>
      </c>
      <c r="AA467" t="s">
        <v>561</v>
      </c>
    </row>
    <row r="468" spans="1:27" x14ac:dyDescent="0.3">
      <c r="A468" t="s">
        <v>95</v>
      </c>
      <c r="B468" t="s">
        <v>286</v>
      </c>
      <c r="C468" t="s">
        <v>563</v>
      </c>
      <c r="D468" t="s">
        <v>288</v>
      </c>
      <c r="E468" t="s">
        <v>63</v>
      </c>
      <c r="F468" t="s">
        <v>75</v>
      </c>
      <c r="G468" t="s">
        <v>71</v>
      </c>
      <c r="H468" t="s">
        <v>66</v>
      </c>
      <c r="I468" t="s">
        <v>100</v>
      </c>
      <c r="J468">
        <v>0.02</v>
      </c>
      <c r="K468">
        <v>4303</v>
      </c>
      <c r="L468">
        <v>4228.9884000000002</v>
      </c>
      <c r="M468">
        <v>74.011600000000001</v>
      </c>
      <c r="N468">
        <v>1.72E-2</v>
      </c>
      <c r="O468">
        <v>11</v>
      </c>
      <c r="P468">
        <v>0</v>
      </c>
      <c r="Q468">
        <v>0</v>
      </c>
      <c r="R468">
        <v>33</v>
      </c>
      <c r="S468" t="s">
        <v>204</v>
      </c>
      <c r="T468">
        <v>36.99</v>
      </c>
      <c r="U468" t="s">
        <v>565</v>
      </c>
      <c r="V468">
        <v>105</v>
      </c>
      <c r="W468" t="s">
        <v>561</v>
      </c>
      <c r="X468">
        <v>69.989999999999995</v>
      </c>
      <c r="Y468" t="s">
        <v>564</v>
      </c>
      <c r="Z468">
        <v>105</v>
      </c>
      <c r="AA468" t="s">
        <v>561</v>
      </c>
    </row>
    <row r="469" spans="1:27" x14ac:dyDescent="0.3">
      <c r="A469" t="s">
        <v>95</v>
      </c>
      <c r="B469" t="s">
        <v>286</v>
      </c>
      <c r="C469" t="s">
        <v>563</v>
      </c>
      <c r="D469" t="s">
        <v>288</v>
      </c>
      <c r="E469" t="s">
        <v>63</v>
      </c>
      <c r="F469" t="s">
        <v>75</v>
      </c>
      <c r="G469" t="s">
        <v>73</v>
      </c>
      <c r="H469" t="s">
        <v>66</v>
      </c>
      <c r="I469" t="s">
        <v>100</v>
      </c>
      <c r="J469">
        <v>0.02</v>
      </c>
      <c r="K469">
        <v>6473</v>
      </c>
      <c r="L469">
        <v>6361.6643999999997</v>
      </c>
      <c r="M469">
        <v>111.3356</v>
      </c>
      <c r="N469">
        <v>1.72E-2</v>
      </c>
      <c r="O469">
        <v>11</v>
      </c>
      <c r="P469">
        <v>0</v>
      </c>
      <c r="Q469">
        <v>0</v>
      </c>
      <c r="R469">
        <v>33</v>
      </c>
      <c r="S469" t="s">
        <v>204</v>
      </c>
      <c r="T469">
        <v>36.99</v>
      </c>
      <c r="U469" t="s">
        <v>565</v>
      </c>
      <c r="V469">
        <v>105</v>
      </c>
      <c r="W469" t="s">
        <v>561</v>
      </c>
      <c r="X469">
        <v>69.989999999999995</v>
      </c>
      <c r="Y469" t="s">
        <v>564</v>
      </c>
      <c r="Z469">
        <v>105</v>
      </c>
      <c r="AA469" t="s">
        <v>561</v>
      </c>
    </row>
    <row r="470" spans="1:27" x14ac:dyDescent="0.3">
      <c r="A470" t="s">
        <v>95</v>
      </c>
      <c r="B470" t="s">
        <v>289</v>
      </c>
      <c r="C470" t="s">
        <v>290</v>
      </c>
      <c r="D470" t="s">
        <v>514</v>
      </c>
      <c r="E470" t="s">
        <v>63</v>
      </c>
      <c r="F470" t="s">
        <v>99</v>
      </c>
      <c r="G470" t="s">
        <v>65</v>
      </c>
      <c r="H470" t="s">
        <v>66</v>
      </c>
      <c r="I470" t="s">
        <v>566</v>
      </c>
      <c r="J470">
        <v>1.8525E-2</v>
      </c>
      <c r="K470">
        <v>6617.1900000000005</v>
      </c>
      <c r="L470">
        <v>5955.4709999999995</v>
      </c>
      <c r="M470">
        <v>661.71900000000005</v>
      </c>
      <c r="N470">
        <v>0.1</v>
      </c>
      <c r="O470">
        <v>20</v>
      </c>
      <c r="P470">
        <v>0.22755328109322001</v>
      </c>
      <c r="Q470">
        <v>0.31838919524833914</v>
      </c>
      <c r="R470">
        <v>1413.5714285714287</v>
      </c>
      <c r="S470" t="s">
        <v>107</v>
      </c>
      <c r="T470">
        <v>0</v>
      </c>
      <c r="U470" t="s">
        <v>482</v>
      </c>
      <c r="V470">
        <v>0</v>
      </c>
      <c r="W470" t="s">
        <v>397</v>
      </c>
      <c r="X470">
        <v>788.57142857142867</v>
      </c>
      <c r="Y470" t="s">
        <v>567</v>
      </c>
      <c r="Z470">
        <v>625</v>
      </c>
      <c r="AA470" t="s">
        <v>568</v>
      </c>
    </row>
    <row r="471" spans="1:27" x14ac:dyDescent="0.3">
      <c r="A471" t="s">
        <v>95</v>
      </c>
      <c r="B471" t="s">
        <v>289</v>
      </c>
      <c r="C471" t="s">
        <v>290</v>
      </c>
      <c r="D471" t="s">
        <v>514</v>
      </c>
      <c r="E471" t="s">
        <v>63</v>
      </c>
      <c r="F471" t="s">
        <v>99</v>
      </c>
      <c r="G471" t="s">
        <v>71</v>
      </c>
      <c r="H471" t="s">
        <v>66</v>
      </c>
      <c r="I471" t="s">
        <v>566</v>
      </c>
      <c r="J471">
        <v>9.5000000000000015E-3</v>
      </c>
      <c r="K471">
        <v>4303</v>
      </c>
      <c r="L471">
        <v>3872.7</v>
      </c>
      <c r="M471">
        <v>430.3</v>
      </c>
      <c r="N471">
        <v>0.1</v>
      </c>
      <c r="O471">
        <v>20</v>
      </c>
      <c r="P471">
        <v>0.14797244276560378</v>
      </c>
      <c r="Q471">
        <v>0.20704085981415118</v>
      </c>
      <c r="R471">
        <v>1155</v>
      </c>
      <c r="S471" t="s">
        <v>107</v>
      </c>
      <c r="T471">
        <v>0</v>
      </c>
      <c r="U471" t="s">
        <v>482</v>
      </c>
      <c r="V471">
        <v>0</v>
      </c>
      <c r="W471" t="s">
        <v>397</v>
      </c>
      <c r="X471">
        <v>655</v>
      </c>
      <c r="Y471" t="s">
        <v>569</v>
      </c>
      <c r="Z471">
        <v>500</v>
      </c>
      <c r="AA471" t="s">
        <v>570</v>
      </c>
    </row>
    <row r="472" spans="1:27" x14ac:dyDescent="0.3">
      <c r="A472" t="s">
        <v>95</v>
      </c>
      <c r="B472" t="s">
        <v>289</v>
      </c>
      <c r="C472" t="s">
        <v>290</v>
      </c>
      <c r="D472" t="s">
        <v>514</v>
      </c>
      <c r="E472" t="s">
        <v>63</v>
      </c>
      <c r="F472" t="s">
        <v>99</v>
      </c>
      <c r="G472" t="s">
        <v>73</v>
      </c>
      <c r="H472" t="s">
        <v>66</v>
      </c>
      <c r="I472" t="s">
        <v>566</v>
      </c>
      <c r="J472">
        <v>9.5000000000000015E-3</v>
      </c>
      <c r="K472">
        <v>6473</v>
      </c>
      <c r="L472">
        <v>5825.7</v>
      </c>
      <c r="M472">
        <v>647.29999999999995</v>
      </c>
      <c r="N472">
        <v>9.9999999999999992E-2</v>
      </c>
      <c r="O472">
        <v>20</v>
      </c>
      <c r="P472">
        <v>0.2225948459265055</v>
      </c>
      <c r="Q472">
        <v>0.31145142588356972</v>
      </c>
      <c r="R472">
        <v>1191</v>
      </c>
      <c r="S472" t="s">
        <v>107</v>
      </c>
      <c r="T472">
        <v>0</v>
      </c>
      <c r="U472" t="s">
        <v>482</v>
      </c>
      <c r="V472">
        <v>0</v>
      </c>
      <c r="W472" t="s">
        <v>397</v>
      </c>
      <c r="X472">
        <v>691</v>
      </c>
      <c r="Y472" t="s">
        <v>571</v>
      </c>
      <c r="Z472">
        <v>500</v>
      </c>
      <c r="AA472" t="s">
        <v>570</v>
      </c>
    </row>
    <row r="473" spans="1:27" x14ac:dyDescent="0.3">
      <c r="A473" t="s">
        <v>95</v>
      </c>
      <c r="B473" t="s">
        <v>289</v>
      </c>
      <c r="C473" t="s">
        <v>290</v>
      </c>
      <c r="D473" t="s">
        <v>517</v>
      </c>
      <c r="E473" t="s">
        <v>63</v>
      </c>
      <c r="F473" t="s">
        <v>75</v>
      </c>
      <c r="G473" t="s">
        <v>65</v>
      </c>
      <c r="H473" t="s">
        <v>66</v>
      </c>
      <c r="I473" t="s">
        <v>566</v>
      </c>
      <c r="J473">
        <v>6.0562499999999998E-2</v>
      </c>
      <c r="K473">
        <v>6617.1900000000005</v>
      </c>
      <c r="L473">
        <v>5955.4709999999995</v>
      </c>
      <c r="M473">
        <v>661.71900000000005</v>
      </c>
      <c r="N473">
        <v>0.1</v>
      </c>
      <c r="O473">
        <v>20</v>
      </c>
      <c r="P473">
        <v>0.22755328109322001</v>
      </c>
      <c r="Q473">
        <v>0.31838919524833914</v>
      </c>
      <c r="R473">
        <v>1413.5714285714287</v>
      </c>
      <c r="S473" t="s">
        <v>107</v>
      </c>
      <c r="T473">
        <v>0</v>
      </c>
      <c r="U473" t="s">
        <v>482</v>
      </c>
      <c r="V473">
        <v>0</v>
      </c>
      <c r="W473" t="s">
        <v>397</v>
      </c>
      <c r="X473">
        <v>788.57142857142867</v>
      </c>
      <c r="Y473" t="s">
        <v>567</v>
      </c>
      <c r="Z473">
        <v>625</v>
      </c>
      <c r="AA473" t="s">
        <v>568</v>
      </c>
    </row>
    <row r="474" spans="1:27" x14ac:dyDescent="0.3">
      <c r="A474" t="s">
        <v>95</v>
      </c>
      <c r="B474" t="s">
        <v>289</v>
      </c>
      <c r="C474" t="s">
        <v>290</v>
      </c>
      <c r="D474" t="s">
        <v>517</v>
      </c>
      <c r="E474" t="s">
        <v>63</v>
      </c>
      <c r="F474" t="s">
        <v>75</v>
      </c>
      <c r="G474" t="s">
        <v>71</v>
      </c>
      <c r="H474" t="s">
        <v>66</v>
      </c>
      <c r="I474" t="s">
        <v>566</v>
      </c>
      <c r="J474">
        <v>9.5000000000000015E-3</v>
      </c>
      <c r="K474">
        <v>4303</v>
      </c>
      <c r="L474">
        <v>3872.7</v>
      </c>
      <c r="M474">
        <v>430.3</v>
      </c>
      <c r="N474">
        <v>0.1</v>
      </c>
      <c r="O474">
        <v>20</v>
      </c>
      <c r="P474">
        <v>0.14797244276560378</v>
      </c>
      <c r="Q474">
        <v>0.20704085981415118</v>
      </c>
      <c r="R474">
        <v>1155</v>
      </c>
      <c r="S474" t="s">
        <v>107</v>
      </c>
      <c r="T474">
        <v>0</v>
      </c>
      <c r="U474" t="s">
        <v>482</v>
      </c>
      <c r="V474">
        <v>0</v>
      </c>
      <c r="W474" t="s">
        <v>397</v>
      </c>
      <c r="X474">
        <v>655</v>
      </c>
      <c r="Y474" t="s">
        <v>569</v>
      </c>
      <c r="Z474">
        <v>500</v>
      </c>
      <c r="AA474" t="s">
        <v>570</v>
      </c>
    </row>
    <row r="475" spans="1:27" x14ac:dyDescent="0.3">
      <c r="A475" t="s">
        <v>95</v>
      </c>
      <c r="B475" t="s">
        <v>289</v>
      </c>
      <c r="C475" t="s">
        <v>290</v>
      </c>
      <c r="D475" t="s">
        <v>517</v>
      </c>
      <c r="E475" t="s">
        <v>63</v>
      </c>
      <c r="F475" t="s">
        <v>75</v>
      </c>
      <c r="G475" t="s">
        <v>73</v>
      </c>
      <c r="H475" t="s">
        <v>66</v>
      </c>
      <c r="I475" t="s">
        <v>566</v>
      </c>
      <c r="J475">
        <v>9.5000000000000015E-3</v>
      </c>
      <c r="K475">
        <v>6473</v>
      </c>
      <c r="L475">
        <v>5825.7</v>
      </c>
      <c r="M475">
        <v>647.29999999999995</v>
      </c>
      <c r="N475">
        <v>9.9999999999999992E-2</v>
      </c>
      <c r="O475">
        <v>20</v>
      </c>
      <c r="P475">
        <v>0.2225948459265055</v>
      </c>
      <c r="Q475">
        <v>0.31145142588356972</v>
      </c>
      <c r="R475">
        <v>1191</v>
      </c>
      <c r="S475" t="s">
        <v>107</v>
      </c>
      <c r="T475">
        <v>0</v>
      </c>
      <c r="U475" t="s">
        <v>482</v>
      </c>
      <c r="V475">
        <v>0</v>
      </c>
      <c r="W475" t="s">
        <v>397</v>
      </c>
      <c r="X475">
        <v>691</v>
      </c>
      <c r="Y475" t="s">
        <v>571</v>
      </c>
      <c r="Z475">
        <v>500</v>
      </c>
      <c r="AA475" t="s">
        <v>570</v>
      </c>
    </row>
    <row r="476" spans="1:27" x14ac:dyDescent="0.3">
      <c r="A476" t="s">
        <v>95</v>
      </c>
      <c r="B476" t="s">
        <v>295</v>
      </c>
      <c r="C476" t="s">
        <v>572</v>
      </c>
      <c r="D476" t="s">
        <v>573</v>
      </c>
      <c r="E476" t="s">
        <v>63</v>
      </c>
      <c r="F476" t="s">
        <v>99</v>
      </c>
      <c r="G476" t="s">
        <v>65</v>
      </c>
      <c r="H476" t="s">
        <v>66</v>
      </c>
      <c r="I476" t="s">
        <v>107</v>
      </c>
      <c r="J476">
        <v>5.8799999999999998E-2</v>
      </c>
      <c r="K476">
        <v>13883</v>
      </c>
      <c r="L476">
        <v>13720.939999999999</v>
      </c>
      <c r="M476">
        <v>162.06</v>
      </c>
      <c r="N476">
        <v>1.1673269466253692E-2</v>
      </c>
      <c r="O476">
        <v>11</v>
      </c>
      <c r="P476">
        <v>1.6469438710628309E-2</v>
      </c>
      <c r="Q476">
        <v>0.10118445961852558</v>
      </c>
      <c r="R476">
        <v>5500</v>
      </c>
      <c r="S476" t="s">
        <v>107</v>
      </c>
      <c r="T476">
        <v>0</v>
      </c>
      <c r="U476" t="s">
        <v>482</v>
      </c>
      <c r="V476">
        <v>0</v>
      </c>
      <c r="W476" t="s">
        <v>397</v>
      </c>
      <c r="X476">
        <v>5500</v>
      </c>
      <c r="Y476" t="s">
        <v>574</v>
      </c>
      <c r="Z476">
        <v>0</v>
      </c>
      <c r="AA476" t="s">
        <v>575</v>
      </c>
    </row>
    <row r="477" spans="1:27" x14ac:dyDescent="0.3">
      <c r="A477" t="s">
        <v>95</v>
      </c>
      <c r="B477" t="s">
        <v>295</v>
      </c>
      <c r="C477" t="s">
        <v>572</v>
      </c>
      <c r="D477" t="s">
        <v>573</v>
      </c>
      <c r="E477" t="s">
        <v>63</v>
      </c>
      <c r="F477" t="s">
        <v>99</v>
      </c>
      <c r="G477" t="s">
        <v>71</v>
      </c>
      <c r="H477" t="s">
        <v>66</v>
      </c>
      <c r="I477" t="s">
        <v>107</v>
      </c>
      <c r="J477">
        <v>5.8799999999999998E-2</v>
      </c>
      <c r="K477">
        <v>8350</v>
      </c>
      <c r="L477">
        <v>8283.4</v>
      </c>
      <c r="M477">
        <v>66.600000000000009</v>
      </c>
      <c r="N477">
        <v>7.9760479041916174E-3</v>
      </c>
      <c r="O477">
        <v>11</v>
      </c>
      <c r="P477">
        <v>6.7682624838198546E-3</v>
      </c>
      <c r="Q477">
        <v>4.1582654637750245E-2</v>
      </c>
      <c r="R477">
        <v>4568.38768115942</v>
      </c>
      <c r="S477" t="s">
        <v>107</v>
      </c>
      <c r="T477">
        <v>0</v>
      </c>
      <c r="U477" t="s">
        <v>482</v>
      </c>
      <c r="V477">
        <v>0</v>
      </c>
      <c r="W477" t="s">
        <v>397</v>
      </c>
      <c r="X477">
        <v>4568.38768115942</v>
      </c>
      <c r="Y477" t="s">
        <v>574</v>
      </c>
      <c r="Z477">
        <v>0</v>
      </c>
      <c r="AA477" t="s">
        <v>575</v>
      </c>
    </row>
    <row r="478" spans="1:27" x14ac:dyDescent="0.3">
      <c r="A478" t="s">
        <v>95</v>
      </c>
      <c r="B478" t="s">
        <v>295</v>
      </c>
      <c r="C478" t="s">
        <v>572</v>
      </c>
      <c r="D478" t="s">
        <v>573</v>
      </c>
      <c r="E478" t="s">
        <v>63</v>
      </c>
      <c r="F478" t="s">
        <v>99</v>
      </c>
      <c r="G478" t="s">
        <v>73</v>
      </c>
      <c r="H478" t="s">
        <v>66</v>
      </c>
      <c r="I478" t="s">
        <v>107</v>
      </c>
      <c r="J478">
        <v>5.8799999999999998E-2</v>
      </c>
      <c r="K478">
        <v>10090</v>
      </c>
      <c r="L478">
        <v>9959.02</v>
      </c>
      <c r="M478">
        <v>130.98000000000002</v>
      </c>
      <c r="N478">
        <v>1.2981169474727454E-2</v>
      </c>
      <c r="O478">
        <v>11</v>
      </c>
      <c r="P478">
        <v>1.3310916218179047E-2</v>
      </c>
      <c r="Q478">
        <v>8.1779220787575477E-2</v>
      </c>
      <c r="R478">
        <v>4819.474637681159</v>
      </c>
      <c r="S478" t="s">
        <v>107</v>
      </c>
      <c r="T478">
        <v>0</v>
      </c>
      <c r="U478" t="s">
        <v>482</v>
      </c>
      <c r="V478">
        <v>0</v>
      </c>
      <c r="W478" t="s">
        <v>397</v>
      </c>
      <c r="X478">
        <v>4819.474637681159</v>
      </c>
      <c r="Y478" t="s">
        <v>574</v>
      </c>
      <c r="Z478">
        <v>0</v>
      </c>
      <c r="AA478" t="s">
        <v>575</v>
      </c>
    </row>
    <row r="479" spans="1:27" x14ac:dyDescent="0.3">
      <c r="A479" t="s">
        <v>95</v>
      </c>
      <c r="B479" t="s">
        <v>295</v>
      </c>
      <c r="C479" t="s">
        <v>572</v>
      </c>
      <c r="D479" t="s">
        <v>576</v>
      </c>
      <c r="E479" t="s">
        <v>63</v>
      </c>
      <c r="F479" t="s">
        <v>75</v>
      </c>
      <c r="G479" t="s">
        <v>65</v>
      </c>
      <c r="H479" t="s">
        <v>66</v>
      </c>
      <c r="I479" t="s">
        <v>107</v>
      </c>
      <c r="J479">
        <v>5.8799999999999998E-2</v>
      </c>
      <c r="K479">
        <v>13883</v>
      </c>
      <c r="L479">
        <v>13883</v>
      </c>
      <c r="M479">
        <v>0</v>
      </c>
      <c r="N479">
        <v>0</v>
      </c>
      <c r="O479">
        <v>11</v>
      </c>
      <c r="P479">
        <v>0</v>
      </c>
      <c r="Q479">
        <v>0</v>
      </c>
      <c r="R479">
        <v>5500</v>
      </c>
      <c r="S479" t="s">
        <v>107</v>
      </c>
      <c r="T479">
        <v>0</v>
      </c>
      <c r="U479" t="s">
        <v>482</v>
      </c>
      <c r="V479">
        <v>0</v>
      </c>
      <c r="W479" t="s">
        <v>397</v>
      </c>
      <c r="X479">
        <v>5500</v>
      </c>
      <c r="Y479" t="s">
        <v>574</v>
      </c>
      <c r="Z479">
        <v>0</v>
      </c>
      <c r="AA479" t="s">
        <v>575</v>
      </c>
    </row>
    <row r="480" spans="1:27" x14ac:dyDescent="0.3">
      <c r="A480" t="s">
        <v>95</v>
      </c>
      <c r="B480" t="s">
        <v>295</v>
      </c>
      <c r="C480" t="s">
        <v>572</v>
      </c>
      <c r="D480" t="s">
        <v>576</v>
      </c>
      <c r="E480" t="s">
        <v>63</v>
      </c>
      <c r="F480" t="s">
        <v>75</v>
      </c>
      <c r="G480" t="s">
        <v>71</v>
      </c>
      <c r="H480" t="s">
        <v>66</v>
      </c>
      <c r="I480" t="s">
        <v>107</v>
      </c>
      <c r="J480">
        <v>5.8799999999999998E-2</v>
      </c>
      <c r="K480">
        <v>8350</v>
      </c>
      <c r="L480">
        <v>8350</v>
      </c>
      <c r="M480">
        <v>0</v>
      </c>
      <c r="N480">
        <v>0</v>
      </c>
      <c r="O480">
        <v>11</v>
      </c>
      <c r="P480">
        <v>0</v>
      </c>
      <c r="Q480">
        <v>0</v>
      </c>
      <c r="R480">
        <v>4568.38768115942</v>
      </c>
      <c r="S480" t="s">
        <v>107</v>
      </c>
      <c r="T480">
        <v>0</v>
      </c>
      <c r="U480" t="s">
        <v>482</v>
      </c>
      <c r="V480">
        <v>0</v>
      </c>
      <c r="W480" t="s">
        <v>397</v>
      </c>
      <c r="X480">
        <v>4568.38768115942</v>
      </c>
      <c r="Y480" t="s">
        <v>574</v>
      </c>
      <c r="Z480">
        <v>0</v>
      </c>
      <c r="AA480" t="s">
        <v>575</v>
      </c>
    </row>
    <row r="481" spans="1:27" x14ac:dyDescent="0.3">
      <c r="A481" t="s">
        <v>95</v>
      </c>
      <c r="B481" t="s">
        <v>295</v>
      </c>
      <c r="C481" t="s">
        <v>572</v>
      </c>
      <c r="D481" t="s">
        <v>576</v>
      </c>
      <c r="E481" t="s">
        <v>63</v>
      </c>
      <c r="F481" t="s">
        <v>75</v>
      </c>
      <c r="G481" t="s">
        <v>73</v>
      </c>
      <c r="H481" t="s">
        <v>66</v>
      </c>
      <c r="I481" t="s">
        <v>107</v>
      </c>
      <c r="J481">
        <v>5.8799999999999998E-2</v>
      </c>
      <c r="K481">
        <v>10090</v>
      </c>
      <c r="L481">
        <v>10090</v>
      </c>
      <c r="M481">
        <v>0</v>
      </c>
      <c r="N481">
        <v>0</v>
      </c>
      <c r="O481">
        <v>11</v>
      </c>
      <c r="P481">
        <v>0</v>
      </c>
      <c r="Q481">
        <v>0</v>
      </c>
      <c r="R481">
        <v>4819.474637681159</v>
      </c>
      <c r="S481" t="s">
        <v>107</v>
      </c>
      <c r="T481">
        <v>0</v>
      </c>
      <c r="U481" t="s">
        <v>482</v>
      </c>
      <c r="V481">
        <v>0</v>
      </c>
      <c r="W481" t="s">
        <v>397</v>
      </c>
      <c r="X481">
        <v>4819.474637681159</v>
      </c>
      <c r="Y481" t="s">
        <v>574</v>
      </c>
      <c r="Z481">
        <v>0</v>
      </c>
      <c r="AA481" t="s">
        <v>575</v>
      </c>
    </row>
    <row r="482" spans="1:27" x14ac:dyDescent="0.3">
      <c r="A482" t="s">
        <v>95</v>
      </c>
      <c r="B482" t="s">
        <v>301</v>
      </c>
      <c r="C482" t="s">
        <v>577</v>
      </c>
      <c r="D482" t="s">
        <v>288</v>
      </c>
      <c r="E482" t="s">
        <v>63</v>
      </c>
      <c r="F482" t="s">
        <v>99</v>
      </c>
      <c r="G482" t="s">
        <v>65</v>
      </c>
      <c r="H482" t="s">
        <v>66</v>
      </c>
      <c r="I482" t="s">
        <v>100</v>
      </c>
      <c r="J482">
        <v>0.22499999999999998</v>
      </c>
      <c r="K482">
        <v>6617.1900000000005</v>
      </c>
      <c r="L482">
        <v>6352.5023999999994</v>
      </c>
      <c r="M482">
        <v>264.68759999999997</v>
      </c>
      <c r="N482">
        <v>3.9999999999999994E-2</v>
      </c>
      <c r="O482">
        <v>11</v>
      </c>
      <c r="P482">
        <v>0</v>
      </c>
      <c r="Q482">
        <v>0</v>
      </c>
      <c r="R482">
        <v>274</v>
      </c>
      <c r="S482" t="s">
        <v>204</v>
      </c>
      <c r="T482">
        <v>0</v>
      </c>
      <c r="U482" t="s">
        <v>482</v>
      </c>
      <c r="V482">
        <v>0</v>
      </c>
      <c r="W482" t="s">
        <v>397</v>
      </c>
      <c r="X482">
        <v>169</v>
      </c>
      <c r="Y482" t="s">
        <v>578</v>
      </c>
      <c r="Z482">
        <v>105</v>
      </c>
      <c r="AA482" t="s">
        <v>561</v>
      </c>
    </row>
    <row r="483" spans="1:27" x14ac:dyDescent="0.3">
      <c r="A483" t="s">
        <v>95</v>
      </c>
      <c r="B483" t="s">
        <v>301</v>
      </c>
      <c r="C483" t="s">
        <v>577</v>
      </c>
      <c r="D483" t="s">
        <v>288</v>
      </c>
      <c r="E483" t="s">
        <v>63</v>
      </c>
      <c r="F483" t="s">
        <v>99</v>
      </c>
      <c r="G483" t="s">
        <v>71</v>
      </c>
      <c r="H483" t="s">
        <v>66</v>
      </c>
      <c r="I483" t="s">
        <v>100</v>
      </c>
      <c r="J483">
        <v>0.9</v>
      </c>
      <c r="K483">
        <v>4303</v>
      </c>
      <c r="L483">
        <v>4130.88</v>
      </c>
      <c r="M483">
        <v>172.12</v>
      </c>
      <c r="N483">
        <v>0.04</v>
      </c>
      <c r="O483">
        <v>11</v>
      </c>
      <c r="P483">
        <v>0</v>
      </c>
      <c r="Q483">
        <v>0</v>
      </c>
      <c r="R483">
        <v>274</v>
      </c>
      <c r="S483" t="s">
        <v>204</v>
      </c>
      <c r="T483">
        <v>0</v>
      </c>
      <c r="U483" t="s">
        <v>482</v>
      </c>
      <c r="V483">
        <v>0</v>
      </c>
      <c r="W483" t="s">
        <v>397</v>
      </c>
      <c r="X483">
        <v>169</v>
      </c>
      <c r="Y483" t="s">
        <v>578</v>
      </c>
      <c r="Z483">
        <v>105</v>
      </c>
      <c r="AA483" t="s">
        <v>561</v>
      </c>
    </row>
    <row r="484" spans="1:27" x14ac:dyDescent="0.3">
      <c r="A484" t="s">
        <v>95</v>
      </c>
      <c r="B484" t="s">
        <v>301</v>
      </c>
      <c r="C484" t="s">
        <v>577</v>
      </c>
      <c r="D484" t="s">
        <v>288</v>
      </c>
      <c r="E484" t="s">
        <v>63</v>
      </c>
      <c r="F484" t="s">
        <v>99</v>
      </c>
      <c r="G484" t="s">
        <v>73</v>
      </c>
      <c r="H484" t="s">
        <v>66</v>
      </c>
      <c r="I484" t="s">
        <v>100</v>
      </c>
      <c r="J484">
        <v>0.9</v>
      </c>
      <c r="K484">
        <v>6473</v>
      </c>
      <c r="L484">
        <v>6214.08</v>
      </c>
      <c r="M484">
        <v>258.92</v>
      </c>
      <c r="N484">
        <v>0.04</v>
      </c>
      <c r="O484">
        <v>11</v>
      </c>
      <c r="P484">
        <v>0</v>
      </c>
      <c r="Q484">
        <v>0</v>
      </c>
      <c r="R484">
        <v>274</v>
      </c>
      <c r="S484" t="s">
        <v>204</v>
      </c>
      <c r="T484">
        <v>0</v>
      </c>
      <c r="U484" t="s">
        <v>482</v>
      </c>
      <c r="V484">
        <v>0</v>
      </c>
      <c r="W484" t="s">
        <v>397</v>
      </c>
      <c r="X484">
        <v>169</v>
      </c>
      <c r="Y484" t="s">
        <v>578</v>
      </c>
      <c r="Z484">
        <v>105</v>
      </c>
      <c r="AA484" t="s">
        <v>561</v>
      </c>
    </row>
    <row r="485" spans="1:27" x14ac:dyDescent="0.3">
      <c r="A485" t="s">
        <v>95</v>
      </c>
      <c r="B485" t="s">
        <v>301</v>
      </c>
      <c r="C485" t="s">
        <v>577</v>
      </c>
      <c r="D485" t="s">
        <v>288</v>
      </c>
      <c r="E485" t="s">
        <v>63</v>
      </c>
      <c r="F485" t="s">
        <v>75</v>
      </c>
      <c r="G485" t="s">
        <v>65</v>
      </c>
      <c r="H485" t="s">
        <v>66</v>
      </c>
      <c r="I485" t="s">
        <v>100</v>
      </c>
      <c r="J485">
        <v>0.22499999999999998</v>
      </c>
      <c r="K485">
        <v>6617.1900000000005</v>
      </c>
      <c r="L485">
        <v>6352.5023999999994</v>
      </c>
      <c r="M485">
        <v>264.68759999999997</v>
      </c>
      <c r="N485">
        <v>3.9999999999999994E-2</v>
      </c>
      <c r="O485">
        <v>11</v>
      </c>
      <c r="P485">
        <v>0</v>
      </c>
      <c r="Q485">
        <v>0</v>
      </c>
      <c r="R485">
        <v>132.01</v>
      </c>
      <c r="S485" t="s">
        <v>204</v>
      </c>
      <c r="T485">
        <v>36.99</v>
      </c>
      <c r="U485" t="s">
        <v>565</v>
      </c>
      <c r="V485">
        <v>105</v>
      </c>
      <c r="W485" t="s">
        <v>561</v>
      </c>
      <c r="X485">
        <v>169</v>
      </c>
      <c r="Y485" t="s">
        <v>578</v>
      </c>
      <c r="Z485">
        <v>105</v>
      </c>
      <c r="AA485" t="s">
        <v>561</v>
      </c>
    </row>
    <row r="486" spans="1:27" x14ac:dyDescent="0.3">
      <c r="A486" t="s">
        <v>95</v>
      </c>
      <c r="B486" t="s">
        <v>301</v>
      </c>
      <c r="C486" t="s">
        <v>577</v>
      </c>
      <c r="D486" t="s">
        <v>288</v>
      </c>
      <c r="E486" t="s">
        <v>63</v>
      </c>
      <c r="F486" t="s">
        <v>75</v>
      </c>
      <c r="G486" t="s">
        <v>71</v>
      </c>
      <c r="H486" t="s">
        <v>66</v>
      </c>
      <c r="I486" t="s">
        <v>100</v>
      </c>
      <c r="J486">
        <v>0.9</v>
      </c>
      <c r="K486">
        <v>4303</v>
      </c>
      <c r="L486">
        <v>4130.88</v>
      </c>
      <c r="M486">
        <v>172.12</v>
      </c>
      <c r="N486">
        <v>0.04</v>
      </c>
      <c r="O486">
        <v>11</v>
      </c>
      <c r="P486">
        <v>0</v>
      </c>
      <c r="Q486">
        <v>0</v>
      </c>
      <c r="R486">
        <v>132.01</v>
      </c>
      <c r="S486" t="s">
        <v>204</v>
      </c>
      <c r="T486">
        <v>36.99</v>
      </c>
      <c r="U486" t="s">
        <v>565</v>
      </c>
      <c r="V486">
        <v>105</v>
      </c>
      <c r="W486" t="s">
        <v>561</v>
      </c>
      <c r="X486">
        <v>169</v>
      </c>
      <c r="Y486" t="s">
        <v>578</v>
      </c>
      <c r="Z486">
        <v>105</v>
      </c>
      <c r="AA486" t="s">
        <v>561</v>
      </c>
    </row>
    <row r="487" spans="1:27" x14ac:dyDescent="0.3">
      <c r="A487" t="s">
        <v>95</v>
      </c>
      <c r="B487" t="s">
        <v>301</v>
      </c>
      <c r="C487" t="s">
        <v>577</v>
      </c>
      <c r="D487" t="s">
        <v>288</v>
      </c>
      <c r="E487" t="s">
        <v>63</v>
      </c>
      <c r="F487" t="s">
        <v>75</v>
      </c>
      <c r="G487" t="s">
        <v>73</v>
      </c>
      <c r="H487" t="s">
        <v>66</v>
      </c>
      <c r="I487" t="s">
        <v>100</v>
      </c>
      <c r="J487">
        <v>0.9</v>
      </c>
      <c r="K487">
        <v>6473</v>
      </c>
      <c r="L487">
        <v>6214.08</v>
      </c>
      <c r="M487">
        <v>258.92</v>
      </c>
      <c r="N487">
        <v>0.04</v>
      </c>
      <c r="O487">
        <v>11</v>
      </c>
      <c r="P487">
        <v>0</v>
      </c>
      <c r="Q487">
        <v>0</v>
      </c>
      <c r="R487">
        <v>132.01</v>
      </c>
      <c r="S487" t="s">
        <v>204</v>
      </c>
      <c r="T487">
        <v>36.99</v>
      </c>
      <c r="U487" t="s">
        <v>565</v>
      </c>
      <c r="V487">
        <v>105</v>
      </c>
      <c r="W487" t="s">
        <v>561</v>
      </c>
      <c r="X487">
        <v>169</v>
      </c>
      <c r="Y487" t="s">
        <v>578</v>
      </c>
      <c r="Z487">
        <v>105</v>
      </c>
      <c r="AA487" t="s">
        <v>561</v>
      </c>
    </row>
    <row r="488" spans="1:27" x14ac:dyDescent="0.3">
      <c r="A488" t="s">
        <v>95</v>
      </c>
      <c r="B488" t="s">
        <v>316</v>
      </c>
      <c r="C488" t="s">
        <v>513</v>
      </c>
      <c r="D488" t="s">
        <v>514</v>
      </c>
      <c r="E488" t="s">
        <v>63</v>
      </c>
      <c r="F488" t="s">
        <v>99</v>
      </c>
      <c r="G488" t="s">
        <v>65</v>
      </c>
      <c r="H488" t="s">
        <v>66</v>
      </c>
      <c r="I488" t="s">
        <v>107</v>
      </c>
      <c r="J488">
        <v>0.14210612498386169</v>
      </c>
      <c r="K488">
        <v>7965</v>
      </c>
      <c r="L488">
        <v>6715</v>
      </c>
      <c r="M488">
        <v>1250</v>
      </c>
      <c r="N488">
        <v>0.15693659761456372</v>
      </c>
      <c r="O488">
        <v>20</v>
      </c>
      <c r="P488">
        <v>0.31324485462391749</v>
      </c>
      <c r="Q488">
        <v>0.57605404435889795</v>
      </c>
      <c r="R488">
        <v>5204.5714285714294</v>
      </c>
      <c r="S488" t="s">
        <v>107</v>
      </c>
      <c r="T488">
        <v>0</v>
      </c>
      <c r="U488" t="s">
        <v>482</v>
      </c>
      <c r="V488">
        <v>0</v>
      </c>
      <c r="W488" t="s">
        <v>397</v>
      </c>
      <c r="X488">
        <v>5204.5714285714294</v>
      </c>
      <c r="Y488" t="s">
        <v>579</v>
      </c>
      <c r="Z488">
        <v>0</v>
      </c>
      <c r="AA488" t="s">
        <v>394</v>
      </c>
    </row>
    <row r="489" spans="1:27" x14ac:dyDescent="0.3">
      <c r="A489" t="s">
        <v>95</v>
      </c>
      <c r="B489" t="s">
        <v>316</v>
      </c>
      <c r="C489" t="s">
        <v>513</v>
      </c>
      <c r="D489" t="s">
        <v>514</v>
      </c>
      <c r="E489" t="s">
        <v>63</v>
      </c>
      <c r="F489" t="s">
        <v>99</v>
      </c>
      <c r="G489" t="s">
        <v>71</v>
      </c>
      <c r="H489" t="s">
        <v>66</v>
      </c>
      <c r="I489" t="s">
        <v>107</v>
      </c>
      <c r="J489">
        <v>7.1053062491930843E-2</v>
      </c>
      <c r="K489">
        <v>3458</v>
      </c>
      <c r="L489">
        <v>2624</v>
      </c>
      <c r="M489">
        <v>834</v>
      </c>
      <c r="N489">
        <v>0.24117987275882014</v>
      </c>
      <c r="O489">
        <v>20</v>
      </c>
      <c r="P489">
        <v>0.20899696700507775</v>
      </c>
      <c r="Q489">
        <v>0.38434325839625672</v>
      </c>
      <c r="R489">
        <v>4323.0000000000009</v>
      </c>
      <c r="S489" t="s">
        <v>107</v>
      </c>
      <c r="T489">
        <v>0</v>
      </c>
      <c r="U489" t="s">
        <v>482</v>
      </c>
      <c r="V489">
        <v>0</v>
      </c>
      <c r="W489" t="s">
        <v>397</v>
      </c>
      <c r="X489">
        <v>4323.0000000000009</v>
      </c>
      <c r="Y489" t="s">
        <v>579</v>
      </c>
      <c r="Z489">
        <v>0</v>
      </c>
      <c r="AA489" t="s">
        <v>394</v>
      </c>
    </row>
    <row r="490" spans="1:27" x14ac:dyDescent="0.3">
      <c r="A490" t="s">
        <v>95</v>
      </c>
      <c r="B490" t="s">
        <v>316</v>
      </c>
      <c r="C490" t="s">
        <v>513</v>
      </c>
      <c r="D490" t="s">
        <v>514</v>
      </c>
      <c r="E490" t="s">
        <v>63</v>
      </c>
      <c r="F490" t="s">
        <v>99</v>
      </c>
      <c r="G490" t="s">
        <v>73</v>
      </c>
      <c r="H490" t="s">
        <v>66</v>
      </c>
      <c r="I490" t="s">
        <v>107</v>
      </c>
      <c r="J490">
        <v>0.14210612498386169</v>
      </c>
      <c r="K490">
        <v>4718.05</v>
      </c>
      <c r="L490">
        <v>3682.5</v>
      </c>
      <c r="M490">
        <v>1035.5500000000002</v>
      </c>
      <c r="N490">
        <v>0.21948686427655495</v>
      </c>
      <c r="O490">
        <v>20</v>
      </c>
      <c r="P490">
        <v>0.25950456736463823</v>
      </c>
      <c r="Q490">
        <v>0.47722621250868552</v>
      </c>
      <c r="R490">
        <v>4560.6000000000004</v>
      </c>
      <c r="S490" t="s">
        <v>107</v>
      </c>
      <c r="T490">
        <v>0</v>
      </c>
      <c r="U490" t="s">
        <v>482</v>
      </c>
      <c r="V490">
        <v>0</v>
      </c>
      <c r="W490" t="s">
        <v>397</v>
      </c>
      <c r="X490">
        <v>4560.6000000000004</v>
      </c>
      <c r="Y490" t="s">
        <v>579</v>
      </c>
      <c r="Z490">
        <v>0</v>
      </c>
      <c r="AA490" t="s">
        <v>394</v>
      </c>
    </row>
    <row r="491" spans="1:27" x14ac:dyDescent="0.3">
      <c r="A491" t="s">
        <v>95</v>
      </c>
      <c r="B491" t="s">
        <v>316</v>
      </c>
      <c r="C491" t="s">
        <v>513</v>
      </c>
      <c r="D491" t="s">
        <v>517</v>
      </c>
      <c r="E491" t="s">
        <v>63</v>
      </c>
      <c r="F491" t="s">
        <v>75</v>
      </c>
      <c r="G491" t="s">
        <v>65</v>
      </c>
      <c r="H491" t="s">
        <v>66</v>
      </c>
      <c r="I491" t="s">
        <v>107</v>
      </c>
      <c r="J491">
        <v>0</v>
      </c>
      <c r="K491">
        <v>7965</v>
      </c>
      <c r="L491">
        <v>6715</v>
      </c>
      <c r="M491">
        <v>1250</v>
      </c>
      <c r="N491">
        <v>0.15693659761456372</v>
      </c>
      <c r="O491">
        <v>20</v>
      </c>
      <c r="P491">
        <v>0.31324485462391749</v>
      </c>
      <c r="Q491">
        <v>0.57605404435889795</v>
      </c>
      <c r="R491">
        <v>5204.5714285714294</v>
      </c>
      <c r="S491" t="s">
        <v>107</v>
      </c>
      <c r="T491">
        <v>0</v>
      </c>
      <c r="U491" t="s">
        <v>482</v>
      </c>
      <c r="V491">
        <v>0</v>
      </c>
      <c r="W491" t="s">
        <v>397</v>
      </c>
      <c r="X491">
        <v>5204.5714285714294</v>
      </c>
      <c r="Y491" t="s">
        <v>579</v>
      </c>
      <c r="Z491">
        <v>0</v>
      </c>
      <c r="AA491" t="s">
        <v>394</v>
      </c>
    </row>
    <row r="492" spans="1:27" x14ac:dyDescent="0.3">
      <c r="A492" t="s">
        <v>95</v>
      </c>
      <c r="B492" t="s">
        <v>316</v>
      </c>
      <c r="C492" t="s">
        <v>513</v>
      </c>
      <c r="D492" t="s">
        <v>517</v>
      </c>
      <c r="E492" t="s">
        <v>63</v>
      </c>
      <c r="F492" t="s">
        <v>75</v>
      </c>
      <c r="G492" t="s">
        <v>71</v>
      </c>
      <c r="H492" t="s">
        <v>66</v>
      </c>
      <c r="I492" t="s">
        <v>107</v>
      </c>
      <c r="J492">
        <v>0</v>
      </c>
      <c r="K492">
        <v>3458</v>
      </c>
      <c r="L492">
        <v>2624</v>
      </c>
      <c r="M492">
        <v>834</v>
      </c>
      <c r="N492">
        <v>0.24117987275882014</v>
      </c>
      <c r="O492">
        <v>20</v>
      </c>
      <c r="P492">
        <v>0.20899696700507775</v>
      </c>
      <c r="Q492">
        <v>0.38434325839625672</v>
      </c>
      <c r="R492">
        <v>4323.0000000000009</v>
      </c>
      <c r="S492" t="s">
        <v>107</v>
      </c>
      <c r="T492">
        <v>0</v>
      </c>
      <c r="U492" t="s">
        <v>482</v>
      </c>
      <c r="V492">
        <v>0</v>
      </c>
      <c r="W492" t="s">
        <v>397</v>
      </c>
      <c r="X492">
        <v>4323.0000000000009</v>
      </c>
      <c r="Y492" t="s">
        <v>579</v>
      </c>
      <c r="Z492">
        <v>0</v>
      </c>
      <c r="AA492" t="s">
        <v>394</v>
      </c>
    </row>
    <row r="493" spans="1:27" x14ac:dyDescent="0.3">
      <c r="A493" t="s">
        <v>95</v>
      </c>
      <c r="B493" t="s">
        <v>316</v>
      </c>
      <c r="C493" t="s">
        <v>513</v>
      </c>
      <c r="D493" t="s">
        <v>517</v>
      </c>
      <c r="E493" t="s">
        <v>63</v>
      </c>
      <c r="F493" t="s">
        <v>75</v>
      </c>
      <c r="G493" t="s">
        <v>73</v>
      </c>
      <c r="H493" t="s">
        <v>66</v>
      </c>
      <c r="I493" t="s">
        <v>107</v>
      </c>
      <c r="J493">
        <v>0</v>
      </c>
      <c r="K493">
        <v>4718.05</v>
      </c>
      <c r="L493">
        <v>3682.5</v>
      </c>
      <c r="M493">
        <v>1035.5500000000002</v>
      </c>
      <c r="N493">
        <v>0.21948686427655495</v>
      </c>
      <c r="O493">
        <v>20</v>
      </c>
      <c r="P493">
        <v>0.25950456736463823</v>
      </c>
      <c r="Q493">
        <v>0.47722621250868552</v>
      </c>
      <c r="R493">
        <v>4560.6000000000004</v>
      </c>
      <c r="S493" t="s">
        <v>107</v>
      </c>
      <c r="T493">
        <v>0</v>
      </c>
      <c r="U493" t="s">
        <v>482</v>
      </c>
      <c r="V493">
        <v>0</v>
      </c>
      <c r="W493" t="s">
        <v>397</v>
      </c>
      <c r="X493">
        <v>4560.6000000000004</v>
      </c>
      <c r="Y493" t="s">
        <v>579</v>
      </c>
      <c r="Z493">
        <v>0</v>
      </c>
      <c r="AA493" t="s">
        <v>394</v>
      </c>
    </row>
    <row r="494" spans="1:27" x14ac:dyDescent="0.3">
      <c r="A494" t="s">
        <v>95</v>
      </c>
      <c r="B494" t="s">
        <v>318</v>
      </c>
      <c r="C494" t="s">
        <v>513</v>
      </c>
      <c r="D494" t="s">
        <v>514</v>
      </c>
      <c r="E494" t="s">
        <v>63</v>
      </c>
      <c r="F494" t="s">
        <v>99</v>
      </c>
      <c r="G494" t="s">
        <v>65</v>
      </c>
      <c r="H494" t="s">
        <v>66</v>
      </c>
      <c r="I494" t="s">
        <v>107</v>
      </c>
      <c r="J494">
        <v>5.7245342637639238E-2</v>
      </c>
      <c r="K494">
        <v>7600</v>
      </c>
      <c r="L494">
        <v>6720</v>
      </c>
      <c r="M494">
        <v>880</v>
      </c>
      <c r="N494">
        <v>0.11578947368421053</v>
      </c>
      <c r="O494">
        <v>20</v>
      </c>
      <c r="P494">
        <v>0.30249800067394972</v>
      </c>
      <c r="Q494">
        <v>0.43060300406068563</v>
      </c>
      <c r="R494">
        <v>5204.5714285714294</v>
      </c>
      <c r="S494" t="s">
        <v>107</v>
      </c>
      <c r="T494">
        <v>0</v>
      </c>
      <c r="U494" t="s">
        <v>482</v>
      </c>
      <c r="V494">
        <v>0</v>
      </c>
      <c r="W494" t="s">
        <v>397</v>
      </c>
      <c r="X494">
        <v>5204.5714285714294</v>
      </c>
      <c r="Y494" t="s">
        <v>579</v>
      </c>
      <c r="Z494">
        <v>0</v>
      </c>
      <c r="AA494" t="s">
        <v>394</v>
      </c>
    </row>
    <row r="495" spans="1:27" x14ac:dyDescent="0.3">
      <c r="A495" t="s">
        <v>95</v>
      </c>
      <c r="B495" t="s">
        <v>318</v>
      </c>
      <c r="C495" t="s">
        <v>513</v>
      </c>
      <c r="D495" t="s">
        <v>514</v>
      </c>
      <c r="E495" t="s">
        <v>63</v>
      </c>
      <c r="F495" t="s">
        <v>99</v>
      </c>
      <c r="G495" t="s">
        <v>71</v>
      </c>
      <c r="H495" t="s">
        <v>66</v>
      </c>
      <c r="I495" t="s">
        <v>107</v>
      </c>
      <c r="J495">
        <v>2.8622671318819619E-2</v>
      </c>
      <c r="K495">
        <v>3235</v>
      </c>
      <c r="L495">
        <v>2632</v>
      </c>
      <c r="M495">
        <v>603</v>
      </c>
      <c r="N495">
        <v>0.18639876352395673</v>
      </c>
      <c r="O495">
        <v>20</v>
      </c>
      <c r="P495">
        <v>0.20727988000726327</v>
      </c>
      <c r="Q495">
        <v>0.29506092210067436</v>
      </c>
      <c r="R495">
        <v>4323.0000000000009</v>
      </c>
      <c r="S495" t="s">
        <v>107</v>
      </c>
      <c r="T495">
        <v>0</v>
      </c>
      <c r="U495" t="s">
        <v>482</v>
      </c>
      <c r="V495">
        <v>0</v>
      </c>
      <c r="W495" t="s">
        <v>397</v>
      </c>
      <c r="X495">
        <v>4323.0000000000009</v>
      </c>
      <c r="Y495" t="s">
        <v>579</v>
      </c>
      <c r="Z495">
        <v>0</v>
      </c>
      <c r="AA495" t="s">
        <v>394</v>
      </c>
    </row>
    <row r="496" spans="1:27" x14ac:dyDescent="0.3">
      <c r="A496" t="s">
        <v>95</v>
      </c>
      <c r="B496" t="s">
        <v>318</v>
      </c>
      <c r="C496" t="s">
        <v>513</v>
      </c>
      <c r="D496" t="s">
        <v>514</v>
      </c>
      <c r="E496" t="s">
        <v>63</v>
      </c>
      <c r="F496" t="s">
        <v>99</v>
      </c>
      <c r="G496" t="s">
        <v>73</v>
      </c>
      <c r="H496" t="s">
        <v>66</v>
      </c>
      <c r="I496" t="s">
        <v>107</v>
      </c>
      <c r="J496">
        <v>5.7245342637639238E-2</v>
      </c>
      <c r="K496">
        <v>4478.91</v>
      </c>
      <c r="L496">
        <v>3682.5</v>
      </c>
      <c r="M496">
        <v>796.40999999999974</v>
      </c>
      <c r="N496">
        <v>0.17781335190928144</v>
      </c>
      <c r="O496">
        <v>20</v>
      </c>
      <c r="P496">
        <v>0.27376412808720479</v>
      </c>
      <c r="Q496">
        <v>0.38970061189087563</v>
      </c>
      <c r="R496">
        <v>4560.6000000000004</v>
      </c>
      <c r="S496" t="s">
        <v>107</v>
      </c>
      <c r="T496">
        <v>0</v>
      </c>
      <c r="U496" t="s">
        <v>482</v>
      </c>
      <c r="V496">
        <v>0</v>
      </c>
      <c r="W496" t="s">
        <v>397</v>
      </c>
      <c r="X496">
        <v>4560.6000000000004</v>
      </c>
      <c r="Y496" t="s">
        <v>579</v>
      </c>
      <c r="Z496">
        <v>0</v>
      </c>
      <c r="AA496" t="s">
        <v>394</v>
      </c>
    </row>
    <row r="497" spans="1:27" x14ac:dyDescent="0.3">
      <c r="A497" t="s">
        <v>95</v>
      </c>
      <c r="B497" t="s">
        <v>318</v>
      </c>
      <c r="C497" t="s">
        <v>513</v>
      </c>
      <c r="D497" t="s">
        <v>517</v>
      </c>
      <c r="E497" t="s">
        <v>63</v>
      </c>
      <c r="F497" t="s">
        <v>75</v>
      </c>
      <c r="G497" t="s">
        <v>65</v>
      </c>
      <c r="H497" t="s">
        <v>66</v>
      </c>
      <c r="I497" t="s">
        <v>107</v>
      </c>
      <c r="J497">
        <v>0</v>
      </c>
      <c r="K497">
        <v>7600</v>
      </c>
      <c r="L497">
        <v>6720</v>
      </c>
      <c r="M497">
        <v>880</v>
      </c>
      <c r="N497">
        <v>0.11578947368421053</v>
      </c>
      <c r="O497">
        <v>20</v>
      </c>
      <c r="P497">
        <v>0.30249800067394972</v>
      </c>
      <c r="Q497">
        <v>0.43060300406068563</v>
      </c>
      <c r="R497">
        <v>5204.5714285714294</v>
      </c>
      <c r="S497" t="s">
        <v>107</v>
      </c>
      <c r="T497">
        <v>0</v>
      </c>
      <c r="U497" t="s">
        <v>482</v>
      </c>
      <c r="V497">
        <v>0</v>
      </c>
      <c r="W497" t="s">
        <v>397</v>
      </c>
      <c r="X497">
        <v>5204.5714285714294</v>
      </c>
      <c r="Y497" t="s">
        <v>579</v>
      </c>
      <c r="Z497">
        <v>0</v>
      </c>
      <c r="AA497" t="s">
        <v>394</v>
      </c>
    </row>
    <row r="498" spans="1:27" x14ac:dyDescent="0.3">
      <c r="A498" t="s">
        <v>95</v>
      </c>
      <c r="B498" t="s">
        <v>318</v>
      </c>
      <c r="C498" t="s">
        <v>513</v>
      </c>
      <c r="D498" t="s">
        <v>517</v>
      </c>
      <c r="E498" t="s">
        <v>63</v>
      </c>
      <c r="F498" t="s">
        <v>75</v>
      </c>
      <c r="G498" t="s">
        <v>71</v>
      </c>
      <c r="H498" t="s">
        <v>66</v>
      </c>
      <c r="I498" t="s">
        <v>107</v>
      </c>
      <c r="J498">
        <v>0</v>
      </c>
      <c r="K498">
        <v>3235</v>
      </c>
      <c r="L498">
        <v>2632</v>
      </c>
      <c r="M498">
        <v>603</v>
      </c>
      <c r="N498">
        <v>0.18639876352395673</v>
      </c>
      <c r="O498">
        <v>20</v>
      </c>
      <c r="P498">
        <v>0.20727988000726327</v>
      </c>
      <c r="Q498">
        <v>0.29506092210067436</v>
      </c>
      <c r="R498">
        <v>4323.0000000000009</v>
      </c>
      <c r="S498" t="s">
        <v>107</v>
      </c>
      <c r="T498">
        <v>0</v>
      </c>
      <c r="U498" t="s">
        <v>482</v>
      </c>
      <c r="V498">
        <v>0</v>
      </c>
      <c r="W498" t="s">
        <v>397</v>
      </c>
      <c r="X498">
        <v>4323.0000000000009</v>
      </c>
      <c r="Y498" t="s">
        <v>579</v>
      </c>
      <c r="Z498">
        <v>0</v>
      </c>
      <c r="AA498" t="s">
        <v>394</v>
      </c>
    </row>
    <row r="499" spans="1:27" x14ac:dyDescent="0.3">
      <c r="A499" t="s">
        <v>95</v>
      </c>
      <c r="B499" t="s">
        <v>318</v>
      </c>
      <c r="C499" t="s">
        <v>513</v>
      </c>
      <c r="D499" t="s">
        <v>517</v>
      </c>
      <c r="E499" t="s">
        <v>63</v>
      </c>
      <c r="F499" t="s">
        <v>75</v>
      </c>
      <c r="G499" t="s">
        <v>73</v>
      </c>
      <c r="H499" t="s">
        <v>66</v>
      </c>
      <c r="I499" t="s">
        <v>107</v>
      </c>
      <c r="J499">
        <v>0</v>
      </c>
      <c r="K499">
        <v>4478.91</v>
      </c>
      <c r="L499">
        <v>3682.5</v>
      </c>
      <c r="M499">
        <v>796.40999999999974</v>
      </c>
      <c r="N499">
        <v>0.17781335190928144</v>
      </c>
      <c r="O499">
        <v>20</v>
      </c>
      <c r="P499">
        <v>0.27376412808720479</v>
      </c>
      <c r="Q499">
        <v>0.38970061189087563</v>
      </c>
      <c r="R499">
        <v>4560.6000000000004</v>
      </c>
      <c r="S499" t="s">
        <v>107</v>
      </c>
      <c r="T499">
        <v>0</v>
      </c>
      <c r="U499" t="s">
        <v>482</v>
      </c>
      <c r="V499">
        <v>0</v>
      </c>
      <c r="W499" t="s">
        <v>397</v>
      </c>
      <c r="X499">
        <v>4560.6000000000004</v>
      </c>
      <c r="Y499" t="s">
        <v>579</v>
      </c>
      <c r="Z499">
        <v>0</v>
      </c>
      <c r="AA499" t="s">
        <v>394</v>
      </c>
    </row>
    <row r="500" spans="1:27" x14ac:dyDescent="0.3">
      <c r="A500" t="s">
        <v>95</v>
      </c>
      <c r="B500" t="s">
        <v>320</v>
      </c>
      <c r="C500" t="s">
        <v>513</v>
      </c>
      <c r="D500" t="s">
        <v>514</v>
      </c>
      <c r="E500" t="s">
        <v>63</v>
      </c>
      <c r="F500" t="s">
        <v>99</v>
      </c>
      <c r="G500" t="s">
        <v>65</v>
      </c>
      <c r="H500" t="s">
        <v>66</v>
      </c>
      <c r="I500" t="s">
        <v>107</v>
      </c>
      <c r="J500">
        <v>0.14625953991032084</v>
      </c>
      <c r="K500">
        <v>10211</v>
      </c>
      <c r="L500">
        <v>6726</v>
      </c>
      <c r="M500">
        <v>3485</v>
      </c>
      <c r="N500">
        <v>0.34129859954950542</v>
      </c>
      <c r="O500">
        <v>20</v>
      </c>
      <c r="P500">
        <v>1.1778074187168386</v>
      </c>
      <c r="Q500">
        <v>1.6458737663924694</v>
      </c>
      <c r="R500">
        <v>5204.5714285714294</v>
      </c>
      <c r="S500" t="s">
        <v>107</v>
      </c>
      <c r="T500">
        <v>0</v>
      </c>
      <c r="U500" t="s">
        <v>482</v>
      </c>
      <c r="V500">
        <v>0</v>
      </c>
      <c r="W500" t="s">
        <v>397</v>
      </c>
      <c r="X500">
        <v>5204.5714285714294</v>
      </c>
      <c r="Y500" t="s">
        <v>579</v>
      </c>
      <c r="Z500">
        <v>0</v>
      </c>
      <c r="AA500" t="s">
        <v>394</v>
      </c>
    </row>
    <row r="501" spans="1:27" x14ac:dyDescent="0.3">
      <c r="A501" t="s">
        <v>95</v>
      </c>
      <c r="B501" t="s">
        <v>320</v>
      </c>
      <c r="C501" t="s">
        <v>513</v>
      </c>
      <c r="D501" t="s">
        <v>514</v>
      </c>
      <c r="E501" t="s">
        <v>63</v>
      </c>
      <c r="F501" t="s">
        <v>99</v>
      </c>
      <c r="G501" t="s">
        <v>71</v>
      </c>
      <c r="H501" t="s">
        <v>66</v>
      </c>
      <c r="I501" t="s">
        <v>107</v>
      </c>
      <c r="J501">
        <v>7.312976995516042E-2</v>
      </c>
      <c r="K501">
        <v>4781</v>
      </c>
      <c r="L501">
        <v>2625</v>
      </c>
      <c r="M501">
        <v>2156</v>
      </c>
      <c r="N501">
        <v>0.45095168374816985</v>
      </c>
      <c r="O501">
        <v>20</v>
      </c>
      <c r="P501">
        <v>0.72865216492209584</v>
      </c>
      <c r="Q501">
        <v>1.0182220488786697</v>
      </c>
      <c r="R501">
        <v>4323.0000000000009</v>
      </c>
      <c r="S501" t="s">
        <v>107</v>
      </c>
      <c r="T501">
        <v>0</v>
      </c>
      <c r="U501" t="s">
        <v>482</v>
      </c>
      <c r="V501">
        <v>0</v>
      </c>
      <c r="W501" t="s">
        <v>397</v>
      </c>
      <c r="X501">
        <v>4323.0000000000009</v>
      </c>
      <c r="Y501" t="s">
        <v>579</v>
      </c>
      <c r="Z501">
        <v>0</v>
      </c>
      <c r="AA501" t="s">
        <v>394</v>
      </c>
    </row>
    <row r="502" spans="1:27" x14ac:dyDescent="0.3">
      <c r="A502" t="s">
        <v>95</v>
      </c>
      <c r="B502" t="s">
        <v>320</v>
      </c>
      <c r="C502" t="s">
        <v>513</v>
      </c>
      <c r="D502" t="s">
        <v>514</v>
      </c>
      <c r="E502" t="s">
        <v>63</v>
      </c>
      <c r="F502" t="s">
        <v>99</v>
      </c>
      <c r="G502" t="s">
        <v>73</v>
      </c>
      <c r="H502" t="s">
        <v>66</v>
      </c>
      <c r="I502" t="s">
        <v>107</v>
      </c>
      <c r="J502">
        <v>0.14625953991032084</v>
      </c>
      <c r="K502">
        <v>6136.9699999999993</v>
      </c>
      <c r="L502">
        <v>3692.86</v>
      </c>
      <c r="M502">
        <v>2444.1099999999997</v>
      </c>
      <c r="N502">
        <v>0.39826005341398113</v>
      </c>
      <c r="O502">
        <v>20</v>
      </c>
      <c r="P502">
        <v>0.82602321094978826</v>
      </c>
      <c r="Q502">
        <v>1.1542888181284068</v>
      </c>
      <c r="R502">
        <v>4560.6000000000004</v>
      </c>
      <c r="S502" t="s">
        <v>107</v>
      </c>
      <c r="T502">
        <v>0</v>
      </c>
      <c r="U502" t="s">
        <v>482</v>
      </c>
      <c r="V502">
        <v>0</v>
      </c>
      <c r="W502" t="s">
        <v>397</v>
      </c>
      <c r="X502">
        <v>4560.6000000000004</v>
      </c>
      <c r="Y502" t="s">
        <v>579</v>
      </c>
      <c r="Z502">
        <v>0</v>
      </c>
      <c r="AA502" t="s">
        <v>394</v>
      </c>
    </row>
    <row r="503" spans="1:27" x14ac:dyDescent="0.3">
      <c r="A503" t="s">
        <v>95</v>
      </c>
      <c r="B503" t="s">
        <v>320</v>
      </c>
      <c r="C503" t="s">
        <v>513</v>
      </c>
      <c r="D503" t="s">
        <v>517</v>
      </c>
      <c r="E503" t="s">
        <v>63</v>
      </c>
      <c r="F503" t="s">
        <v>75</v>
      </c>
      <c r="G503" t="s">
        <v>65</v>
      </c>
      <c r="H503" t="s">
        <v>66</v>
      </c>
      <c r="I503" t="s">
        <v>107</v>
      </c>
      <c r="J503">
        <v>0</v>
      </c>
      <c r="K503">
        <v>10211</v>
      </c>
      <c r="L503">
        <v>6726</v>
      </c>
      <c r="M503">
        <v>3485</v>
      </c>
      <c r="N503">
        <v>0.34129859954950542</v>
      </c>
      <c r="O503">
        <v>20</v>
      </c>
      <c r="P503">
        <v>1.1778074187168386</v>
      </c>
      <c r="Q503">
        <v>1.6458737663924694</v>
      </c>
      <c r="R503">
        <v>5204.5714285714294</v>
      </c>
      <c r="S503" t="s">
        <v>107</v>
      </c>
      <c r="T503">
        <v>0</v>
      </c>
      <c r="U503" t="s">
        <v>482</v>
      </c>
      <c r="V503">
        <v>0</v>
      </c>
      <c r="W503" t="s">
        <v>397</v>
      </c>
      <c r="X503">
        <v>5204.5714285714294</v>
      </c>
      <c r="Y503" t="s">
        <v>579</v>
      </c>
      <c r="Z503">
        <v>0</v>
      </c>
      <c r="AA503" t="s">
        <v>394</v>
      </c>
    </row>
    <row r="504" spans="1:27" x14ac:dyDescent="0.3">
      <c r="A504" t="s">
        <v>95</v>
      </c>
      <c r="B504" t="s">
        <v>320</v>
      </c>
      <c r="C504" t="s">
        <v>513</v>
      </c>
      <c r="D504" t="s">
        <v>517</v>
      </c>
      <c r="E504" t="s">
        <v>63</v>
      </c>
      <c r="F504" t="s">
        <v>75</v>
      </c>
      <c r="G504" t="s">
        <v>71</v>
      </c>
      <c r="H504" t="s">
        <v>66</v>
      </c>
      <c r="I504" t="s">
        <v>107</v>
      </c>
      <c r="J504">
        <v>0</v>
      </c>
      <c r="K504">
        <v>4781</v>
      </c>
      <c r="L504">
        <v>2625</v>
      </c>
      <c r="M504">
        <v>2156</v>
      </c>
      <c r="N504">
        <v>0.45095168374816985</v>
      </c>
      <c r="O504">
        <v>20</v>
      </c>
      <c r="P504">
        <v>0.72865216492209584</v>
      </c>
      <c r="Q504">
        <v>1.0182220488786697</v>
      </c>
      <c r="R504">
        <v>4323.0000000000009</v>
      </c>
      <c r="S504" t="s">
        <v>107</v>
      </c>
      <c r="T504">
        <v>0</v>
      </c>
      <c r="U504" t="s">
        <v>482</v>
      </c>
      <c r="V504">
        <v>0</v>
      </c>
      <c r="W504" t="s">
        <v>397</v>
      </c>
      <c r="X504">
        <v>4323.0000000000009</v>
      </c>
      <c r="Y504" t="s">
        <v>579</v>
      </c>
      <c r="Z504">
        <v>0</v>
      </c>
      <c r="AA504" t="s">
        <v>394</v>
      </c>
    </row>
    <row r="505" spans="1:27" x14ac:dyDescent="0.3">
      <c r="A505" t="s">
        <v>95</v>
      </c>
      <c r="B505" t="s">
        <v>320</v>
      </c>
      <c r="C505" t="s">
        <v>513</v>
      </c>
      <c r="D505" t="s">
        <v>517</v>
      </c>
      <c r="E505" t="s">
        <v>63</v>
      </c>
      <c r="F505" t="s">
        <v>75</v>
      </c>
      <c r="G505" t="s">
        <v>73</v>
      </c>
      <c r="H505" t="s">
        <v>66</v>
      </c>
      <c r="I505" t="s">
        <v>107</v>
      </c>
      <c r="J505">
        <v>0</v>
      </c>
      <c r="K505">
        <v>6136.9699999999993</v>
      </c>
      <c r="L505">
        <v>3692.86</v>
      </c>
      <c r="M505">
        <v>2444.1099999999997</v>
      </c>
      <c r="N505">
        <v>0.39826005341398113</v>
      </c>
      <c r="O505">
        <v>20</v>
      </c>
      <c r="P505">
        <v>0.82602321094978826</v>
      </c>
      <c r="Q505">
        <v>1.1542888181284068</v>
      </c>
      <c r="R505">
        <v>4560.6000000000004</v>
      </c>
      <c r="S505" t="s">
        <v>107</v>
      </c>
      <c r="T505">
        <v>0</v>
      </c>
      <c r="U505" t="s">
        <v>482</v>
      </c>
      <c r="V505">
        <v>0</v>
      </c>
      <c r="W505" t="s">
        <v>397</v>
      </c>
      <c r="X505">
        <v>4560.6000000000004</v>
      </c>
      <c r="Y505" t="s">
        <v>579</v>
      </c>
      <c r="Z505">
        <v>0</v>
      </c>
      <c r="AA505" t="s">
        <v>394</v>
      </c>
    </row>
    <row r="506" spans="1:27" x14ac:dyDescent="0.3">
      <c r="A506" t="s">
        <v>95</v>
      </c>
      <c r="B506" t="s">
        <v>321</v>
      </c>
      <c r="C506" t="s">
        <v>513</v>
      </c>
      <c r="D506" t="s">
        <v>514</v>
      </c>
      <c r="E506" t="s">
        <v>63</v>
      </c>
      <c r="F506" t="s">
        <v>99</v>
      </c>
      <c r="G506" t="s">
        <v>65</v>
      </c>
      <c r="H506" t="s">
        <v>66</v>
      </c>
      <c r="I506" t="s">
        <v>107</v>
      </c>
      <c r="J506">
        <v>0.35134825863272329</v>
      </c>
      <c r="K506">
        <v>7344</v>
      </c>
      <c r="L506">
        <v>6726</v>
      </c>
      <c r="M506">
        <v>618</v>
      </c>
      <c r="N506">
        <v>8.4150326797385627E-2</v>
      </c>
      <c r="O506">
        <v>20</v>
      </c>
      <c r="P506">
        <v>0.21167504723416641</v>
      </c>
      <c r="Q506">
        <v>0.30941153818275779</v>
      </c>
      <c r="R506">
        <v>5204.5714285714294</v>
      </c>
      <c r="S506" t="s">
        <v>107</v>
      </c>
      <c r="T506">
        <v>0</v>
      </c>
      <c r="U506" t="s">
        <v>482</v>
      </c>
      <c r="V506">
        <v>0</v>
      </c>
      <c r="W506" t="s">
        <v>397</v>
      </c>
      <c r="X506">
        <v>5204.5714285714294</v>
      </c>
      <c r="Y506" t="s">
        <v>579</v>
      </c>
      <c r="Z506">
        <v>0</v>
      </c>
      <c r="AA506" t="s">
        <v>394</v>
      </c>
    </row>
    <row r="507" spans="1:27" x14ac:dyDescent="0.3">
      <c r="A507" t="s">
        <v>95</v>
      </c>
      <c r="B507" t="s">
        <v>321</v>
      </c>
      <c r="C507" t="s">
        <v>513</v>
      </c>
      <c r="D507" t="s">
        <v>514</v>
      </c>
      <c r="E507" t="s">
        <v>63</v>
      </c>
      <c r="F507" t="s">
        <v>99</v>
      </c>
      <c r="G507" t="s">
        <v>71</v>
      </c>
      <c r="H507" t="s">
        <v>66</v>
      </c>
      <c r="I507" t="s">
        <v>107</v>
      </c>
      <c r="J507">
        <v>0.17567412931636164</v>
      </c>
      <c r="K507">
        <v>3060</v>
      </c>
      <c r="L507">
        <v>2631</v>
      </c>
      <c r="M507">
        <v>429</v>
      </c>
      <c r="N507">
        <v>0.14019607843137255</v>
      </c>
      <c r="O507">
        <v>20</v>
      </c>
      <c r="P507">
        <v>0.14693947453633882</v>
      </c>
      <c r="Q507">
        <v>0.21478567941812798</v>
      </c>
      <c r="R507">
        <v>4323.0000000000009</v>
      </c>
      <c r="S507" t="s">
        <v>107</v>
      </c>
      <c r="T507">
        <v>0</v>
      </c>
      <c r="U507" t="s">
        <v>482</v>
      </c>
      <c r="V507">
        <v>0</v>
      </c>
      <c r="W507" t="s">
        <v>397</v>
      </c>
      <c r="X507">
        <v>4323.0000000000009</v>
      </c>
      <c r="Y507" t="s">
        <v>579</v>
      </c>
      <c r="Z507">
        <v>0</v>
      </c>
      <c r="AA507" t="s">
        <v>394</v>
      </c>
    </row>
    <row r="508" spans="1:27" x14ac:dyDescent="0.3">
      <c r="A508" t="s">
        <v>95</v>
      </c>
      <c r="B508" t="s">
        <v>321</v>
      </c>
      <c r="C508" t="s">
        <v>513</v>
      </c>
      <c r="D508" t="s">
        <v>514</v>
      </c>
      <c r="E508" t="s">
        <v>63</v>
      </c>
      <c r="F508" t="s">
        <v>99</v>
      </c>
      <c r="G508" t="s">
        <v>73</v>
      </c>
      <c r="H508" t="s">
        <v>66</v>
      </c>
      <c r="I508" t="s">
        <v>107</v>
      </c>
      <c r="J508">
        <v>0.35134825863272329</v>
      </c>
      <c r="K508">
        <v>4320.4400000000005</v>
      </c>
      <c r="L508">
        <v>3685.02</v>
      </c>
      <c r="M508">
        <v>635.42000000000019</v>
      </c>
      <c r="N508">
        <v>0.14707298330725577</v>
      </c>
      <c r="O508">
        <v>20</v>
      </c>
      <c r="P508">
        <v>0.21764168044261176</v>
      </c>
      <c r="Q508">
        <v>0.31813313849852431</v>
      </c>
      <c r="R508">
        <v>4560.6000000000004</v>
      </c>
      <c r="S508" t="s">
        <v>107</v>
      </c>
      <c r="T508">
        <v>0</v>
      </c>
      <c r="U508" t="s">
        <v>482</v>
      </c>
      <c r="V508">
        <v>0</v>
      </c>
      <c r="W508" t="s">
        <v>397</v>
      </c>
      <c r="X508">
        <v>4560.6000000000004</v>
      </c>
      <c r="Y508" t="s">
        <v>579</v>
      </c>
      <c r="Z508">
        <v>0</v>
      </c>
      <c r="AA508" t="s">
        <v>394</v>
      </c>
    </row>
    <row r="509" spans="1:27" x14ac:dyDescent="0.3">
      <c r="A509" t="s">
        <v>95</v>
      </c>
      <c r="B509" t="s">
        <v>321</v>
      </c>
      <c r="C509" t="s">
        <v>513</v>
      </c>
      <c r="D509" t="s">
        <v>517</v>
      </c>
      <c r="E509" t="s">
        <v>63</v>
      </c>
      <c r="F509" t="s">
        <v>75</v>
      </c>
      <c r="G509" t="s">
        <v>65</v>
      </c>
      <c r="H509" t="s">
        <v>66</v>
      </c>
      <c r="I509" t="s">
        <v>107</v>
      </c>
      <c r="J509">
        <v>0.72000000000000008</v>
      </c>
      <c r="K509">
        <v>7344</v>
      </c>
      <c r="L509">
        <v>6726</v>
      </c>
      <c r="M509">
        <v>618</v>
      </c>
      <c r="N509">
        <v>8.4150326797385627E-2</v>
      </c>
      <c r="O509">
        <v>20</v>
      </c>
      <c r="P509">
        <v>0.21167504723416641</v>
      </c>
      <c r="Q509">
        <v>0.30941153818275779</v>
      </c>
      <c r="R509">
        <v>4293.732691729324</v>
      </c>
      <c r="S509" t="s">
        <v>107</v>
      </c>
      <c r="T509">
        <v>516.23759398496236</v>
      </c>
      <c r="U509" t="s">
        <v>515</v>
      </c>
      <c r="V509">
        <v>394.60114285714286</v>
      </c>
      <c r="W509" t="s">
        <v>516</v>
      </c>
      <c r="X509">
        <v>5204.5714285714294</v>
      </c>
      <c r="Y509" t="s">
        <v>579</v>
      </c>
      <c r="Z509">
        <v>0</v>
      </c>
      <c r="AA509" t="s">
        <v>394</v>
      </c>
    </row>
    <row r="510" spans="1:27" x14ac:dyDescent="0.3">
      <c r="A510" t="s">
        <v>95</v>
      </c>
      <c r="B510" t="s">
        <v>321</v>
      </c>
      <c r="C510" t="s">
        <v>513</v>
      </c>
      <c r="D510" t="s">
        <v>517</v>
      </c>
      <c r="E510" t="s">
        <v>63</v>
      </c>
      <c r="F510" t="s">
        <v>75</v>
      </c>
      <c r="G510" t="s">
        <v>71</v>
      </c>
      <c r="H510" t="s">
        <v>66</v>
      </c>
      <c r="I510" t="s">
        <v>107</v>
      </c>
      <c r="J510">
        <v>0.36000000000000004</v>
      </c>
      <c r="K510">
        <v>3060</v>
      </c>
      <c r="L510">
        <v>2631</v>
      </c>
      <c r="M510">
        <v>429</v>
      </c>
      <c r="N510">
        <v>0.14019607843137255</v>
      </c>
      <c r="O510">
        <v>20</v>
      </c>
      <c r="P510">
        <v>0.14693947453633882</v>
      </c>
      <c r="Q510">
        <v>0.21478567941812798</v>
      </c>
      <c r="R510">
        <v>3566.4428245614044</v>
      </c>
      <c r="S510" t="s">
        <v>107</v>
      </c>
      <c r="T510">
        <v>428.79517543859646</v>
      </c>
      <c r="U510" t="s">
        <v>515</v>
      </c>
      <c r="V510">
        <v>327.76199999999994</v>
      </c>
      <c r="W510" t="s">
        <v>516</v>
      </c>
      <c r="X510">
        <v>4323.0000000000009</v>
      </c>
      <c r="Y510" t="s">
        <v>579</v>
      </c>
      <c r="Z510">
        <v>0</v>
      </c>
      <c r="AA510" t="s">
        <v>394</v>
      </c>
    </row>
    <row r="511" spans="1:27" x14ac:dyDescent="0.3">
      <c r="A511" t="s">
        <v>95</v>
      </c>
      <c r="B511" t="s">
        <v>321</v>
      </c>
      <c r="C511" t="s">
        <v>513</v>
      </c>
      <c r="D511" t="s">
        <v>517</v>
      </c>
      <c r="E511" t="s">
        <v>63</v>
      </c>
      <c r="F511" t="s">
        <v>75</v>
      </c>
      <c r="G511" t="s">
        <v>73</v>
      </c>
      <c r="H511" t="s">
        <v>66</v>
      </c>
      <c r="I511" t="s">
        <v>107</v>
      </c>
      <c r="J511">
        <v>0.72000000000000008</v>
      </c>
      <c r="K511">
        <v>4320.4400000000005</v>
      </c>
      <c r="L511">
        <v>3685.02</v>
      </c>
      <c r="M511">
        <v>635.42000000000019</v>
      </c>
      <c r="N511">
        <v>0.14707298330725577</v>
      </c>
      <c r="O511">
        <v>20</v>
      </c>
      <c r="P511">
        <v>0.21764168044261176</v>
      </c>
      <c r="Q511">
        <v>0.31813313849852431</v>
      </c>
      <c r="R511">
        <v>3762.4610561403515</v>
      </c>
      <c r="S511" t="s">
        <v>107</v>
      </c>
      <c r="T511">
        <v>452.36254385964907</v>
      </c>
      <c r="U511" t="s">
        <v>515</v>
      </c>
      <c r="V511">
        <v>345.77639999999997</v>
      </c>
      <c r="W511" t="s">
        <v>516</v>
      </c>
      <c r="X511">
        <v>4560.6000000000004</v>
      </c>
      <c r="Y511" t="s">
        <v>579</v>
      </c>
      <c r="Z511">
        <v>0</v>
      </c>
      <c r="AA511" t="s">
        <v>394</v>
      </c>
    </row>
    <row r="512" spans="1:27" x14ac:dyDescent="0.3">
      <c r="A512" t="s">
        <v>95</v>
      </c>
      <c r="B512" t="s">
        <v>323</v>
      </c>
      <c r="C512" t="s">
        <v>537</v>
      </c>
      <c r="D512" t="s">
        <v>538</v>
      </c>
      <c r="E512" t="s">
        <v>63</v>
      </c>
      <c r="F512" t="s">
        <v>99</v>
      </c>
      <c r="G512" t="s">
        <v>65</v>
      </c>
      <c r="H512" t="s">
        <v>66</v>
      </c>
      <c r="I512" t="s">
        <v>184</v>
      </c>
      <c r="J512">
        <v>0</v>
      </c>
      <c r="K512">
        <v>6617.1900000000005</v>
      </c>
      <c r="L512">
        <v>6523.4606101846157</v>
      </c>
      <c r="M512">
        <v>93.729389815384621</v>
      </c>
      <c r="N512">
        <v>1.4164530535678227E-2</v>
      </c>
      <c r="O512">
        <v>20</v>
      </c>
      <c r="P512">
        <v>1.5737213455547187E-2</v>
      </c>
      <c r="Q512">
        <v>5.4440708266734993E-2</v>
      </c>
      <c r="R512">
        <v>329.04177777777772</v>
      </c>
      <c r="S512" t="s">
        <v>580</v>
      </c>
      <c r="T512">
        <v>0</v>
      </c>
      <c r="U512" t="s">
        <v>482</v>
      </c>
      <c r="V512">
        <v>0</v>
      </c>
      <c r="W512" t="s">
        <v>397</v>
      </c>
      <c r="X512">
        <v>133.77777777777777</v>
      </c>
      <c r="Y512" t="s">
        <v>581</v>
      </c>
      <c r="Z512">
        <v>195.26399999999998</v>
      </c>
      <c r="AA512" t="s">
        <v>582</v>
      </c>
    </row>
    <row r="513" spans="1:27" x14ac:dyDescent="0.3">
      <c r="A513" t="s">
        <v>95</v>
      </c>
      <c r="B513" t="s">
        <v>323</v>
      </c>
      <c r="C513" t="s">
        <v>537</v>
      </c>
      <c r="D513" t="s">
        <v>538</v>
      </c>
      <c r="E513" t="s">
        <v>63</v>
      </c>
      <c r="F513" t="s">
        <v>99</v>
      </c>
      <c r="G513" t="s">
        <v>71</v>
      </c>
      <c r="H513" t="s">
        <v>66</v>
      </c>
      <c r="I513" t="s">
        <v>184</v>
      </c>
      <c r="J513">
        <v>0</v>
      </c>
      <c r="K513">
        <v>4303</v>
      </c>
      <c r="L513">
        <v>4209.2706101846161</v>
      </c>
      <c r="M513">
        <v>93.729389815384621</v>
      </c>
      <c r="N513">
        <v>2.1782335536924151E-2</v>
      </c>
      <c r="O513">
        <v>20</v>
      </c>
      <c r="P513">
        <v>1.5737213455547187E-2</v>
      </c>
      <c r="Q513">
        <v>5.4440708266734993E-2</v>
      </c>
      <c r="R513">
        <v>329.04177777777772</v>
      </c>
      <c r="S513" t="s">
        <v>580</v>
      </c>
      <c r="T513">
        <v>0</v>
      </c>
      <c r="U513" t="s">
        <v>482</v>
      </c>
      <c r="V513">
        <v>0</v>
      </c>
      <c r="W513" t="s">
        <v>397</v>
      </c>
      <c r="X513">
        <v>133.77777777777777</v>
      </c>
      <c r="Y513" t="s">
        <v>581</v>
      </c>
      <c r="Z513">
        <v>195.26399999999998</v>
      </c>
      <c r="AA513" t="s">
        <v>582</v>
      </c>
    </row>
    <row r="514" spans="1:27" x14ac:dyDescent="0.3">
      <c r="A514" t="s">
        <v>95</v>
      </c>
      <c r="B514" t="s">
        <v>323</v>
      </c>
      <c r="C514" t="s">
        <v>537</v>
      </c>
      <c r="D514" t="s">
        <v>538</v>
      </c>
      <c r="E514" t="s">
        <v>63</v>
      </c>
      <c r="F514" t="s">
        <v>99</v>
      </c>
      <c r="G514" t="s">
        <v>73</v>
      </c>
      <c r="H514" t="s">
        <v>66</v>
      </c>
      <c r="I514" t="s">
        <v>184</v>
      </c>
      <c r="J514">
        <v>0</v>
      </c>
      <c r="K514">
        <v>6473</v>
      </c>
      <c r="L514">
        <v>6379.2706101846161</v>
      </c>
      <c r="M514">
        <v>93.729389815384621</v>
      </c>
      <c r="N514">
        <v>1.4480054042234609E-2</v>
      </c>
      <c r="O514">
        <v>20</v>
      </c>
      <c r="P514">
        <v>1.5737213455547187E-2</v>
      </c>
      <c r="Q514">
        <v>5.4440708266734993E-2</v>
      </c>
      <c r="R514">
        <v>329.04177777777772</v>
      </c>
      <c r="S514" t="s">
        <v>580</v>
      </c>
      <c r="T514">
        <v>0</v>
      </c>
      <c r="U514" t="s">
        <v>482</v>
      </c>
      <c r="V514">
        <v>0</v>
      </c>
      <c r="W514" t="s">
        <v>397</v>
      </c>
      <c r="X514">
        <v>133.77777777777777</v>
      </c>
      <c r="Y514" t="s">
        <v>581</v>
      </c>
      <c r="Z514">
        <v>195.26399999999998</v>
      </c>
      <c r="AA514" t="s">
        <v>582</v>
      </c>
    </row>
    <row r="515" spans="1:27" x14ac:dyDescent="0.3">
      <c r="A515" t="s">
        <v>95</v>
      </c>
      <c r="B515" t="s">
        <v>323</v>
      </c>
      <c r="C515" t="s">
        <v>537</v>
      </c>
      <c r="D515" t="s">
        <v>542</v>
      </c>
      <c r="E515" t="s">
        <v>63</v>
      </c>
      <c r="F515" t="s">
        <v>75</v>
      </c>
      <c r="G515" t="s">
        <v>65</v>
      </c>
      <c r="H515" t="s">
        <v>66</v>
      </c>
      <c r="I515" t="s">
        <v>184</v>
      </c>
      <c r="J515">
        <v>0</v>
      </c>
      <c r="K515">
        <v>6617.1900000000005</v>
      </c>
      <c r="L515">
        <v>6555.0942792473079</v>
      </c>
      <c r="M515">
        <v>62.095720752692316</v>
      </c>
      <c r="N515">
        <v>9.3840014798868259E-3</v>
      </c>
      <c r="O515">
        <v>20</v>
      </c>
      <c r="P515">
        <v>1.0425903914300013E-2</v>
      </c>
      <c r="Q515">
        <v>3.6066969226711938E-2</v>
      </c>
      <c r="R515">
        <v>329.04177777777772</v>
      </c>
      <c r="S515" t="s">
        <v>580</v>
      </c>
      <c r="T515">
        <v>0</v>
      </c>
      <c r="U515" t="s">
        <v>482</v>
      </c>
      <c r="V515">
        <v>0</v>
      </c>
      <c r="W515" t="s">
        <v>397</v>
      </c>
      <c r="X515">
        <v>133.77777777777777</v>
      </c>
      <c r="Y515" t="s">
        <v>581</v>
      </c>
      <c r="Z515">
        <v>195.26399999999998</v>
      </c>
      <c r="AA515" t="s">
        <v>582</v>
      </c>
    </row>
    <row r="516" spans="1:27" x14ac:dyDescent="0.3">
      <c r="A516" t="s">
        <v>95</v>
      </c>
      <c r="B516" t="s">
        <v>323</v>
      </c>
      <c r="C516" t="s">
        <v>537</v>
      </c>
      <c r="D516" t="s">
        <v>542</v>
      </c>
      <c r="E516" t="s">
        <v>63</v>
      </c>
      <c r="F516" t="s">
        <v>75</v>
      </c>
      <c r="G516" t="s">
        <v>71</v>
      </c>
      <c r="H516" t="s">
        <v>66</v>
      </c>
      <c r="I516" t="s">
        <v>184</v>
      </c>
      <c r="J516">
        <v>0</v>
      </c>
      <c r="K516">
        <v>4303</v>
      </c>
      <c r="L516">
        <v>4240.9042792473074</v>
      </c>
      <c r="M516">
        <v>62.095720752692316</v>
      </c>
      <c r="N516">
        <v>1.443079729321225E-2</v>
      </c>
      <c r="O516">
        <v>20</v>
      </c>
      <c r="P516">
        <v>1.0425903914300013E-2</v>
      </c>
      <c r="Q516">
        <v>3.6066969226711938E-2</v>
      </c>
      <c r="R516">
        <v>329.04177777777772</v>
      </c>
      <c r="S516" t="s">
        <v>580</v>
      </c>
      <c r="T516">
        <v>0</v>
      </c>
      <c r="U516" t="s">
        <v>482</v>
      </c>
      <c r="V516">
        <v>0</v>
      </c>
      <c r="W516" t="s">
        <v>397</v>
      </c>
      <c r="X516">
        <v>133.77777777777777</v>
      </c>
      <c r="Y516" t="s">
        <v>581</v>
      </c>
      <c r="Z516">
        <v>195.26399999999998</v>
      </c>
      <c r="AA516" t="s">
        <v>582</v>
      </c>
    </row>
    <row r="517" spans="1:27" x14ac:dyDescent="0.3">
      <c r="A517" t="s">
        <v>95</v>
      </c>
      <c r="B517" t="s">
        <v>323</v>
      </c>
      <c r="C517" t="s">
        <v>537</v>
      </c>
      <c r="D517" t="s">
        <v>542</v>
      </c>
      <c r="E517" t="s">
        <v>63</v>
      </c>
      <c r="F517" t="s">
        <v>75</v>
      </c>
      <c r="G517" t="s">
        <v>73</v>
      </c>
      <c r="H517" t="s">
        <v>66</v>
      </c>
      <c r="I517" t="s">
        <v>184</v>
      </c>
      <c r="J517">
        <v>0</v>
      </c>
      <c r="K517">
        <v>6473</v>
      </c>
      <c r="L517">
        <v>6410.9042792473083</v>
      </c>
      <c r="M517">
        <v>62.095720752692316</v>
      </c>
      <c r="N517">
        <v>9.5930358029804284E-3</v>
      </c>
      <c r="O517">
        <v>20</v>
      </c>
      <c r="P517">
        <v>1.0425903914300013E-2</v>
      </c>
      <c r="Q517">
        <v>3.6066969226711938E-2</v>
      </c>
      <c r="R517">
        <v>329.04177777777772</v>
      </c>
      <c r="S517" t="s">
        <v>580</v>
      </c>
      <c r="T517">
        <v>0</v>
      </c>
      <c r="U517" t="s">
        <v>482</v>
      </c>
      <c r="V517">
        <v>0</v>
      </c>
      <c r="W517" t="s">
        <v>397</v>
      </c>
      <c r="X517">
        <v>133.77777777777777</v>
      </c>
      <c r="Y517" t="s">
        <v>581</v>
      </c>
      <c r="Z517">
        <v>195.26399999999998</v>
      </c>
      <c r="AA517" t="s">
        <v>582</v>
      </c>
    </row>
    <row r="518" spans="1:27" x14ac:dyDescent="0.3">
      <c r="A518" t="s">
        <v>95</v>
      </c>
      <c r="B518" t="s">
        <v>335</v>
      </c>
      <c r="C518" t="s">
        <v>336</v>
      </c>
      <c r="D518" t="s">
        <v>337</v>
      </c>
      <c r="E518" t="s">
        <v>63</v>
      </c>
      <c r="F518" t="s">
        <v>99</v>
      </c>
      <c r="G518" t="s">
        <v>65</v>
      </c>
      <c r="H518" t="s">
        <v>66</v>
      </c>
      <c r="I518" t="s">
        <v>107</v>
      </c>
      <c r="J518">
        <v>4.500000000000004E-2</v>
      </c>
      <c r="K518">
        <v>7632</v>
      </c>
      <c r="L518">
        <v>6519</v>
      </c>
      <c r="M518">
        <v>1113</v>
      </c>
      <c r="N518">
        <v>0.14583333333333334</v>
      </c>
      <c r="O518">
        <v>20</v>
      </c>
      <c r="P518">
        <v>0.15001390900280945</v>
      </c>
      <c r="Q518">
        <v>0.7747237731291936</v>
      </c>
      <c r="R518">
        <v>1886.2620201733803</v>
      </c>
      <c r="S518" t="s">
        <v>107</v>
      </c>
      <c r="T518">
        <v>0</v>
      </c>
      <c r="U518" t="s">
        <v>482</v>
      </c>
      <c r="V518">
        <v>0</v>
      </c>
      <c r="W518" t="s">
        <v>397</v>
      </c>
      <c r="X518">
        <v>812.22825987189583</v>
      </c>
      <c r="Y518" t="s">
        <v>583</v>
      </c>
      <c r="Z518">
        <v>1074.0337603014843</v>
      </c>
      <c r="AA518" t="s">
        <v>584</v>
      </c>
    </row>
    <row r="519" spans="1:27" x14ac:dyDescent="0.3">
      <c r="A519" t="s">
        <v>95</v>
      </c>
      <c r="B519" t="s">
        <v>335</v>
      </c>
      <c r="C519" t="s">
        <v>336</v>
      </c>
      <c r="D519" t="s">
        <v>337</v>
      </c>
      <c r="E519" t="s">
        <v>63</v>
      </c>
      <c r="F519" t="s">
        <v>99</v>
      </c>
      <c r="G519" t="s">
        <v>71</v>
      </c>
      <c r="H519" t="s">
        <v>66</v>
      </c>
      <c r="I519" t="s">
        <v>107</v>
      </c>
      <c r="J519">
        <v>0.14999999999999997</v>
      </c>
      <c r="K519">
        <v>3430</v>
      </c>
      <c r="L519">
        <v>3039</v>
      </c>
      <c r="M519">
        <v>391</v>
      </c>
      <c r="N519">
        <v>0.11399416909620991</v>
      </c>
      <c r="O519">
        <v>20</v>
      </c>
      <c r="P519">
        <v>3.4571106601470489E-2</v>
      </c>
      <c r="Q519">
        <v>0.29831317700951709</v>
      </c>
      <c r="R519">
        <v>1227.9314303541532</v>
      </c>
      <c r="S519" t="s">
        <v>107</v>
      </c>
      <c r="T519">
        <v>0</v>
      </c>
      <c r="U519" t="s">
        <v>482</v>
      </c>
      <c r="V519">
        <v>0</v>
      </c>
      <c r="W519" t="s">
        <v>397</v>
      </c>
      <c r="X519">
        <v>528.7497697837797</v>
      </c>
      <c r="Y519" t="s">
        <v>583</v>
      </c>
      <c r="Z519">
        <v>699.18166057037342</v>
      </c>
      <c r="AA519" t="s">
        <v>584</v>
      </c>
    </row>
    <row r="520" spans="1:27" x14ac:dyDescent="0.3">
      <c r="A520" t="s">
        <v>95</v>
      </c>
      <c r="B520" t="s">
        <v>335</v>
      </c>
      <c r="C520" t="s">
        <v>336</v>
      </c>
      <c r="D520" t="s">
        <v>337</v>
      </c>
      <c r="E520" t="s">
        <v>63</v>
      </c>
      <c r="F520" t="s">
        <v>99</v>
      </c>
      <c r="G520" t="s">
        <v>73</v>
      </c>
      <c r="H520" t="s">
        <v>66</v>
      </c>
      <c r="I520" t="s">
        <v>107</v>
      </c>
      <c r="J520">
        <v>6.7499999999999977E-2</v>
      </c>
      <c r="K520">
        <v>5436</v>
      </c>
      <c r="L520">
        <v>4577</v>
      </c>
      <c r="M520">
        <v>859</v>
      </c>
      <c r="N520">
        <v>0.15802060338484181</v>
      </c>
      <c r="O520">
        <v>20</v>
      </c>
      <c r="P520">
        <v>0.1006266138578516</v>
      </c>
      <c r="Q520">
        <v>0.61977901850335482</v>
      </c>
      <c r="R520">
        <v>1261.2247639928355</v>
      </c>
      <c r="S520" t="s">
        <v>107</v>
      </c>
      <c r="T520">
        <v>0</v>
      </c>
      <c r="U520" t="s">
        <v>482</v>
      </c>
      <c r="V520">
        <v>0</v>
      </c>
      <c r="W520" t="s">
        <v>397</v>
      </c>
      <c r="X520">
        <v>543.08594692008</v>
      </c>
      <c r="Y520" t="s">
        <v>583</v>
      </c>
      <c r="Z520">
        <v>718.13881707275539</v>
      </c>
      <c r="AA520" t="s">
        <v>584</v>
      </c>
    </row>
    <row r="521" spans="1:27" x14ac:dyDescent="0.3">
      <c r="A521" t="s">
        <v>95</v>
      </c>
      <c r="B521" t="s">
        <v>335</v>
      </c>
      <c r="C521" t="s">
        <v>336</v>
      </c>
      <c r="D521" t="s">
        <v>585</v>
      </c>
      <c r="E521" t="s">
        <v>63</v>
      </c>
      <c r="F521" t="s">
        <v>75</v>
      </c>
      <c r="G521" t="s">
        <v>65</v>
      </c>
      <c r="H521" t="s">
        <v>66</v>
      </c>
      <c r="I521" t="s">
        <v>107</v>
      </c>
      <c r="J521">
        <v>6.7499999999999977E-2</v>
      </c>
      <c r="K521">
        <v>7632</v>
      </c>
      <c r="L521">
        <v>7632</v>
      </c>
      <c r="M521">
        <v>0</v>
      </c>
      <c r="N521">
        <v>0</v>
      </c>
      <c r="O521">
        <v>20</v>
      </c>
      <c r="P521">
        <v>0</v>
      </c>
      <c r="Q521">
        <v>0</v>
      </c>
      <c r="R521">
        <v>1886.2620201733803</v>
      </c>
      <c r="S521" t="s">
        <v>107</v>
      </c>
      <c r="T521">
        <v>0</v>
      </c>
      <c r="U521" t="s">
        <v>482</v>
      </c>
      <c r="V521">
        <v>0</v>
      </c>
      <c r="W521" t="s">
        <v>397</v>
      </c>
      <c r="X521">
        <v>812.22825987189583</v>
      </c>
      <c r="Y521" t="s">
        <v>583</v>
      </c>
      <c r="Z521">
        <v>1074.0337603014843</v>
      </c>
      <c r="AA521" t="s">
        <v>584</v>
      </c>
    </row>
    <row r="522" spans="1:27" x14ac:dyDescent="0.3">
      <c r="A522" t="s">
        <v>95</v>
      </c>
      <c r="B522" t="s">
        <v>335</v>
      </c>
      <c r="C522" t="s">
        <v>336</v>
      </c>
      <c r="D522" t="s">
        <v>585</v>
      </c>
      <c r="E522" t="s">
        <v>63</v>
      </c>
      <c r="F522" t="s">
        <v>75</v>
      </c>
      <c r="G522" t="s">
        <v>71</v>
      </c>
      <c r="H522" t="s">
        <v>66</v>
      </c>
      <c r="I522" t="s">
        <v>107</v>
      </c>
      <c r="J522">
        <v>6.7499999999999977E-2</v>
      </c>
      <c r="K522">
        <v>3430</v>
      </c>
      <c r="L522">
        <v>3430</v>
      </c>
      <c r="M522">
        <v>0</v>
      </c>
      <c r="N522">
        <v>0</v>
      </c>
      <c r="O522">
        <v>20</v>
      </c>
      <c r="P522">
        <v>0</v>
      </c>
      <c r="Q522">
        <v>0</v>
      </c>
      <c r="R522">
        <v>1227.9314303541532</v>
      </c>
      <c r="S522" t="s">
        <v>107</v>
      </c>
      <c r="T522">
        <v>0</v>
      </c>
      <c r="U522" t="s">
        <v>482</v>
      </c>
      <c r="V522">
        <v>0</v>
      </c>
      <c r="W522" t="s">
        <v>397</v>
      </c>
      <c r="X522">
        <v>528.7497697837797</v>
      </c>
      <c r="Y522" t="s">
        <v>583</v>
      </c>
      <c r="Z522">
        <v>699.18166057037342</v>
      </c>
      <c r="AA522" t="s">
        <v>584</v>
      </c>
    </row>
    <row r="523" spans="1:27" x14ac:dyDescent="0.3">
      <c r="A523" t="s">
        <v>95</v>
      </c>
      <c r="B523" t="s">
        <v>335</v>
      </c>
      <c r="C523" t="s">
        <v>336</v>
      </c>
      <c r="D523" t="s">
        <v>585</v>
      </c>
      <c r="E523" t="s">
        <v>63</v>
      </c>
      <c r="F523" t="s">
        <v>75</v>
      </c>
      <c r="G523" t="s">
        <v>73</v>
      </c>
      <c r="H523" t="s">
        <v>66</v>
      </c>
      <c r="I523" t="s">
        <v>107</v>
      </c>
      <c r="J523">
        <v>6.7499999999999977E-2</v>
      </c>
      <c r="K523">
        <v>5436</v>
      </c>
      <c r="L523">
        <v>5436</v>
      </c>
      <c r="M523">
        <v>0</v>
      </c>
      <c r="N523">
        <v>0</v>
      </c>
      <c r="O523">
        <v>20</v>
      </c>
      <c r="P523">
        <v>0</v>
      </c>
      <c r="Q523">
        <v>0</v>
      </c>
      <c r="R523">
        <v>1261.2247639928355</v>
      </c>
      <c r="S523" t="s">
        <v>107</v>
      </c>
      <c r="T523">
        <v>0</v>
      </c>
      <c r="U523" t="s">
        <v>482</v>
      </c>
      <c r="V523">
        <v>0</v>
      </c>
      <c r="W523" t="s">
        <v>397</v>
      </c>
      <c r="X523">
        <v>543.08594692008</v>
      </c>
      <c r="Y523" t="s">
        <v>583</v>
      </c>
      <c r="Z523">
        <v>718.13881707275539</v>
      </c>
      <c r="AA523" t="s">
        <v>584</v>
      </c>
    </row>
    <row r="524" spans="1:27" x14ac:dyDescent="0.3">
      <c r="A524" t="s">
        <v>95</v>
      </c>
      <c r="B524" t="s">
        <v>346</v>
      </c>
      <c r="C524" t="s">
        <v>586</v>
      </c>
      <c r="D524" t="s">
        <v>348</v>
      </c>
      <c r="E524" t="s">
        <v>63</v>
      </c>
      <c r="F524" t="s">
        <v>99</v>
      </c>
      <c r="G524" t="s">
        <v>65</v>
      </c>
      <c r="H524" t="s">
        <v>66</v>
      </c>
      <c r="I524" t="s">
        <v>107</v>
      </c>
      <c r="J524">
        <v>0.19499999999999995</v>
      </c>
      <c r="K524">
        <v>3747.04</v>
      </c>
      <c r="L524">
        <v>3655.1778461538465</v>
      </c>
      <c r="M524">
        <v>91.862153846153404</v>
      </c>
      <c r="N524">
        <v>2.4515925596244877E-2</v>
      </c>
      <c r="O524">
        <v>10</v>
      </c>
      <c r="P524">
        <v>0.13817243626455783</v>
      </c>
      <c r="Q524">
        <v>-6.3238238514042519E-2</v>
      </c>
      <c r="R524">
        <v>1099.5839999999998</v>
      </c>
      <c r="S524" t="s">
        <v>107</v>
      </c>
      <c r="T524">
        <v>0</v>
      </c>
      <c r="U524" t="s">
        <v>482</v>
      </c>
      <c r="V524">
        <v>0</v>
      </c>
      <c r="W524" t="s">
        <v>397</v>
      </c>
      <c r="X524">
        <v>1099.5839999999998</v>
      </c>
      <c r="Y524" t="s">
        <v>587</v>
      </c>
      <c r="Z524">
        <v>0</v>
      </c>
      <c r="AA524">
        <v>0</v>
      </c>
    </row>
    <row r="525" spans="1:27" x14ac:dyDescent="0.3">
      <c r="A525" t="s">
        <v>95</v>
      </c>
      <c r="B525" t="s">
        <v>346</v>
      </c>
      <c r="C525" t="s">
        <v>586</v>
      </c>
      <c r="D525" t="s">
        <v>348</v>
      </c>
      <c r="E525" t="s">
        <v>63</v>
      </c>
      <c r="F525" t="s">
        <v>99</v>
      </c>
      <c r="G525" t="s">
        <v>71</v>
      </c>
      <c r="H525" t="s">
        <v>66</v>
      </c>
      <c r="I525" t="s">
        <v>107</v>
      </c>
      <c r="J525">
        <v>0.30000000000000004</v>
      </c>
      <c r="K525">
        <v>1815</v>
      </c>
      <c r="L525">
        <v>1738.4482051282055</v>
      </c>
      <c r="M525">
        <v>76.551794871794513</v>
      </c>
      <c r="N525">
        <v>4.2177297450024527E-2</v>
      </c>
      <c r="O525">
        <v>10</v>
      </c>
      <c r="P525">
        <v>0.11514369688713152</v>
      </c>
      <c r="Q525">
        <v>-5.2698532095035437E-2</v>
      </c>
      <c r="R525">
        <v>652.38</v>
      </c>
      <c r="S525" t="s">
        <v>107</v>
      </c>
      <c r="T525">
        <v>0</v>
      </c>
      <c r="U525" t="s">
        <v>482</v>
      </c>
      <c r="V525">
        <v>0</v>
      </c>
      <c r="W525" t="s">
        <v>397</v>
      </c>
      <c r="X525">
        <v>652.38</v>
      </c>
      <c r="Y525" t="s">
        <v>587</v>
      </c>
      <c r="Z525">
        <v>0</v>
      </c>
      <c r="AA525">
        <v>0</v>
      </c>
    </row>
    <row r="526" spans="1:27" x14ac:dyDescent="0.3">
      <c r="A526" t="s">
        <v>95</v>
      </c>
      <c r="B526" t="s">
        <v>346</v>
      </c>
      <c r="C526" t="s">
        <v>586</v>
      </c>
      <c r="D526" t="s">
        <v>348</v>
      </c>
      <c r="E526" t="s">
        <v>63</v>
      </c>
      <c r="F526" t="s">
        <v>99</v>
      </c>
      <c r="G526" t="s">
        <v>73</v>
      </c>
      <c r="H526" t="s">
        <v>66</v>
      </c>
      <c r="I526" t="s">
        <v>107</v>
      </c>
      <c r="J526">
        <v>0.30000000000000004</v>
      </c>
      <c r="K526">
        <v>2493</v>
      </c>
      <c r="L526">
        <v>2431.7585641025644</v>
      </c>
      <c r="M526">
        <v>61.241435897435608</v>
      </c>
      <c r="N526">
        <v>2.4565357359581069E-2</v>
      </c>
      <c r="O526">
        <v>10</v>
      </c>
      <c r="P526">
        <v>9.211495750970522E-2</v>
      </c>
      <c r="Q526">
        <v>-4.2158825676028348E-2</v>
      </c>
      <c r="R526">
        <v>688.23599999999999</v>
      </c>
      <c r="S526" t="s">
        <v>107</v>
      </c>
      <c r="T526">
        <v>0</v>
      </c>
      <c r="U526" t="s">
        <v>482</v>
      </c>
      <c r="V526">
        <v>0</v>
      </c>
      <c r="W526" t="s">
        <v>397</v>
      </c>
      <c r="X526">
        <v>688.23599999999999</v>
      </c>
      <c r="Y526" t="s">
        <v>587</v>
      </c>
      <c r="Z526">
        <v>0</v>
      </c>
      <c r="AA526">
        <v>0</v>
      </c>
    </row>
    <row r="527" spans="1:27" x14ac:dyDescent="0.3">
      <c r="A527" t="s">
        <v>95</v>
      </c>
      <c r="B527" t="s">
        <v>346</v>
      </c>
      <c r="C527" t="s">
        <v>586</v>
      </c>
      <c r="D527" t="s">
        <v>348</v>
      </c>
      <c r="E527" t="s">
        <v>63</v>
      </c>
      <c r="F527" t="s">
        <v>75</v>
      </c>
      <c r="G527" t="s">
        <v>65</v>
      </c>
      <c r="H527" t="s">
        <v>66</v>
      </c>
      <c r="I527" t="s">
        <v>107</v>
      </c>
      <c r="J527">
        <v>0.19499999999999995</v>
      </c>
      <c r="K527">
        <v>3747.04</v>
      </c>
      <c r="L527">
        <v>3655.1778461538465</v>
      </c>
      <c r="M527">
        <v>91.862153846153404</v>
      </c>
      <c r="N527">
        <v>2.4515925596244877E-2</v>
      </c>
      <c r="O527">
        <v>10</v>
      </c>
      <c r="P527">
        <v>0.13817243626455783</v>
      </c>
      <c r="Q527">
        <v>-6.3238238514042519E-2</v>
      </c>
      <c r="R527">
        <v>1099.5839999999998</v>
      </c>
      <c r="S527" t="s">
        <v>107</v>
      </c>
      <c r="T527">
        <v>0</v>
      </c>
      <c r="U527" t="s">
        <v>482</v>
      </c>
      <c r="V527">
        <v>0</v>
      </c>
      <c r="W527" t="s">
        <v>397</v>
      </c>
      <c r="X527">
        <v>1099.5839999999998</v>
      </c>
      <c r="Y527" t="s">
        <v>587</v>
      </c>
      <c r="Z527">
        <v>0</v>
      </c>
      <c r="AA527">
        <v>0</v>
      </c>
    </row>
    <row r="528" spans="1:27" x14ac:dyDescent="0.3">
      <c r="A528" t="s">
        <v>95</v>
      </c>
      <c r="B528" t="s">
        <v>346</v>
      </c>
      <c r="C528" t="s">
        <v>586</v>
      </c>
      <c r="D528" t="s">
        <v>348</v>
      </c>
      <c r="E528" t="s">
        <v>63</v>
      </c>
      <c r="F528" t="s">
        <v>75</v>
      </c>
      <c r="G528" t="s">
        <v>71</v>
      </c>
      <c r="H528" t="s">
        <v>66</v>
      </c>
      <c r="I528" t="s">
        <v>107</v>
      </c>
      <c r="J528">
        <v>0.30000000000000004</v>
      </c>
      <c r="K528">
        <v>1815</v>
      </c>
      <c r="L528">
        <v>1738.4482051282055</v>
      </c>
      <c r="M528">
        <v>76.551794871794513</v>
      </c>
      <c r="N528">
        <v>4.2177297450024527E-2</v>
      </c>
      <c r="O528">
        <v>10</v>
      </c>
      <c r="P528">
        <v>0.11514369688713152</v>
      </c>
      <c r="Q528">
        <v>-5.2698532095035437E-2</v>
      </c>
      <c r="R528">
        <v>652.38</v>
      </c>
      <c r="S528" t="s">
        <v>107</v>
      </c>
      <c r="T528">
        <v>0</v>
      </c>
      <c r="U528" t="s">
        <v>482</v>
      </c>
      <c r="V528">
        <v>0</v>
      </c>
      <c r="W528" t="s">
        <v>397</v>
      </c>
      <c r="X528">
        <v>652.38</v>
      </c>
      <c r="Y528" t="s">
        <v>587</v>
      </c>
      <c r="Z528">
        <v>0</v>
      </c>
      <c r="AA528">
        <v>0</v>
      </c>
    </row>
    <row r="529" spans="1:27" x14ac:dyDescent="0.3">
      <c r="A529" t="s">
        <v>95</v>
      </c>
      <c r="B529" t="s">
        <v>346</v>
      </c>
      <c r="C529" t="s">
        <v>586</v>
      </c>
      <c r="D529" t="s">
        <v>348</v>
      </c>
      <c r="E529" t="s">
        <v>63</v>
      </c>
      <c r="F529" t="s">
        <v>75</v>
      </c>
      <c r="G529" t="s">
        <v>73</v>
      </c>
      <c r="H529" t="s">
        <v>66</v>
      </c>
      <c r="I529" t="s">
        <v>107</v>
      </c>
      <c r="J529">
        <v>0.30000000000000004</v>
      </c>
      <c r="K529">
        <v>2493</v>
      </c>
      <c r="L529">
        <v>2431.7585641025644</v>
      </c>
      <c r="M529">
        <v>61.241435897435608</v>
      </c>
      <c r="N529">
        <v>2.4565357359581069E-2</v>
      </c>
      <c r="O529">
        <v>10</v>
      </c>
      <c r="P529">
        <v>9.211495750970522E-2</v>
      </c>
      <c r="Q529">
        <v>-4.2158825676028348E-2</v>
      </c>
      <c r="R529">
        <v>688.23599999999999</v>
      </c>
      <c r="S529" t="s">
        <v>107</v>
      </c>
      <c r="T529">
        <v>0</v>
      </c>
      <c r="U529" t="s">
        <v>482</v>
      </c>
      <c r="V529">
        <v>0</v>
      </c>
      <c r="W529" t="s">
        <v>397</v>
      </c>
      <c r="X529">
        <v>688.23599999999999</v>
      </c>
      <c r="Y529" t="s">
        <v>587</v>
      </c>
      <c r="Z529">
        <v>0</v>
      </c>
      <c r="AA529">
        <v>0</v>
      </c>
    </row>
    <row r="530" spans="1:27" x14ac:dyDescent="0.3">
      <c r="A530" t="s">
        <v>95</v>
      </c>
      <c r="B530" t="s">
        <v>213</v>
      </c>
      <c r="C530" t="s">
        <v>214</v>
      </c>
      <c r="D530" t="s">
        <v>215</v>
      </c>
      <c r="E530" t="s">
        <v>63</v>
      </c>
      <c r="F530" t="s">
        <v>99</v>
      </c>
      <c r="G530" t="s">
        <v>65</v>
      </c>
      <c r="H530" t="s">
        <v>66</v>
      </c>
      <c r="I530" t="s">
        <v>100</v>
      </c>
      <c r="J530">
        <v>1.89E-2</v>
      </c>
      <c r="K530">
        <v>113.88</v>
      </c>
      <c r="L530">
        <v>56.94</v>
      </c>
      <c r="M530">
        <v>56.94</v>
      </c>
      <c r="N530">
        <v>0.5</v>
      </c>
      <c r="O530">
        <v>10</v>
      </c>
      <c r="P530">
        <v>0</v>
      </c>
      <c r="Q530">
        <v>0</v>
      </c>
      <c r="R530">
        <v>52.349598662207356</v>
      </c>
      <c r="S530" t="s">
        <v>588</v>
      </c>
      <c r="T530">
        <v>0</v>
      </c>
      <c r="U530" t="s">
        <v>482</v>
      </c>
      <c r="V530">
        <v>0</v>
      </c>
      <c r="W530" t="s">
        <v>397</v>
      </c>
      <c r="X530">
        <v>10.97</v>
      </c>
      <c r="Y530" t="s">
        <v>589</v>
      </c>
      <c r="Z530">
        <v>41.379598662207357</v>
      </c>
      <c r="AA530" t="s">
        <v>590</v>
      </c>
    </row>
    <row r="531" spans="1:27" x14ac:dyDescent="0.3">
      <c r="A531" t="s">
        <v>95</v>
      </c>
      <c r="B531" t="s">
        <v>213</v>
      </c>
      <c r="C531" t="s">
        <v>214</v>
      </c>
      <c r="D531" t="s">
        <v>215</v>
      </c>
      <c r="E531" t="s">
        <v>63</v>
      </c>
      <c r="F531" t="s">
        <v>99</v>
      </c>
      <c r="G531" t="s">
        <v>71</v>
      </c>
      <c r="H531" t="s">
        <v>66</v>
      </c>
      <c r="I531" t="s">
        <v>100</v>
      </c>
      <c r="J531">
        <v>0</v>
      </c>
      <c r="K531">
        <v>113.88</v>
      </c>
      <c r="L531">
        <v>56.94</v>
      </c>
      <c r="M531">
        <v>56.94</v>
      </c>
      <c r="N531">
        <v>0.5</v>
      </c>
      <c r="O531">
        <v>10</v>
      </c>
      <c r="P531">
        <v>0</v>
      </c>
      <c r="Q531">
        <v>0</v>
      </c>
      <c r="R531">
        <v>52.349598662207356</v>
      </c>
      <c r="S531" t="s">
        <v>588</v>
      </c>
      <c r="T531">
        <v>0</v>
      </c>
      <c r="U531" t="s">
        <v>482</v>
      </c>
      <c r="V531">
        <v>0</v>
      </c>
      <c r="W531" t="s">
        <v>397</v>
      </c>
      <c r="X531">
        <v>10.97</v>
      </c>
      <c r="Y531" t="s">
        <v>589</v>
      </c>
      <c r="Z531">
        <v>41.379598662207357</v>
      </c>
      <c r="AA531" t="s">
        <v>590</v>
      </c>
    </row>
    <row r="532" spans="1:27" x14ac:dyDescent="0.3">
      <c r="A532" t="s">
        <v>95</v>
      </c>
      <c r="B532" t="s">
        <v>213</v>
      </c>
      <c r="C532" t="s">
        <v>214</v>
      </c>
      <c r="D532" t="s">
        <v>215</v>
      </c>
      <c r="E532" t="s">
        <v>63</v>
      </c>
      <c r="F532" t="s">
        <v>99</v>
      </c>
      <c r="G532" t="s">
        <v>73</v>
      </c>
      <c r="H532" t="s">
        <v>66</v>
      </c>
      <c r="I532" t="s">
        <v>100</v>
      </c>
      <c r="J532">
        <v>0</v>
      </c>
      <c r="K532">
        <v>113.88</v>
      </c>
      <c r="L532">
        <v>56.94</v>
      </c>
      <c r="M532">
        <v>56.94</v>
      </c>
      <c r="N532">
        <v>0.5</v>
      </c>
      <c r="O532">
        <v>10</v>
      </c>
      <c r="P532">
        <v>0</v>
      </c>
      <c r="Q532">
        <v>0</v>
      </c>
      <c r="R532">
        <v>52.349598662207356</v>
      </c>
      <c r="S532" t="s">
        <v>588</v>
      </c>
      <c r="T532">
        <v>0</v>
      </c>
      <c r="U532" t="s">
        <v>482</v>
      </c>
      <c r="V532">
        <v>0</v>
      </c>
      <c r="W532" t="s">
        <v>397</v>
      </c>
      <c r="X532">
        <v>10.97</v>
      </c>
      <c r="Y532" t="s">
        <v>589</v>
      </c>
      <c r="Z532">
        <v>41.379598662207357</v>
      </c>
      <c r="AA532" t="s">
        <v>590</v>
      </c>
    </row>
    <row r="533" spans="1:27" x14ac:dyDescent="0.3">
      <c r="A533" t="s">
        <v>95</v>
      </c>
      <c r="B533" t="s">
        <v>213</v>
      </c>
      <c r="C533" t="s">
        <v>214</v>
      </c>
      <c r="D533" t="s">
        <v>215</v>
      </c>
      <c r="E533" t="s">
        <v>63</v>
      </c>
      <c r="F533" t="s">
        <v>75</v>
      </c>
      <c r="G533" t="s">
        <v>65</v>
      </c>
      <c r="H533" t="s">
        <v>66</v>
      </c>
      <c r="I533" t="s">
        <v>100</v>
      </c>
      <c r="J533">
        <v>9.4500000000000001E-2</v>
      </c>
      <c r="K533">
        <v>113.88</v>
      </c>
      <c r="L533">
        <v>56.94</v>
      </c>
      <c r="M533">
        <v>56.94</v>
      </c>
      <c r="N533">
        <v>0.5</v>
      </c>
      <c r="O533">
        <v>10</v>
      </c>
      <c r="P533">
        <v>0</v>
      </c>
      <c r="Q533">
        <v>0</v>
      </c>
      <c r="R533">
        <v>52.349598662207356</v>
      </c>
      <c r="S533" t="s">
        <v>588</v>
      </c>
      <c r="T533">
        <v>0</v>
      </c>
      <c r="U533" t="s">
        <v>482</v>
      </c>
      <c r="V533">
        <v>0</v>
      </c>
      <c r="W533" t="s">
        <v>397</v>
      </c>
      <c r="X533">
        <v>10.97</v>
      </c>
      <c r="Y533" t="s">
        <v>589</v>
      </c>
      <c r="Z533">
        <v>41.379598662207357</v>
      </c>
      <c r="AA533" t="s">
        <v>590</v>
      </c>
    </row>
    <row r="534" spans="1:27" x14ac:dyDescent="0.3">
      <c r="A534" t="s">
        <v>95</v>
      </c>
      <c r="B534" t="s">
        <v>213</v>
      </c>
      <c r="C534" t="s">
        <v>214</v>
      </c>
      <c r="D534" t="s">
        <v>215</v>
      </c>
      <c r="E534" t="s">
        <v>63</v>
      </c>
      <c r="F534" t="s">
        <v>75</v>
      </c>
      <c r="G534" t="s">
        <v>71</v>
      </c>
      <c r="H534" t="s">
        <v>66</v>
      </c>
      <c r="I534" t="s">
        <v>100</v>
      </c>
      <c r="J534">
        <v>0</v>
      </c>
      <c r="K534">
        <v>113.88</v>
      </c>
      <c r="L534">
        <v>56.94</v>
      </c>
      <c r="M534">
        <v>56.94</v>
      </c>
      <c r="N534">
        <v>0.5</v>
      </c>
      <c r="O534">
        <v>10</v>
      </c>
      <c r="P534">
        <v>0</v>
      </c>
      <c r="Q534">
        <v>0</v>
      </c>
      <c r="R534">
        <v>52.349598662207356</v>
      </c>
      <c r="S534" t="s">
        <v>588</v>
      </c>
      <c r="T534">
        <v>0</v>
      </c>
      <c r="U534" t="s">
        <v>482</v>
      </c>
      <c r="V534">
        <v>0</v>
      </c>
      <c r="W534" t="s">
        <v>397</v>
      </c>
      <c r="X534">
        <v>10.97</v>
      </c>
      <c r="Y534" t="s">
        <v>589</v>
      </c>
      <c r="Z534">
        <v>41.379598662207357</v>
      </c>
      <c r="AA534" t="s">
        <v>590</v>
      </c>
    </row>
    <row r="535" spans="1:27" x14ac:dyDescent="0.3">
      <c r="A535" t="s">
        <v>95</v>
      </c>
      <c r="B535" t="s">
        <v>213</v>
      </c>
      <c r="C535" t="s">
        <v>214</v>
      </c>
      <c r="D535" t="s">
        <v>215</v>
      </c>
      <c r="E535" t="s">
        <v>63</v>
      </c>
      <c r="F535" t="s">
        <v>75</v>
      </c>
      <c r="G535" t="s">
        <v>73</v>
      </c>
      <c r="H535" t="s">
        <v>66</v>
      </c>
      <c r="I535" t="s">
        <v>100</v>
      </c>
      <c r="J535">
        <v>0</v>
      </c>
      <c r="K535">
        <v>113.88</v>
      </c>
      <c r="L535">
        <v>56.94</v>
      </c>
      <c r="M535">
        <v>56.94</v>
      </c>
      <c r="N535">
        <v>0.5</v>
      </c>
      <c r="O535">
        <v>10</v>
      </c>
      <c r="P535">
        <v>0</v>
      </c>
      <c r="Q535">
        <v>0</v>
      </c>
      <c r="R535">
        <v>52.349598662207356</v>
      </c>
      <c r="S535" t="s">
        <v>588</v>
      </c>
      <c r="T535">
        <v>0</v>
      </c>
      <c r="U535" t="s">
        <v>482</v>
      </c>
      <c r="V535">
        <v>0</v>
      </c>
      <c r="W535" t="s">
        <v>397</v>
      </c>
      <c r="X535">
        <v>10.97</v>
      </c>
      <c r="Y535" t="s">
        <v>589</v>
      </c>
      <c r="Z535">
        <v>41.379598662207357</v>
      </c>
      <c r="AA535" t="s">
        <v>590</v>
      </c>
    </row>
    <row r="536" spans="1:27" x14ac:dyDescent="0.3">
      <c r="A536" t="s">
        <v>95</v>
      </c>
      <c r="B536" t="s">
        <v>263</v>
      </c>
      <c r="C536" t="s">
        <v>264</v>
      </c>
      <c r="D536" t="s">
        <v>215</v>
      </c>
      <c r="E536" t="s">
        <v>63</v>
      </c>
      <c r="F536" t="s">
        <v>99</v>
      </c>
      <c r="G536" t="s">
        <v>65</v>
      </c>
      <c r="H536" t="s">
        <v>66</v>
      </c>
      <c r="I536" t="s">
        <v>100</v>
      </c>
      <c r="J536">
        <v>3.0599999999999961E-2</v>
      </c>
      <c r="K536">
        <v>126.9500571</v>
      </c>
      <c r="L536">
        <v>90.678612240000007</v>
      </c>
      <c r="M536">
        <v>36.271444899999999</v>
      </c>
      <c r="N536">
        <v>0.28571428582681591</v>
      </c>
      <c r="O536">
        <v>8</v>
      </c>
      <c r="P536">
        <v>4.9192656103371904E-3</v>
      </c>
      <c r="Q536">
        <v>3.7144475069138556E-3</v>
      </c>
      <c r="R536">
        <v>63.539598662207354</v>
      </c>
      <c r="S536" t="s">
        <v>588</v>
      </c>
      <c r="T536">
        <v>0</v>
      </c>
      <c r="U536" t="s">
        <v>482</v>
      </c>
      <c r="V536">
        <v>0</v>
      </c>
      <c r="W536" t="s">
        <v>397</v>
      </c>
      <c r="X536">
        <v>22.16</v>
      </c>
      <c r="Y536" t="s">
        <v>591</v>
      </c>
      <c r="Z536">
        <v>41.379598662207357</v>
      </c>
      <c r="AA536" t="s">
        <v>590</v>
      </c>
    </row>
    <row r="537" spans="1:27" x14ac:dyDescent="0.3">
      <c r="A537" t="s">
        <v>95</v>
      </c>
      <c r="B537" t="s">
        <v>263</v>
      </c>
      <c r="C537" t="s">
        <v>264</v>
      </c>
      <c r="D537" t="s">
        <v>215</v>
      </c>
      <c r="E537" t="s">
        <v>63</v>
      </c>
      <c r="F537" t="s">
        <v>99</v>
      </c>
      <c r="G537" t="s">
        <v>71</v>
      </c>
      <c r="H537" t="s">
        <v>66</v>
      </c>
      <c r="I537" t="s">
        <v>100</v>
      </c>
      <c r="J537">
        <v>3.0599999999999961E-2</v>
      </c>
      <c r="K537">
        <v>126.9500571</v>
      </c>
      <c r="L537">
        <v>90.678612240000007</v>
      </c>
      <c r="M537">
        <v>36.271444899999999</v>
      </c>
      <c r="N537">
        <v>0.28571428582681591</v>
      </c>
      <c r="O537">
        <v>8</v>
      </c>
      <c r="P537">
        <v>4.9192656103371904E-3</v>
      </c>
      <c r="Q537">
        <v>3.7144475069138556E-3</v>
      </c>
      <c r="R537">
        <v>63.539598662207354</v>
      </c>
      <c r="S537" t="s">
        <v>588</v>
      </c>
      <c r="T537">
        <v>0</v>
      </c>
      <c r="U537" t="s">
        <v>482</v>
      </c>
      <c r="V537">
        <v>0</v>
      </c>
      <c r="W537" t="s">
        <v>397</v>
      </c>
      <c r="X537">
        <v>22.16</v>
      </c>
      <c r="Y537" t="s">
        <v>591</v>
      </c>
      <c r="Z537">
        <v>41.379598662207357</v>
      </c>
      <c r="AA537" t="s">
        <v>590</v>
      </c>
    </row>
    <row r="538" spans="1:27" x14ac:dyDescent="0.3">
      <c r="A538" t="s">
        <v>95</v>
      </c>
      <c r="B538" t="s">
        <v>263</v>
      </c>
      <c r="C538" t="s">
        <v>264</v>
      </c>
      <c r="D538" t="s">
        <v>215</v>
      </c>
      <c r="E538" t="s">
        <v>63</v>
      </c>
      <c r="F538" t="s">
        <v>99</v>
      </c>
      <c r="G538" t="s">
        <v>73</v>
      </c>
      <c r="H538" t="s">
        <v>66</v>
      </c>
      <c r="I538" t="s">
        <v>100</v>
      </c>
      <c r="J538">
        <v>3.0599999999999961E-2</v>
      </c>
      <c r="K538">
        <v>126.9500571</v>
      </c>
      <c r="L538">
        <v>90.678612240000007</v>
      </c>
      <c r="M538">
        <v>36.271444899999999</v>
      </c>
      <c r="N538">
        <v>0.28571428582681591</v>
      </c>
      <c r="O538">
        <v>8</v>
      </c>
      <c r="P538">
        <v>4.9192656103371904E-3</v>
      </c>
      <c r="Q538">
        <v>3.7144475069138556E-3</v>
      </c>
      <c r="R538">
        <v>63.539598662207354</v>
      </c>
      <c r="S538" t="s">
        <v>588</v>
      </c>
      <c r="T538">
        <v>0</v>
      </c>
      <c r="U538" t="s">
        <v>482</v>
      </c>
      <c r="V538">
        <v>0</v>
      </c>
      <c r="W538" t="s">
        <v>397</v>
      </c>
      <c r="X538">
        <v>22.16</v>
      </c>
      <c r="Y538" t="s">
        <v>591</v>
      </c>
      <c r="Z538">
        <v>41.379598662207357</v>
      </c>
      <c r="AA538" t="s">
        <v>590</v>
      </c>
    </row>
    <row r="539" spans="1:27" x14ac:dyDescent="0.3">
      <c r="A539" t="s">
        <v>95</v>
      </c>
      <c r="B539" t="s">
        <v>263</v>
      </c>
      <c r="C539" t="s">
        <v>264</v>
      </c>
      <c r="D539" t="s">
        <v>592</v>
      </c>
      <c r="E539" t="s">
        <v>63</v>
      </c>
      <c r="F539" t="s">
        <v>75</v>
      </c>
      <c r="G539" t="s">
        <v>65</v>
      </c>
      <c r="H539" t="s">
        <v>66</v>
      </c>
      <c r="I539" t="s">
        <v>100</v>
      </c>
      <c r="J539">
        <v>0.15300000000000002</v>
      </c>
      <c r="K539">
        <v>126.9500571</v>
      </c>
      <c r="L539">
        <v>90.678612240000007</v>
      </c>
      <c r="M539">
        <v>36.271444899999999</v>
      </c>
      <c r="N539">
        <v>0.28571428582681591</v>
      </c>
      <c r="O539">
        <v>8</v>
      </c>
      <c r="P539">
        <v>4.9192656103371904E-3</v>
      </c>
      <c r="Q539">
        <v>3.7144475069138556E-3</v>
      </c>
      <c r="R539">
        <v>63.539598662207354</v>
      </c>
      <c r="S539" t="s">
        <v>588</v>
      </c>
      <c r="T539">
        <v>0</v>
      </c>
      <c r="U539" t="s">
        <v>482</v>
      </c>
      <c r="V539">
        <v>0</v>
      </c>
      <c r="W539" t="s">
        <v>397</v>
      </c>
      <c r="X539">
        <v>22.16</v>
      </c>
      <c r="Y539" t="s">
        <v>591</v>
      </c>
      <c r="Z539">
        <v>41.379598662207357</v>
      </c>
      <c r="AA539" t="s">
        <v>590</v>
      </c>
    </row>
    <row r="540" spans="1:27" x14ac:dyDescent="0.3">
      <c r="A540" t="s">
        <v>95</v>
      </c>
      <c r="B540" t="s">
        <v>263</v>
      </c>
      <c r="C540" t="s">
        <v>264</v>
      </c>
      <c r="D540" t="s">
        <v>592</v>
      </c>
      <c r="E540" t="s">
        <v>63</v>
      </c>
      <c r="F540" t="s">
        <v>75</v>
      </c>
      <c r="G540" t="s">
        <v>71</v>
      </c>
      <c r="H540" t="s">
        <v>66</v>
      </c>
      <c r="I540" t="s">
        <v>100</v>
      </c>
      <c r="J540">
        <v>0.15300000000000002</v>
      </c>
      <c r="K540">
        <v>126.9500571</v>
      </c>
      <c r="L540">
        <v>90.678612240000007</v>
      </c>
      <c r="M540">
        <v>36.271444899999999</v>
      </c>
      <c r="N540">
        <v>0.28571428582681591</v>
      </c>
      <c r="O540">
        <v>8</v>
      </c>
      <c r="P540">
        <v>4.9192656103371904E-3</v>
      </c>
      <c r="Q540">
        <v>3.7144475069138556E-3</v>
      </c>
      <c r="R540">
        <v>63.539598662207354</v>
      </c>
      <c r="S540" t="s">
        <v>588</v>
      </c>
      <c r="T540">
        <v>0</v>
      </c>
      <c r="U540" t="s">
        <v>482</v>
      </c>
      <c r="V540">
        <v>0</v>
      </c>
      <c r="W540" t="s">
        <v>397</v>
      </c>
      <c r="X540">
        <v>22.16</v>
      </c>
      <c r="Y540" t="s">
        <v>591</v>
      </c>
      <c r="Z540">
        <v>41.379598662207357</v>
      </c>
      <c r="AA540" t="s">
        <v>590</v>
      </c>
    </row>
    <row r="541" spans="1:27" x14ac:dyDescent="0.3">
      <c r="A541" t="s">
        <v>95</v>
      </c>
      <c r="B541" t="s">
        <v>263</v>
      </c>
      <c r="C541" t="s">
        <v>264</v>
      </c>
      <c r="D541" t="s">
        <v>592</v>
      </c>
      <c r="E541" t="s">
        <v>63</v>
      </c>
      <c r="F541" t="s">
        <v>75</v>
      </c>
      <c r="G541" t="s">
        <v>73</v>
      </c>
      <c r="H541" t="s">
        <v>66</v>
      </c>
      <c r="I541" t="s">
        <v>100</v>
      </c>
      <c r="J541">
        <v>0.15300000000000002</v>
      </c>
      <c r="K541">
        <v>126.9500571</v>
      </c>
      <c r="L541">
        <v>90.678612240000007</v>
      </c>
      <c r="M541">
        <v>36.271444899999999</v>
      </c>
      <c r="N541">
        <v>0.28571428582681591</v>
      </c>
      <c r="O541">
        <v>8</v>
      </c>
      <c r="P541">
        <v>4.9192656103371904E-3</v>
      </c>
      <c r="Q541">
        <v>3.7144475069138556E-3</v>
      </c>
      <c r="R541">
        <v>63.539598662207354</v>
      </c>
      <c r="S541" t="s">
        <v>588</v>
      </c>
      <c r="T541">
        <v>0</v>
      </c>
      <c r="U541" t="s">
        <v>482</v>
      </c>
      <c r="V541">
        <v>0</v>
      </c>
      <c r="W541" t="s">
        <v>397</v>
      </c>
      <c r="X541">
        <v>22.16</v>
      </c>
      <c r="Y541" t="s">
        <v>591</v>
      </c>
      <c r="Z541">
        <v>41.379598662207357</v>
      </c>
      <c r="AA541" t="s">
        <v>590</v>
      </c>
    </row>
    <row r="542" spans="1:27" x14ac:dyDescent="0.3">
      <c r="A542" t="s">
        <v>95</v>
      </c>
      <c r="B542" t="s">
        <v>303</v>
      </c>
      <c r="C542" t="s">
        <v>304</v>
      </c>
      <c r="D542" t="s">
        <v>305</v>
      </c>
      <c r="E542" t="s">
        <v>63</v>
      </c>
      <c r="F542" t="s">
        <v>99</v>
      </c>
      <c r="G542" t="s">
        <v>65</v>
      </c>
      <c r="H542" t="s">
        <v>66</v>
      </c>
      <c r="I542" t="s">
        <v>100</v>
      </c>
      <c r="J542">
        <v>1.976E-2</v>
      </c>
      <c r="K542">
        <v>3747.04</v>
      </c>
      <c r="L542">
        <v>3522.2175999999999</v>
      </c>
      <c r="M542">
        <v>224.82239999999999</v>
      </c>
      <c r="N542">
        <v>0.06</v>
      </c>
      <c r="O542">
        <v>15</v>
      </c>
      <c r="P542">
        <v>7.7312386047933251E-2</v>
      </c>
      <c r="Q542">
        <v>0</v>
      </c>
      <c r="R542">
        <v>575</v>
      </c>
      <c r="S542" t="s">
        <v>204</v>
      </c>
      <c r="T542">
        <v>0</v>
      </c>
      <c r="U542" t="s">
        <v>482</v>
      </c>
      <c r="V542">
        <v>0</v>
      </c>
      <c r="W542" t="s">
        <v>397</v>
      </c>
      <c r="X542">
        <v>450</v>
      </c>
      <c r="Y542" t="s">
        <v>593</v>
      </c>
      <c r="Z542">
        <v>125</v>
      </c>
      <c r="AA542" t="s">
        <v>593</v>
      </c>
    </row>
    <row r="543" spans="1:27" x14ac:dyDescent="0.3">
      <c r="A543" t="s">
        <v>95</v>
      </c>
      <c r="B543" t="s">
        <v>303</v>
      </c>
      <c r="C543" t="s">
        <v>304</v>
      </c>
      <c r="D543" t="s">
        <v>305</v>
      </c>
      <c r="E543" t="s">
        <v>63</v>
      </c>
      <c r="F543" t="s">
        <v>99</v>
      </c>
      <c r="G543" t="s">
        <v>71</v>
      </c>
      <c r="H543" t="s">
        <v>66</v>
      </c>
      <c r="I543" t="s">
        <v>100</v>
      </c>
      <c r="J543">
        <v>9.5000000000000015E-3</v>
      </c>
      <c r="K543">
        <v>1815</v>
      </c>
      <c r="L543">
        <v>1706.1</v>
      </c>
      <c r="M543">
        <v>108.89999999999999</v>
      </c>
      <c r="N543">
        <v>0.06</v>
      </c>
      <c r="O543">
        <v>15</v>
      </c>
      <c r="P543">
        <v>3.7448754397337324E-2</v>
      </c>
      <c r="Q543">
        <v>0</v>
      </c>
      <c r="R543">
        <v>575</v>
      </c>
      <c r="S543" t="s">
        <v>204</v>
      </c>
      <c r="T543">
        <v>0</v>
      </c>
      <c r="U543" t="s">
        <v>482</v>
      </c>
      <c r="V543">
        <v>0</v>
      </c>
      <c r="W543" t="s">
        <v>397</v>
      </c>
      <c r="X543">
        <v>450</v>
      </c>
      <c r="Y543" t="s">
        <v>593</v>
      </c>
      <c r="Z543">
        <v>125</v>
      </c>
      <c r="AA543" t="s">
        <v>593</v>
      </c>
    </row>
    <row r="544" spans="1:27" x14ac:dyDescent="0.3">
      <c r="A544" t="s">
        <v>95</v>
      </c>
      <c r="B544" t="s">
        <v>303</v>
      </c>
      <c r="C544" t="s">
        <v>304</v>
      </c>
      <c r="D544" t="s">
        <v>305</v>
      </c>
      <c r="E544" t="s">
        <v>63</v>
      </c>
      <c r="F544" t="s">
        <v>99</v>
      </c>
      <c r="G544" t="s">
        <v>73</v>
      </c>
      <c r="H544" t="s">
        <v>66</v>
      </c>
      <c r="I544" t="s">
        <v>100</v>
      </c>
      <c r="J544">
        <v>9.5000000000000015E-3</v>
      </c>
      <c r="K544">
        <v>2493</v>
      </c>
      <c r="L544">
        <v>2343.42</v>
      </c>
      <c r="M544">
        <v>149.57999999999998</v>
      </c>
      <c r="N544">
        <v>5.9999999999999991E-2</v>
      </c>
      <c r="O544">
        <v>15</v>
      </c>
      <c r="P544">
        <v>5.1437875874689773E-2</v>
      </c>
      <c r="Q544">
        <v>0</v>
      </c>
      <c r="R544">
        <v>575</v>
      </c>
      <c r="S544" t="s">
        <v>204</v>
      </c>
      <c r="T544">
        <v>0</v>
      </c>
      <c r="U544" t="s">
        <v>482</v>
      </c>
      <c r="V544">
        <v>0</v>
      </c>
      <c r="W544" t="s">
        <v>397</v>
      </c>
      <c r="X544">
        <v>450</v>
      </c>
      <c r="Y544" t="s">
        <v>593</v>
      </c>
      <c r="Z544">
        <v>125</v>
      </c>
      <c r="AA544" t="s">
        <v>593</v>
      </c>
    </row>
    <row r="545" spans="1:27" x14ac:dyDescent="0.3">
      <c r="A545" t="s">
        <v>95</v>
      </c>
      <c r="B545" t="s">
        <v>303</v>
      </c>
      <c r="C545" t="s">
        <v>304</v>
      </c>
      <c r="D545" t="s">
        <v>305</v>
      </c>
      <c r="E545" t="s">
        <v>63</v>
      </c>
      <c r="F545" t="s">
        <v>75</v>
      </c>
      <c r="G545" t="s">
        <v>65</v>
      </c>
      <c r="H545" t="s">
        <v>66</v>
      </c>
      <c r="I545" t="s">
        <v>100</v>
      </c>
      <c r="J545">
        <v>5.3200000000000004E-2</v>
      </c>
      <c r="K545">
        <v>3747.04</v>
      </c>
      <c r="L545">
        <v>3522.2175999999999</v>
      </c>
      <c r="M545">
        <v>224.82239999999999</v>
      </c>
      <c r="N545">
        <v>0.06</v>
      </c>
      <c r="O545">
        <v>15</v>
      </c>
      <c r="P545">
        <v>7.7312386047933251E-2</v>
      </c>
      <c r="Q545">
        <v>0</v>
      </c>
      <c r="R545">
        <v>575</v>
      </c>
      <c r="S545" t="s">
        <v>204</v>
      </c>
      <c r="T545">
        <v>0</v>
      </c>
      <c r="U545" t="s">
        <v>482</v>
      </c>
      <c r="V545">
        <v>0</v>
      </c>
      <c r="W545" t="s">
        <v>397</v>
      </c>
      <c r="X545">
        <v>450</v>
      </c>
      <c r="Y545" t="s">
        <v>593</v>
      </c>
      <c r="Z545">
        <v>125</v>
      </c>
      <c r="AA545" t="s">
        <v>593</v>
      </c>
    </row>
    <row r="546" spans="1:27" x14ac:dyDescent="0.3">
      <c r="A546" t="s">
        <v>95</v>
      </c>
      <c r="B546" t="s">
        <v>303</v>
      </c>
      <c r="C546" t="s">
        <v>304</v>
      </c>
      <c r="D546" t="s">
        <v>305</v>
      </c>
      <c r="E546" t="s">
        <v>63</v>
      </c>
      <c r="F546" t="s">
        <v>75</v>
      </c>
      <c r="G546" t="s">
        <v>71</v>
      </c>
      <c r="H546" t="s">
        <v>66</v>
      </c>
      <c r="I546" t="s">
        <v>100</v>
      </c>
      <c r="J546">
        <v>9.5000000000000015E-3</v>
      </c>
      <c r="K546">
        <v>1815</v>
      </c>
      <c r="L546">
        <v>1706.1</v>
      </c>
      <c r="M546">
        <v>108.89999999999999</v>
      </c>
      <c r="N546">
        <v>0.06</v>
      </c>
      <c r="O546">
        <v>15</v>
      </c>
      <c r="P546">
        <v>3.7448754397337324E-2</v>
      </c>
      <c r="Q546">
        <v>0</v>
      </c>
      <c r="R546">
        <v>575</v>
      </c>
      <c r="S546" t="s">
        <v>204</v>
      </c>
      <c r="T546">
        <v>0</v>
      </c>
      <c r="U546" t="s">
        <v>482</v>
      </c>
      <c r="V546">
        <v>0</v>
      </c>
      <c r="W546" t="s">
        <v>397</v>
      </c>
      <c r="X546">
        <v>450</v>
      </c>
      <c r="Y546" t="s">
        <v>593</v>
      </c>
      <c r="Z546">
        <v>125</v>
      </c>
      <c r="AA546" t="s">
        <v>593</v>
      </c>
    </row>
    <row r="547" spans="1:27" x14ac:dyDescent="0.3">
      <c r="A547" t="s">
        <v>95</v>
      </c>
      <c r="B547" t="s">
        <v>303</v>
      </c>
      <c r="C547" t="s">
        <v>304</v>
      </c>
      <c r="D547" t="s">
        <v>305</v>
      </c>
      <c r="E547" t="s">
        <v>63</v>
      </c>
      <c r="F547" t="s">
        <v>75</v>
      </c>
      <c r="G547" t="s">
        <v>73</v>
      </c>
      <c r="H547" t="s">
        <v>66</v>
      </c>
      <c r="I547" t="s">
        <v>100</v>
      </c>
      <c r="J547">
        <v>9.5000000000000015E-3</v>
      </c>
      <c r="K547">
        <v>2493</v>
      </c>
      <c r="L547">
        <v>2343.42</v>
      </c>
      <c r="M547">
        <v>149.57999999999998</v>
      </c>
      <c r="N547">
        <v>5.9999999999999991E-2</v>
      </c>
      <c r="O547">
        <v>15</v>
      </c>
      <c r="P547">
        <v>5.1437875874689773E-2</v>
      </c>
      <c r="Q547">
        <v>0</v>
      </c>
      <c r="R547">
        <v>575</v>
      </c>
      <c r="S547" t="s">
        <v>204</v>
      </c>
      <c r="T547">
        <v>0</v>
      </c>
      <c r="U547" t="s">
        <v>482</v>
      </c>
      <c r="V547">
        <v>0</v>
      </c>
      <c r="W547" t="s">
        <v>397</v>
      </c>
      <c r="X547">
        <v>450</v>
      </c>
      <c r="Y547" t="s">
        <v>593</v>
      </c>
      <c r="Z547">
        <v>125</v>
      </c>
      <c r="AA547" t="s">
        <v>593</v>
      </c>
    </row>
  </sheetData>
  <autoFilter ref="A1:AA547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48"/>
  <sheetViews>
    <sheetView workbookViewId="0">
      <selection activeCell="I300" sqref="I300"/>
    </sheetView>
  </sheetViews>
  <sheetFormatPr defaultRowHeight="14.4" x14ac:dyDescent="0.3"/>
  <cols>
    <col min="1" max="1" width="23.77734375" customWidth="1"/>
  </cols>
  <sheetData>
    <row r="1" spans="1:15" x14ac:dyDescent="0.3">
      <c r="D1" s="12" t="s">
        <v>594</v>
      </c>
      <c r="E1" s="12"/>
      <c r="F1" s="12"/>
      <c r="G1" s="12"/>
      <c r="H1" s="12" t="s">
        <v>595</v>
      </c>
      <c r="I1" s="12"/>
      <c r="J1" s="12"/>
      <c r="K1" s="12"/>
      <c r="L1" s="13" t="s">
        <v>596</v>
      </c>
      <c r="M1" s="13"/>
      <c r="N1" s="13"/>
      <c r="O1" s="13"/>
    </row>
    <row r="2" spans="1:15" x14ac:dyDescent="0.3">
      <c r="A2" t="s">
        <v>5</v>
      </c>
      <c r="B2" t="s">
        <v>9</v>
      </c>
      <c r="C2" t="s">
        <v>10</v>
      </c>
      <c r="D2" t="s">
        <v>24</v>
      </c>
      <c r="E2" t="s">
        <v>25</v>
      </c>
      <c r="F2" t="s">
        <v>26</v>
      </c>
      <c r="G2" t="s">
        <v>27</v>
      </c>
      <c r="H2" t="s">
        <v>24</v>
      </c>
      <c r="I2" t="s">
        <v>25</v>
      </c>
      <c r="J2" t="s">
        <v>26</v>
      </c>
      <c r="K2" t="s">
        <v>27</v>
      </c>
      <c r="L2" t="s">
        <v>24</v>
      </c>
      <c r="M2" t="s">
        <v>25</v>
      </c>
      <c r="N2" t="s">
        <v>26</v>
      </c>
      <c r="O2" s="6" t="s">
        <v>27</v>
      </c>
    </row>
    <row r="3" spans="1:15" x14ac:dyDescent="0.3">
      <c r="A3" t="s">
        <v>163</v>
      </c>
      <c r="B3" t="s">
        <v>64</v>
      </c>
      <c r="C3" t="s">
        <v>65</v>
      </c>
      <c r="D3" s="7">
        <f>AVERAGEIFS(Input_Dashboard!K:K,Input_Dashboard!$B:$B,$A3,Input_Dashboard!$F:$F,$B3,Input_Dashboard!$G:$G,$C3)</f>
        <v>699.50241157556263</v>
      </c>
      <c r="E3" s="7">
        <f>AVERAGEIFS(Input_Dashboard!L:L,Input_Dashboard!$B:$B,$A3,Input_Dashboard!$F:$F,$B3,Input_Dashboard!$G:$G,$C3)</f>
        <v>553.5502544529262</v>
      </c>
      <c r="F3" s="7">
        <f>AVERAGEIFS(Input_Dashboard!M:M,Input_Dashboard!$B:$B,$A3,Input_Dashboard!$F:$F,$B3,Input_Dashboard!$G:$G,$C3)</f>
        <v>145.95215712263644</v>
      </c>
      <c r="G3" s="8">
        <f>IFERROR(F3/D3,0)</f>
        <v>0.2086513994910941</v>
      </c>
      <c r="H3" s="7">
        <f>SUMIFS(MeasureStack!Y:Y,MeasureStack!$F:$F,$A3,MeasureStack!$J:$J,$B3,MeasureStack!$K:$K,$C3)</f>
        <v>699.50241157556263</v>
      </c>
      <c r="I3" s="7">
        <f>SUMIFS(MeasureStack!Z:Z,MeasureStack!$F:$F,$A3,MeasureStack!$J:$J,$B3,MeasureStack!$K:$K,$C3)</f>
        <v>553.5502544529262</v>
      </c>
      <c r="J3" s="7">
        <f>SUMIFS(MeasureStack!AA:AA,MeasureStack!$F:$F,$A3,MeasureStack!$J:$J,$B3,MeasureStack!$K:$K,$C3)</f>
        <v>145.95215712263644</v>
      </c>
      <c r="K3" s="8">
        <f>IFERROR(J3/H3,0)</f>
        <v>0.2086513994910941</v>
      </c>
      <c r="L3" s="9" t="str">
        <f>IF(ROUNDUP(D3,1)=ROUNDUP(H3,1),"Y","N")</f>
        <v>Y</v>
      </c>
      <c r="M3" s="9" t="str">
        <f t="shared" ref="M3:O3" si="0">IF(ROUNDUP(E3,1)=ROUNDUP(I3,1),"Y","N")</f>
        <v>Y</v>
      </c>
      <c r="N3" s="9" t="str">
        <f t="shared" si="0"/>
        <v>Y</v>
      </c>
      <c r="O3" s="10" t="str">
        <f t="shared" si="0"/>
        <v>Y</v>
      </c>
    </row>
    <row r="4" spans="1:15" x14ac:dyDescent="0.3">
      <c r="A4" t="s">
        <v>163</v>
      </c>
      <c r="B4" t="s">
        <v>64</v>
      </c>
      <c r="C4" t="s">
        <v>71</v>
      </c>
      <c r="D4" s="7">
        <f>AVERAGEIFS(Input_Dashboard!K:K,Input_Dashboard!$B:$B,$A4,Input_Dashboard!$F:$F,$B4,Input_Dashboard!$G:$G,$C4)</f>
        <v>699.50241157556263</v>
      </c>
      <c r="E4" s="7">
        <f>AVERAGEIFS(Input_Dashboard!L:L,Input_Dashboard!$B:$B,$A4,Input_Dashboard!$F:$F,$B4,Input_Dashboard!$G:$G,$C4)</f>
        <v>553.5502544529262</v>
      </c>
      <c r="F4" s="7">
        <f>AVERAGEIFS(Input_Dashboard!M:M,Input_Dashboard!$B:$B,$A4,Input_Dashboard!$F:$F,$B4,Input_Dashboard!$G:$G,$C4)</f>
        <v>145.95215712263644</v>
      </c>
      <c r="G4" s="8">
        <f t="shared" ref="G4:G67" si="1">IFERROR(F4/D4,0)</f>
        <v>0.2086513994910941</v>
      </c>
      <c r="H4" s="7">
        <f>SUMIFS(MeasureStack!Y:Y,MeasureStack!$F:$F,$A4,MeasureStack!$J:$J,$B4,MeasureStack!$K:$K,$C4)</f>
        <v>699.50241157556263</v>
      </c>
      <c r="I4" s="7">
        <f>SUMIFS(MeasureStack!Z:Z,MeasureStack!$F:$F,$A4,MeasureStack!$J:$J,$B4,MeasureStack!$K:$K,$C4)</f>
        <v>553.5502544529262</v>
      </c>
      <c r="J4" s="7">
        <f>SUMIFS(MeasureStack!AA:AA,MeasureStack!$F:$F,$A4,MeasureStack!$J:$J,$B4,MeasureStack!$K:$K,$C4)</f>
        <v>145.95215712263644</v>
      </c>
      <c r="K4" s="8">
        <f t="shared" ref="K4:K67" si="2">IFERROR(J4/H4,0)</f>
        <v>0.2086513994910941</v>
      </c>
      <c r="L4" s="9" t="str">
        <f t="shared" ref="L4:L67" si="3">IF(ROUNDUP(D4,1)=ROUNDUP(H4,1),"Y","N")</f>
        <v>Y</v>
      </c>
      <c r="M4" s="9" t="str">
        <f t="shared" ref="M4:M67" si="4">IF(ROUNDUP(E4,1)=ROUNDUP(I4,1),"Y","N")</f>
        <v>Y</v>
      </c>
      <c r="N4" s="9" t="str">
        <f t="shared" ref="N4:N67" si="5">IF(ROUNDUP(F4,1)=ROUNDUP(J4,1),"Y","N")</f>
        <v>Y</v>
      </c>
      <c r="O4" s="10" t="str">
        <f t="shared" ref="O4:O67" si="6">IF(ROUNDUP(G4,1)=ROUNDUP(K4,1),"Y","N")</f>
        <v>Y</v>
      </c>
    </row>
    <row r="5" spans="1:15" x14ac:dyDescent="0.3">
      <c r="A5" t="s">
        <v>163</v>
      </c>
      <c r="B5" t="s">
        <v>64</v>
      </c>
      <c r="C5" t="s">
        <v>73</v>
      </c>
      <c r="D5" s="7">
        <f>AVERAGEIFS(Input_Dashboard!K:K,Input_Dashboard!$B:$B,$A5,Input_Dashboard!$F:$F,$B5,Input_Dashboard!$G:$G,$C5)</f>
        <v>699.50241157556263</v>
      </c>
      <c r="E5" s="7">
        <f>AVERAGEIFS(Input_Dashboard!L:L,Input_Dashboard!$B:$B,$A5,Input_Dashboard!$F:$F,$B5,Input_Dashboard!$G:$G,$C5)</f>
        <v>553.5502544529262</v>
      </c>
      <c r="F5" s="7">
        <f>AVERAGEIFS(Input_Dashboard!M:M,Input_Dashboard!$B:$B,$A5,Input_Dashboard!$F:$F,$B5,Input_Dashboard!$G:$G,$C5)</f>
        <v>145.95215712263644</v>
      </c>
      <c r="G5" s="8">
        <f t="shared" si="1"/>
        <v>0.2086513994910941</v>
      </c>
      <c r="H5" s="7">
        <f>SUMIFS(MeasureStack!Y:Y,MeasureStack!$F:$F,$A5,MeasureStack!$J:$J,$B5,MeasureStack!$K:$K,$C5)</f>
        <v>699.50241157556263</v>
      </c>
      <c r="I5" s="7">
        <f>SUMIFS(MeasureStack!Z:Z,MeasureStack!$F:$F,$A5,MeasureStack!$J:$J,$B5,MeasureStack!$K:$K,$C5)</f>
        <v>553.5502544529262</v>
      </c>
      <c r="J5" s="7">
        <f>SUMIFS(MeasureStack!AA:AA,MeasureStack!$F:$F,$A5,MeasureStack!$J:$J,$B5,MeasureStack!$K:$K,$C5)</f>
        <v>145.95215712263644</v>
      </c>
      <c r="K5" s="8">
        <f t="shared" si="2"/>
        <v>0.2086513994910941</v>
      </c>
      <c r="L5" s="9" t="str">
        <f t="shared" si="3"/>
        <v>Y</v>
      </c>
      <c r="M5" s="9" t="str">
        <f t="shared" si="4"/>
        <v>Y</v>
      </c>
      <c r="N5" s="9" t="str">
        <f t="shared" si="5"/>
        <v>Y</v>
      </c>
      <c r="O5" s="10" t="str">
        <f t="shared" si="6"/>
        <v>Y</v>
      </c>
    </row>
    <row r="6" spans="1:15" x14ac:dyDescent="0.3">
      <c r="A6" t="s">
        <v>163</v>
      </c>
      <c r="B6" t="s">
        <v>75</v>
      </c>
      <c r="C6" t="s">
        <v>65</v>
      </c>
      <c r="D6" s="7">
        <f>AVERAGEIFS(Input_Dashboard!K:K,Input_Dashboard!$B:$B,$A6,Input_Dashboard!$F:$F,$B6,Input_Dashboard!$G:$G,$C6)</f>
        <v>699.50241157556263</v>
      </c>
      <c r="E6" s="7">
        <f>AVERAGEIFS(Input_Dashboard!L:L,Input_Dashboard!$B:$B,$A6,Input_Dashboard!$F:$F,$B6,Input_Dashboard!$G:$G,$C6)</f>
        <v>553.5502544529262</v>
      </c>
      <c r="F6" s="7">
        <f>AVERAGEIFS(Input_Dashboard!M:M,Input_Dashboard!$B:$B,$A6,Input_Dashboard!$F:$F,$B6,Input_Dashboard!$G:$G,$C6)</f>
        <v>145.95215712263644</v>
      </c>
      <c r="G6" s="8">
        <f t="shared" si="1"/>
        <v>0.2086513994910941</v>
      </c>
      <c r="H6" s="7">
        <f>SUMIFS(MeasureStack!Y:Y,MeasureStack!$F:$F,$A6,MeasureStack!$J:$J,$B6,MeasureStack!$K:$K,$C6)</f>
        <v>699.50241157556263</v>
      </c>
      <c r="I6" s="7">
        <f>SUMIFS(MeasureStack!Z:Z,MeasureStack!$F:$F,$A6,MeasureStack!$J:$J,$B6,MeasureStack!$K:$K,$C6)</f>
        <v>553.5502544529262</v>
      </c>
      <c r="J6" s="7">
        <f>SUMIFS(MeasureStack!AA:AA,MeasureStack!$F:$F,$A6,MeasureStack!$J:$J,$B6,MeasureStack!$K:$K,$C6)</f>
        <v>145.95215712263644</v>
      </c>
      <c r="K6" s="8">
        <f t="shared" si="2"/>
        <v>0.2086513994910941</v>
      </c>
      <c r="L6" s="9" t="str">
        <f t="shared" si="3"/>
        <v>Y</v>
      </c>
      <c r="M6" s="9" t="str">
        <f t="shared" si="4"/>
        <v>Y</v>
      </c>
      <c r="N6" s="9" t="str">
        <f t="shared" si="5"/>
        <v>Y</v>
      </c>
      <c r="O6" s="10" t="str">
        <f t="shared" si="6"/>
        <v>Y</v>
      </c>
    </row>
    <row r="7" spans="1:15" x14ac:dyDescent="0.3">
      <c r="A7" t="s">
        <v>163</v>
      </c>
      <c r="B7" t="s">
        <v>75</v>
      </c>
      <c r="C7" t="s">
        <v>71</v>
      </c>
      <c r="D7" s="7">
        <f>AVERAGEIFS(Input_Dashboard!K:K,Input_Dashboard!$B:$B,$A7,Input_Dashboard!$F:$F,$B7,Input_Dashboard!$G:$G,$C7)</f>
        <v>699.50241157556263</v>
      </c>
      <c r="E7" s="7">
        <f>AVERAGEIFS(Input_Dashboard!L:L,Input_Dashboard!$B:$B,$A7,Input_Dashboard!$F:$F,$B7,Input_Dashboard!$G:$G,$C7)</f>
        <v>553.5502544529262</v>
      </c>
      <c r="F7" s="7">
        <f>AVERAGEIFS(Input_Dashboard!M:M,Input_Dashboard!$B:$B,$A7,Input_Dashboard!$F:$F,$B7,Input_Dashboard!$G:$G,$C7)</f>
        <v>145.95215712263644</v>
      </c>
      <c r="G7" s="8">
        <f t="shared" si="1"/>
        <v>0.2086513994910941</v>
      </c>
      <c r="H7" s="7">
        <f>SUMIFS(MeasureStack!Y:Y,MeasureStack!$F:$F,$A7,MeasureStack!$J:$J,$B7,MeasureStack!$K:$K,$C7)</f>
        <v>699.50241157556263</v>
      </c>
      <c r="I7" s="7">
        <f>SUMIFS(MeasureStack!Z:Z,MeasureStack!$F:$F,$A7,MeasureStack!$J:$J,$B7,MeasureStack!$K:$K,$C7)</f>
        <v>553.5502544529262</v>
      </c>
      <c r="J7" s="7">
        <f>SUMIFS(MeasureStack!AA:AA,MeasureStack!$F:$F,$A7,MeasureStack!$J:$J,$B7,MeasureStack!$K:$K,$C7)</f>
        <v>145.95215712263644</v>
      </c>
      <c r="K7" s="8">
        <f t="shared" si="2"/>
        <v>0.2086513994910941</v>
      </c>
      <c r="L7" s="9" t="str">
        <f t="shared" si="3"/>
        <v>Y</v>
      </c>
      <c r="M7" s="9" t="str">
        <f t="shared" si="4"/>
        <v>Y</v>
      </c>
      <c r="N7" s="9" t="str">
        <f t="shared" si="5"/>
        <v>Y</v>
      </c>
      <c r="O7" s="10" t="str">
        <f t="shared" si="6"/>
        <v>Y</v>
      </c>
    </row>
    <row r="8" spans="1:15" x14ac:dyDescent="0.3">
      <c r="A8" t="s">
        <v>163</v>
      </c>
      <c r="B8" t="s">
        <v>75</v>
      </c>
      <c r="C8" t="s">
        <v>73</v>
      </c>
      <c r="D8" s="7">
        <f>AVERAGEIFS(Input_Dashboard!K:K,Input_Dashboard!$B:$B,$A8,Input_Dashboard!$F:$F,$B8,Input_Dashboard!$G:$G,$C8)</f>
        <v>699.50241157556263</v>
      </c>
      <c r="E8" s="7">
        <f>AVERAGEIFS(Input_Dashboard!L:L,Input_Dashboard!$B:$B,$A8,Input_Dashboard!$F:$F,$B8,Input_Dashboard!$G:$G,$C8)</f>
        <v>553.5502544529262</v>
      </c>
      <c r="F8" s="7">
        <f>AVERAGEIFS(Input_Dashboard!M:M,Input_Dashboard!$B:$B,$A8,Input_Dashboard!$F:$F,$B8,Input_Dashboard!$G:$G,$C8)</f>
        <v>145.95215712263644</v>
      </c>
      <c r="G8" s="8">
        <f t="shared" si="1"/>
        <v>0.2086513994910941</v>
      </c>
      <c r="H8" s="7">
        <f>SUMIFS(MeasureStack!Y:Y,MeasureStack!$F:$F,$A8,MeasureStack!$J:$J,$B8,MeasureStack!$K:$K,$C8)</f>
        <v>699.50241157556263</v>
      </c>
      <c r="I8" s="7">
        <f>SUMIFS(MeasureStack!Z:Z,MeasureStack!$F:$F,$A8,MeasureStack!$J:$J,$B8,MeasureStack!$K:$K,$C8)</f>
        <v>553.5502544529262</v>
      </c>
      <c r="J8" s="7">
        <f>SUMIFS(MeasureStack!AA:AA,MeasureStack!$F:$F,$A8,MeasureStack!$J:$J,$B8,MeasureStack!$K:$K,$C8)</f>
        <v>145.95215712263644</v>
      </c>
      <c r="K8" s="8">
        <f t="shared" si="2"/>
        <v>0.2086513994910941</v>
      </c>
      <c r="L8" s="9" t="str">
        <f t="shared" si="3"/>
        <v>Y</v>
      </c>
      <c r="M8" s="9" t="str">
        <f t="shared" si="4"/>
        <v>Y</v>
      </c>
      <c r="N8" s="9" t="str">
        <f t="shared" si="5"/>
        <v>Y</v>
      </c>
      <c r="O8" s="10" t="str">
        <f t="shared" si="6"/>
        <v>Y</v>
      </c>
    </row>
    <row r="9" spans="1:15" x14ac:dyDescent="0.3">
      <c r="A9" t="s">
        <v>169</v>
      </c>
      <c r="B9" t="s">
        <v>64</v>
      </c>
      <c r="C9" t="s">
        <v>65</v>
      </c>
      <c r="D9" s="7">
        <f>AVERAGEIFS(Input_Dashboard!K:K,Input_Dashboard!$B:$B,$A9,Input_Dashboard!$F:$F,$B9,Input_Dashboard!$G:$G,$C9)</f>
        <v>1440.7594936708861</v>
      </c>
      <c r="E9" s="7">
        <f>AVERAGEIFS(Input_Dashboard!L:L,Input_Dashboard!$B:$B,$A9,Input_Dashboard!$F:$F,$B9,Input_Dashboard!$G:$G,$C9)</f>
        <v>896.22047244094483</v>
      </c>
      <c r="F9" s="7">
        <f>AVERAGEIFS(Input_Dashboard!M:M,Input_Dashboard!$B:$B,$A9,Input_Dashboard!$F:$F,$B9,Input_Dashboard!$G:$G,$C9)</f>
        <v>544.53902122994123</v>
      </c>
      <c r="G9" s="8">
        <f t="shared" si="1"/>
        <v>0.37795275590551186</v>
      </c>
      <c r="H9" s="7">
        <f>SUMIFS(MeasureStack!Y:Y,MeasureStack!$F:$F,$A9,MeasureStack!$J:$J,$B9,MeasureStack!$K:$K,$C9)</f>
        <v>1440.7594936708861</v>
      </c>
      <c r="I9" s="7">
        <f>SUMIFS(MeasureStack!Z:Z,MeasureStack!$F:$F,$A9,MeasureStack!$J:$J,$B9,MeasureStack!$K:$K,$C9)</f>
        <v>896.22047244094483</v>
      </c>
      <c r="J9" s="7">
        <f>SUMIFS(MeasureStack!AA:AA,MeasureStack!$F:$F,$A9,MeasureStack!$J:$J,$B9,MeasureStack!$K:$K,$C9)</f>
        <v>544.53902122994123</v>
      </c>
      <c r="K9" s="8">
        <f t="shared" si="2"/>
        <v>0.37795275590551186</v>
      </c>
      <c r="L9" s="9" t="str">
        <f t="shared" si="3"/>
        <v>Y</v>
      </c>
      <c r="M9" s="9" t="str">
        <f t="shared" si="4"/>
        <v>Y</v>
      </c>
      <c r="N9" s="9" t="str">
        <f t="shared" si="5"/>
        <v>Y</v>
      </c>
      <c r="O9" s="10" t="str">
        <f t="shared" si="6"/>
        <v>Y</v>
      </c>
    </row>
    <row r="10" spans="1:15" x14ac:dyDescent="0.3">
      <c r="A10" t="s">
        <v>169</v>
      </c>
      <c r="B10" t="s">
        <v>64</v>
      </c>
      <c r="C10" t="s">
        <v>71</v>
      </c>
      <c r="D10" s="7">
        <f>AVERAGEIFS(Input_Dashboard!K:K,Input_Dashboard!$B:$B,$A10,Input_Dashboard!$F:$F,$B10,Input_Dashboard!$G:$G,$C10)</f>
        <v>1440.7594936708861</v>
      </c>
      <c r="E10" s="7">
        <f>AVERAGEIFS(Input_Dashboard!L:L,Input_Dashboard!$B:$B,$A10,Input_Dashboard!$F:$F,$B10,Input_Dashboard!$G:$G,$C10)</f>
        <v>896.22047244094483</v>
      </c>
      <c r="F10" s="7">
        <f>AVERAGEIFS(Input_Dashboard!M:M,Input_Dashboard!$B:$B,$A10,Input_Dashboard!$F:$F,$B10,Input_Dashboard!$G:$G,$C10)</f>
        <v>544.53902122994123</v>
      </c>
      <c r="G10" s="8">
        <f t="shared" si="1"/>
        <v>0.37795275590551186</v>
      </c>
      <c r="H10" s="7">
        <f>SUMIFS(MeasureStack!Y:Y,MeasureStack!$F:$F,$A10,MeasureStack!$J:$J,$B10,MeasureStack!$K:$K,$C10)</f>
        <v>1440.7594936708861</v>
      </c>
      <c r="I10" s="7">
        <f>SUMIFS(MeasureStack!Z:Z,MeasureStack!$F:$F,$A10,MeasureStack!$J:$J,$B10,MeasureStack!$K:$K,$C10)</f>
        <v>896.22047244094483</v>
      </c>
      <c r="J10" s="7">
        <f>SUMIFS(MeasureStack!AA:AA,MeasureStack!$F:$F,$A10,MeasureStack!$J:$J,$B10,MeasureStack!$K:$K,$C10)</f>
        <v>544.53902122994123</v>
      </c>
      <c r="K10" s="8">
        <f t="shared" si="2"/>
        <v>0.37795275590551186</v>
      </c>
      <c r="L10" s="9" t="str">
        <f t="shared" si="3"/>
        <v>Y</v>
      </c>
      <c r="M10" s="9" t="str">
        <f t="shared" si="4"/>
        <v>Y</v>
      </c>
      <c r="N10" s="9" t="str">
        <f t="shared" si="5"/>
        <v>Y</v>
      </c>
      <c r="O10" s="10" t="str">
        <f t="shared" si="6"/>
        <v>Y</v>
      </c>
    </row>
    <row r="11" spans="1:15" x14ac:dyDescent="0.3">
      <c r="A11" t="s">
        <v>169</v>
      </c>
      <c r="B11" t="s">
        <v>64</v>
      </c>
      <c r="C11" t="s">
        <v>73</v>
      </c>
      <c r="D11" s="7">
        <f>AVERAGEIFS(Input_Dashboard!K:K,Input_Dashboard!$B:$B,$A11,Input_Dashboard!$F:$F,$B11,Input_Dashboard!$G:$G,$C11)</f>
        <v>1440.7594936708861</v>
      </c>
      <c r="E11" s="7">
        <f>AVERAGEIFS(Input_Dashboard!L:L,Input_Dashboard!$B:$B,$A11,Input_Dashboard!$F:$F,$B11,Input_Dashboard!$G:$G,$C11)</f>
        <v>896.22047244094483</v>
      </c>
      <c r="F11" s="7">
        <f>AVERAGEIFS(Input_Dashboard!M:M,Input_Dashboard!$B:$B,$A11,Input_Dashboard!$F:$F,$B11,Input_Dashboard!$G:$G,$C11)</f>
        <v>544.53902122994123</v>
      </c>
      <c r="G11" s="8">
        <f t="shared" si="1"/>
        <v>0.37795275590551186</v>
      </c>
      <c r="H11" s="7">
        <f>SUMIFS(MeasureStack!Y:Y,MeasureStack!$F:$F,$A11,MeasureStack!$J:$J,$B11,MeasureStack!$K:$K,$C11)</f>
        <v>1440.7594936708861</v>
      </c>
      <c r="I11" s="7">
        <f>SUMIFS(MeasureStack!Z:Z,MeasureStack!$F:$F,$A11,MeasureStack!$J:$J,$B11,MeasureStack!$K:$K,$C11)</f>
        <v>896.22047244094483</v>
      </c>
      <c r="J11" s="7">
        <f>SUMIFS(MeasureStack!AA:AA,MeasureStack!$F:$F,$A11,MeasureStack!$J:$J,$B11,MeasureStack!$K:$K,$C11)</f>
        <v>544.53902122994123</v>
      </c>
      <c r="K11" s="8">
        <f t="shared" si="2"/>
        <v>0.37795275590551186</v>
      </c>
      <c r="L11" s="9" t="str">
        <f t="shared" si="3"/>
        <v>Y</v>
      </c>
      <c r="M11" s="9" t="str">
        <f t="shared" si="4"/>
        <v>Y</v>
      </c>
      <c r="N11" s="9" t="str">
        <f t="shared" si="5"/>
        <v>Y</v>
      </c>
      <c r="O11" s="10" t="str">
        <f t="shared" si="6"/>
        <v>Y</v>
      </c>
    </row>
    <row r="12" spans="1:15" x14ac:dyDescent="0.3">
      <c r="A12" t="s">
        <v>169</v>
      </c>
      <c r="B12" t="s">
        <v>75</v>
      </c>
      <c r="C12" t="s">
        <v>65</v>
      </c>
      <c r="D12" s="7">
        <f>AVERAGEIFS(Input_Dashboard!K:K,Input_Dashboard!$B:$B,$A12,Input_Dashboard!$F:$F,$B12,Input_Dashboard!$G:$G,$C12)</f>
        <v>1440.7594936708861</v>
      </c>
      <c r="E12" s="7">
        <f>AVERAGEIFS(Input_Dashboard!L:L,Input_Dashboard!$B:$B,$A12,Input_Dashboard!$F:$F,$B12,Input_Dashboard!$G:$G,$C12)</f>
        <v>896.22047244094483</v>
      </c>
      <c r="F12" s="7">
        <f>AVERAGEIFS(Input_Dashboard!M:M,Input_Dashboard!$B:$B,$A12,Input_Dashboard!$F:$F,$B12,Input_Dashboard!$G:$G,$C12)</f>
        <v>544.53902122994123</v>
      </c>
      <c r="G12" s="8">
        <f t="shared" si="1"/>
        <v>0.37795275590551186</v>
      </c>
      <c r="H12" s="7">
        <f>SUMIFS(MeasureStack!Y:Y,MeasureStack!$F:$F,$A12,MeasureStack!$J:$J,$B12,MeasureStack!$K:$K,$C12)</f>
        <v>1440.7594936708861</v>
      </c>
      <c r="I12" s="7">
        <f>SUMIFS(MeasureStack!Z:Z,MeasureStack!$F:$F,$A12,MeasureStack!$J:$J,$B12,MeasureStack!$K:$K,$C12)</f>
        <v>896.22047244094483</v>
      </c>
      <c r="J12" s="7">
        <f>SUMIFS(MeasureStack!AA:AA,MeasureStack!$F:$F,$A12,MeasureStack!$J:$J,$B12,MeasureStack!$K:$K,$C12)</f>
        <v>544.53902122994123</v>
      </c>
      <c r="K12" s="8">
        <f t="shared" si="2"/>
        <v>0.37795275590551186</v>
      </c>
      <c r="L12" s="9" t="str">
        <f t="shared" si="3"/>
        <v>Y</v>
      </c>
      <c r="M12" s="9" t="str">
        <f t="shared" si="4"/>
        <v>Y</v>
      </c>
      <c r="N12" s="9" t="str">
        <f t="shared" si="5"/>
        <v>Y</v>
      </c>
      <c r="O12" s="10" t="str">
        <f t="shared" si="6"/>
        <v>Y</v>
      </c>
    </row>
    <row r="13" spans="1:15" x14ac:dyDescent="0.3">
      <c r="A13" t="s">
        <v>169</v>
      </c>
      <c r="B13" t="s">
        <v>75</v>
      </c>
      <c r="C13" t="s">
        <v>71</v>
      </c>
      <c r="D13" s="7">
        <f>AVERAGEIFS(Input_Dashboard!K:K,Input_Dashboard!$B:$B,$A13,Input_Dashboard!$F:$F,$B13,Input_Dashboard!$G:$G,$C13)</f>
        <v>1440.7594936708861</v>
      </c>
      <c r="E13" s="7">
        <f>AVERAGEIFS(Input_Dashboard!L:L,Input_Dashboard!$B:$B,$A13,Input_Dashboard!$F:$F,$B13,Input_Dashboard!$G:$G,$C13)</f>
        <v>896.22047244094483</v>
      </c>
      <c r="F13" s="7">
        <f>AVERAGEIFS(Input_Dashboard!M:M,Input_Dashboard!$B:$B,$A13,Input_Dashboard!$F:$F,$B13,Input_Dashboard!$G:$G,$C13)</f>
        <v>544.53902122994123</v>
      </c>
      <c r="G13" s="8">
        <f t="shared" si="1"/>
        <v>0.37795275590551186</v>
      </c>
      <c r="H13" s="7">
        <f>SUMIFS(MeasureStack!Y:Y,MeasureStack!$F:$F,$A13,MeasureStack!$J:$J,$B13,MeasureStack!$K:$K,$C13)</f>
        <v>1440.7594936708861</v>
      </c>
      <c r="I13" s="7">
        <f>SUMIFS(MeasureStack!Z:Z,MeasureStack!$F:$F,$A13,MeasureStack!$J:$J,$B13,MeasureStack!$K:$K,$C13)</f>
        <v>896.22047244094483</v>
      </c>
      <c r="J13" s="7">
        <f>SUMIFS(MeasureStack!AA:AA,MeasureStack!$F:$F,$A13,MeasureStack!$J:$J,$B13,MeasureStack!$K:$K,$C13)</f>
        <v>544.53902122994123</v>
      </c>
      <c r="K13" s="8">
        <f t="shared" si="2"/>
        <v>0.37795275590551186</v>
      </c>
      <c r="L13" s="9" t="str">
        <f t="shared" si="3"/>
        <v>Y</v>
      </c>
      <c r="M13" s="9" t="str">
        <f t="shared" si="4"/>
        <v>Y</v>
      </c>
      <c r="N13" s="9" t="str">
        <f t="shared" si="5"/>
        <v>Y</v>
      </c>
      <c r="O13" s="10" t="str">
        <f t="shared" si="6"/>
        <v>Y</v>
      </c>
    </row>
    <row r="14" spans="1:15" x14ac:dyDescent="0.3">
      <c r="A14" t="s">
        <v>169</v>
      </c>
      <c r="B14" t="s">
        <v>75</v>
      </c>
      <c r="C14" t="s">
        <v>73</v>
      </c>
      <c r="D14" s="7">
        <f>AVERAGEIFS(Input_Dashboard!K:K,Input_Dashboard!$B:$B,$A14,Input_Dashboard!$F:$F,$B14,Input_Dashboard!$G:$G,$C14)</f>
        <v>1440.7594936708861</v>
      </c>
      <c r="E14" s="7">
        <f>AVERAGEIFS(Input_Dashboard!L:L,Input_Dashboard!$B:$B,$A14,Input_Dashboard!$F:$F,$B14,Input_Dashboard!$G:$G,$C14)</f>
        <v>896.22047244094483</v>
      </c>
      <c r="F14" s="7">
        <f>AVERAGEIFS(Input_Dashboard!M:M,Input_Dashboard!$B:$B,$A14,Input_Dashboard!$F:$F,$B14,Input_Dashboard!$G:$G,$C14)</f>
        <v>544.53902122994123</v>
      </c>
      <c r="G14" s="8">
        <f t="shared" si="1"/>
        <v>0.37795275590551186</v>
      </c>
      <c r="H14" s="7">
        <f>SUMIFS(MeasureStack!Y:Y,MeasureStack!$F:$F,$A14,MeasureStack!$J:$J,$B14,MeasureStack!$K:$K,$C14)</f>
        <v>1440.7594936708861</v>
      </c>
      <c r="I14" s="7">
        <f>SUMIFS(MeasureStack!Z:Z,MeasureStack!$F:$F,$A14,MeasureStack!$J:$J,$B14,MeasureStack!$K:$K,$C14)</f>
        <v>896.22047244094483</v>
      </c>
      <c r="J14" s="7">
        <f>SUMIFS(MeasureStack!AA:AA,MeasureStack!$F:$F,$A14,MeasureStack!$J:$J,$B14,MeasureStack!$K:$K,$C14)</f>
        <v>544.53902122994123</v>
      </c>
      <c r="K14" s="8">
        <f t="shared" si="2"/>
        <v>0.37795275590551186</v>
      </c>
      <c r="L14" s="9" t="str">
        <f t="shared" si="3"/>
        <v>Y</v>
      </c>
      <c r="M14" s="9" t="str">
        <f t="shared" si="4"/>
        <v>Y</v>
      </c>
      <c r="N14" s="9" t="str">
        <f t="shared" si="5"/>
        <v>Y</v>
      </c>
      <c r="O14" s="10" t="str">
        <f t="shared" si="6"/>
        <v>Y</v>
      </c>
    </row>
    <row r="15" spans="1:15" x14ac:dyDescent="0.3">
      <c r="A15" t="s">
        <v>177</v>
      </c>
      <c r="B15" t="s">
        <v>64</v>
      </c>
      <c r="C15" t="s">
        <v>65</v>
      </c>
      <c r="D15" s="7">
        <f>AVERAGEIFS(Input_Dashboard!K:K,Input_Dashboard!$B:$B,$A15,Input_Dashboard!$F:$F,$B15,Input_Dashboard!$G:$G,$C15)</f>
        <v>307</v>
      </c>
      <c r="E15" s="7">
        <f>AVERAGEIFS(Input_Dashboard!L:L,Input_Dashboard!$B:$B,$A15,Input_Dashboard!$F:$F,$B15,Input_Dashboard!$G:$G,$C15)</f>
        <v>266.69696969696969</v>
      </c>
      <c r="F15" s="7">
        <f>AVERAGEIFS(Input_Dashboard!M:M,Input_Dashboard!$B:$B,$A15,Input_Dashboard!$F:$F,$B15,Input_Dashboard!$G:$G,$C15)</f>
        <v>40.303030303030312</v>
      </c>
      <c r="G15" s="8">
        <f t="shared" si="1"/>
        <v>0.13128022900009872</v>
      </c>
      <c r="H15" s="7">
        <f>SUMIFS(MeasureStack!Y:Y,MeasureStack!$F:$F,$A15,MeasureStack!$J:$J,$B15,MeasureStack!$K:$K,$C15)</f>
        <v>307</v>
      </c>
      <c r="I15" s="7">
        <f>SUMIFS(MeasureStack!Z:Z,MeasureStack!$F:$F,$A15,MeasureStack!$J:$J,$B15,MeasureStack!$K:$K,$C15)</f>
        <v>266.69696969696969</v>
      </c>
      <c r="J15" s="7">
        <f>SUMIFS(MeasureStack!AA:AA,MeasureStack!$F:$F,$A15,MeasureStack!$J:$J,$B15,MeasureStack!$K:$K,$C15)</f>
        <v>40.303030303030312</v>
      </c>
      <c r="K15" s="8">
        <f t="shared" si="2"/>
        <v>0.13128022900009872</v>
      </c>
      <c r="L15" s="9" t="str">
        <f t="shared" si="3"/>
        <v>Y</v>
      </c>
      <c r="M15" s="9" t="str">
        <f t="shared" si="4"/>
        <v>Y</v>
      </c>
      <c r="N15" s="9" t="str">
        <f t="shared" si="5"/>
        <v>Y</v>
      </c>
      <c r="O15" s="10" t="str">
        <f t="shared" si="6"/>
        <v>Y</v>
      </c>
    </row>
    <row r="16" spans="1:15" x14ac:dyDescent="0.3">
      <c r="A16" t="s">
        <v>177</v>
      </c>
      <c r="B16" t="s">
        <v>64</v>
      </c>
      <c r="C16" t="s">
        <v>71</v>
      </c>
      <c r="D16" s="7">
        <f>AVERAGEIFS(Input_Dashboard!K:K,Input_Dashboard!$B:$B,$A16,Input_Dashboard!$F:$F,$B16,Input_Dashboard!$G:$G,$C16)</f>
        <v>307</v>
      </c>
      <c r="E16" s="7">
        <f>AVERAGEIFS(Input_Dashboard!L:L,Input_Dashboard!$B:$B,$A16,Input_Dashboard!$F:$F,$B16,Input_Dashboard!$G:$G,$C16)</f>
        <v>266.69696969696969</v>
      </c>
      <c r="F16" s="7">
        <f>AVERAGEIFS(Input_Dashboard!M:M,Input_Dashboard!$B:$B,$A16,Input_Dashboard!$F:$F,$B16,Input_Dashboard!$G:$G,$C16)</f>
        <v>40.303030303030312</v>
      </c>
      <c r="G16" s="8">
        <f t="shared" si="1"/>
        <v>0.13128022900009872</v>
      </c>
      <c r="H16" s="7">
        <f>SUMIFS(MeasureStack!Y:Y,MeasureStack!$F:$F,$A16,MeasureStack!$J:$J,$B16,MeasureStack!$K:$K,$C16)</f>
        <v>307</v>
      </c>
      <c r="I16" s="7">
        <f>SUMIFS(MeasureStack!Z:Z,MeasureStack!$F:$F,$A16,MeasureStack!$J:$J,$B16,MeasureStack!$K:$K,$C16)</f>
        <v>266.69696969696969</v>
      </c>
      <c r="J16" s="7">
        <f>SUMIFS(MeasureStack!AA:AA,MeasureStack!$F:$F,$A16,MeasureStack!$J:$J,$B16,MeasureStack!$K:$K,$C16)</f>
        <v>40.303030303030312</v>
      </c>
      <c r="K16" s="8">
        <f t="shared" si="2"/>
        <v>0.13128022900009872</v>
      </c>
      <c r="L16" s="9" t="str">
        <f t="shared" si="3"/>
        <v>Y</v>
      </c>
      <c r="M16" s="9" t="str">
        <f t="shared" si="4"/>
        <v>Y</v>
      </c>
      <c r="N16" s="9" t="str">
        <f t="shared" si="5"/>
        <v>Y</v>
      </c>
      <c r="O16" s="10" t="str">
        <f t="shared" si="6"/>
        <v>Y</v>
      </c>
    </row>
    <row r="17" spans="1:15" x14ac:dyDescent="0.3">
      <c r="A17" t="s">
        <v>177</v>
      </c>
      <c r="B17" t="s">
        <v>64</v>
      </c>
      <c r="C17" t="s">
        <v>73</v>
      </c>
      <c r="D17" s="7">
        <f>AVERAGEIFS(Input_Dashboard!K:K,Input_Dashboard!$B:$B,$A17,Input_Dashboard!$F:$F,$B17,Input_Dashboard!$G:$G,$C17)</f>
        <v>307</v>
      </c>
      <c r="E17" s="7">
        <f>AVERAGEIFS(Input_Dashboard!L:L,Input_Dashboard!$B:$B,$A17,Input_Dashboard!$F:$F,$B17,Input_Dashboard!$G:$G,$C17)</f>
        <v>266.69696969696969</v>
      </c>
      <c r="F17" s="7">
        <f>AVERAGEIFS(Input_Dashboard!M:M,Input_Dashboard!$B:$B,$A17,Input_Dashboard!$F:$F,$B17,Input_Dashboard!$G:$G,$C17)</f>
        <v>40.303030303030312</v>
      </c>
      <c r="G17" s="8">
        <f t="shared" si="1"/>
        <v>0.13128022900009872</v>
      </c>
      <c r="H17" s="7">
        <f>SUMIFS(MeasureStack!Y:Y,MeasureStack!$F:$F,$A17,MeasureStack!$J:$J,$B17,MeasureStack!$K:$K,$C17)</f>
        <v>307</v>
      </c>
      <c r="I17" s="7">
        <f>SUMIFS(MeasureStack!Z:Z,MeasureStack!$F:$F,$A17,MeasureStack!$J:$J,$B17,MeasureStack!$K:$K,$C17)</f>
        <v>266.69696969696969</v>
      </c>
      <c r="J17" s="7">
        <f>SUMIFS(MeasureStack!AA:AA,MeasureStack!$F:$F,$A17,MeasureStack!$J:$J,$B17,MeasureStack!$K:$K,$C17)</f>
        <v>40.303030303030312</v>
      </c>
      <c r="K17" s="8">
        <f t="shared" si="2"/>
        <v>0.13128022900009872</v>
      </c>
      <c r="L17" s="9" t="str">
        <f t="shared" si="3"/>
        <v>Y</v>
      </c>
      <c r="M17" s="9" t="str">
        <f t="shared" si="4"/>
        <v>Y</v>
      </c>
      <c r="N17" s="9" t="str">
        <f t="shared" si="5"/>
        <v>Y</v>
      </c>
      <c r="O17" s="10" t="str">
        <f t="shared" si="6"/>
        <v>Y</v>
      </c>
    </row>
    <row r="18" spans="1:15" x14ac:dyDescent="0.3">
      <c r="A18" t="s">
        <v>177</v>
      </c>
      <c r="B18" t="s">
        <v>75</v>
      </c>
      <c r="C18" t="s">
        <v>65</v>
      </c>
      <c r="D18" s="7">
        <f>AVERAGEIFS(Input_Dashboard!K:K,Input_Dashboard!$B:$B,$A18,Input_Dashboard!$F:$F,$B18,Input_Dashboard!$G:$G,$C18)</f>
        <v>307</v>
      </c>
      <c r="E18" s="7">
        <f>AVERAGEIFS(Input_Dashboard!L:L,Input_Dashboard!$B:$B,$A18,Input_Dashboard!$F:$F,$B18,Input_Dashboard!$G:$G,$C18)</f>
        <v>266.69696969696969</v>
      </c>
      <c r="F18" s="7">
        <f>AVERAGEIFS(Input_Dashboard!M:M,Input_Dashboard!$B:$B,$A18,Input_Dashboard!$F:$F,$B18,Input_Dashboard!$G:$G,$C18)</f>
        <v>40.303030303030312</v>
      </c>
      <c r="G18" s="8">
        <f t="shared" si="1"/>
        <v>0.13128022900009872</v>
      </c>
      <c r="H18" s="7">
        <f>SUMIFS(MeasureStack!Y:Y,MeasureStack!$F:$F,$A18,MeasureStack!$J:$J,$B18,MeasureStack!$K:$K,$C18)</f>
        <v>307</v>
      </c>
      <c r="I18" s="7">
        <f>SUMIFS(MeasureStack!Z:Z,MeasureStack!$F:$F,$A18,MeasureStack!$J:$J,$B18,MeasureStack!$K:$K,$C18)</f>
        <v>266.69696969696969</v>
      </c>
      <c r="J18" s="7">
        <f>SUMIFS(MeasureStack!AA:AA,MeasureStack!$F:$F,$A18,MeasureStack!$J:$J,$B18,MeasureStack!$K:$K,$C18)</f>
        <v>40.303030303030312</v>
      </c>
      <c r="K18" s="8">
        <f t="shared" si="2"/>
        <v>0.13128022900009872</v>
      </c>
      <c r="L18" s="9" t="str">
        <f t="shared" si="3"/>
        <v>Y</v>
      </c>
      <c r="M18" s="9" t="str">
        <f t="shared" si="4"/>
        <v>Y</v>
      </c>
      <c r="N18" s="9" t="str">
        <f t="shared" si="5"/>
        <v>Y</v>
      </c>
      <c r="O18" s="10" t="str">
        <f t="shared" si="6"/>
        <v>Y</v>
      </c>
    </row>
    <row r="19" spans="1:15" x14ac:dyDescent="0.3">
      <c r="A19" t="s">
        <v>177</v>
      </c>
      <c r="B19" t="s">
        <v>75</v>
      </c>
      <c r="C19" t="s">
        <v>71</v>
      </c>
      <c r="D19" s="7">
        <f>AVERAGEIFS(Input_Dashboard!K:K,Input_Dashboard!$B:$B,$A19,Input_Dashboard!$F:$F,$B19,Input_Dashboard!$G:$G,$C19)</f>
        <v>307</v>
      </c>
      <c r="E19" s="7">
        <f>AVERAGEIFS(Input_Dashboard!L:L,Input_Dashboard!$B:$B,$A19,Input_Dashboard!$F:$F,$B19,Input_Dashboard!$G:$G,$C19)</f>
        <v>266.69696969696969</v>
      </c>
      <c r="F19" s="7">
        <f>AVERAGEIFS(Input_Dashboard!M:M,Input_Dashboard!$B:$B,$A19,Input_Dashboard!$F:$F,$B19,Input_Dashboard!$G:$G,$C19)</f>
        <v>40.303030303030312</v>
      </c>
      <c r="G19" s="8">
        <f t="shared" si="1"/>
        <v>0.13128022900009872</v>
      </c>
      <c r="H19" s="7">
        <f>SUMIFS(MeasureStack!Y:Y,MeasureStack!$F:$F,$A19,MeasureStack!$J:$J,$B19,MeasureStack!$K:$K,$C19)</f>
        <v>307</v>
      </c>
      <c r="I19" s="7">
        <f>SUMIFS(MeasureStack!Z:Z,MeasureStack!$F:$F,$A19,MeasureStack!$J:$J,$B19,MeasureStack!$K:$K,$C19)</f>
        <v>266.69696969696969</v>
      </c>
      <c r="J19" s="7">
        <f>SUMIFS(MeasureStack!AA:AA,MeasureStack!$F:$F,$A19,MeasureStack!$J:$J,$B19,MeasureStack!$K:$K,$C19)</f>
        <v>40.303030303030312</v>
      </c>
      <c r="K19" s="8">
        <f t="shared" si="2"/>
        <v>0.13128022900009872</v>
      </c>
      <c r="L19" s="9" t="str">
        <f t="shared" si="3"/>
        <v>Y</v>
      </c>
      <c r="M19" s="9" t="str">
        <f t="shared" si="4"/>
        <v>Y</v>
      </c>
      <c r="N19" s="9" t="str">
        <f t="shared" si="5"/>
        <v>Y</v>
      </c>
      <c r="O19" s="10" t="str">
        <f t="shared" si="6"/>
        <v>Y</v>
      </c>
    </row>
    <row r="20" spans="1:15" x14ac:dyDescent="0.3">
      <c r="A20" t="s">
        <v>177</v>
      </c>
      <c r="B20" t="s">
        <v>75</v>
      </c>
      <c r="C20" t="s">
        <v>73</v>
      </c>
      <c r="D20" s="7">
        <f>AVERAGEIFS(Input_Dashboard!K:K,Input_Dashboard!$B:$B,$A20,Input_Dashboard!$F:$F,$B20,Input_Dashboard!$G:$G,$C20)</f>
        <v>307</v>
      </c>
      <c r="E20" s="7">
        <f>AVERAGEIFS(Input_Dashboard!L:L,Input_Dashboard!$B:$B,$A20,Input_Dashboard!$F:$F,$B20,Input_Dashboard!$G:$G,$C20)</f>
        <v>266.69696969696969</v>
      </c>
      <c r="F20" s="7">
        <f>AVERAGEIFS(Input_Dashboard!M:M,Input_Dashboard!$B:$B,$A20,Input_Dashboard!$F:$F,$B20,Input_Dashboard!$G:$G,$C20)</f>
        <v>40.303030303030312</v>
      </c>
      <c r="G20" s="8">
        <f t="shared" si="1"/>
        <v>0.13128022900009872</v>
      </c>
      <c r="H20" s="7">
        <f>SUMIFS(MeasureStack!Y:Y,MeasureStack!$F:$F,$A20,MeasureStack!$J:$J,$B20,MeasureStack!$K:$K,$C20)</f>
        <v>307</v>
      </c>
      <c r="I20" s="7">
        <f>SUMIFS(MeasureStack!Z:Z,MeasureStack!$F:$F,$A20,MeasureStack!$J:$J,$B20,MeasureStack!$K:$K,$C20)</f>
        <v>266.69696969696969</v>
      </c>
      <c r="J20" s="7">
        <f>SUMIFS(MeasureStack!AA:AA,MeasureStack!$F:$F,$A20,MeasureStack!$J:$J,$B20,MeasureStack!$K:$K,$C20)</f>
        <v>40.303030303030312</v>
      </c>
      <c r="K20" s="8">
        <f t="shared" si="2"/>
        <v>0.13128022900009872</v>
      </c>
      <c r="L20" s="9" t="str">
        <f t="shared" si="3"/>
        <v>Y</v>
      </c>
      <c r="M20" s="9" t="str">
        <f t="shared" si="4"/>
        <v>Y</v>
      </c>
      <c r="N20" s="9" t="str">
        <f t="shared" si="5"/>
        <v>Y</v>
      </c>
      <c r="O20" s="10" t="str">
        <f t="shared" si="6"/>
        <v>Y</v>
      </c>
    </row>
    <row r="21" spans="1:15" x14ac:dyDescent="0.3">
      <c r="A21" t="s">
        <v>185</v>
      </c>
      <c r="B21" t="s">
        <v>64</v>
      </c>
      <c r="C21" t="s">
        <v>65</v>
      </c>
      <c r="D21" s="7">
        <f>AVERAGEIFS(Input_Dashboard!K:K,Input_Dashboard!$B:$B,$A21,Input_Dashboard!$F:$F,$B21,Input_Dashboard!$G:$G,$C21)</f>
        <v>565.4</v>
      </c>
      <c r="E21" s="7">
        <f>AVERAGEIFS(Input_Dashboard!L:L,Input_Dashboard!$B:$B,$A21,Input_Dashboard!$F:$F,$B21,Input_Dashboard!$G:$G,$C21)</f>
        <v>499.8</v>
      </c>
      <c r="F21" s="7">
        <f>AVERAGEIFS(Input_Dashboard!M:M,Input_Dashboard!$B:$B,$A21,Input_Dashboard!$F:$F,$B21,Input_Dashboard!$G:$G,$C21)</f>
        <v>65.599999999999966</v>
      </c>
      <c r="G21" s="8">
        <f t="shared" si="1"/>
        <v>0.11602405376724437</v>
      </c>
      <c r="H21" s="7">
        <f>SUMIFS(MeasureStack!Y:Y,MeasureStack!$F:$F,$A21,MeasureStack!$J:$J,$B21,MeasureStack!$K:$K,$C21)</f>
        <v>565.4</v>
      </c>
      <c r="I21" s="7">
        <f>SUMIFS(MeasureStack!Z:Z,MeasureStack!$F:$F,$A21,MeasureStack!$J:$J,$B21,MeasureStack!$K:$K,$C21)</f>
        <v>499.8</v>
      </c>
      <c r="J21" s="7">
        <f>SUMIFS(MeasureStack!AA:AA,MeasureStack!$F:$F,$A21,MeasureStack!$J:$J,$B21,MeasureStack!$K:$K,$C21)</f>
        <v>65.599999999999966</v>
      </c>
      <c r="K21" s="8">
        <f t="shared" si="2"/>
        <v>0.11602405376724437</v>
      </c>
      <c r="L21" s="9" t="str">
        <f t="shared" si="3"/>
        <v>Y</v>
      </c>
      <c r="M21" s="9" t="str">
        <f t="shared" si="4"/>
        <v>Y</v>
      </c>
      <c r="N21" s="9" t="str">
        <f t="shared" si="5"/>
        <v>Y</v>
      </c>
      <c r="O21" s="10" t="str">
        <f t="shared" si="6"/>
        <v>Y</v>
      </c>
    </row>
    <row r="22" spans="1:15" x14ac:dyDescent="0.3">
      <c r="A22" t="s">
        <v>185</v>
      </c>
      <c r="B22" t="s">
        <v>64</v>
      </c>
      <c r="C22" t="s">
        <v>71</v>
      </c>
      <c r="D22" s="7">
        <f>AVERAGEIFS(Input_Dashboard!K:K,Input_Dashboard!$B:$B,$A22,Input_Dashboard!$F:$F,$B22,Input_Dashboard!$G:$G,$C22)</f>
        <v>565.4</v>
      </c>
      <c r="E22" s="7">
        <f>AVERAGEIFS(Input_Dashboard!L:L,Input_Dashboard!$B:$B,$A22,Input_Dashboard!$F:$F,$B22,Input_Dashboard!$G:$G,$C22)</f>
        <v>499.8</v>
      </c>
      <c r="F22" s="7">
        <f>AVERAGEIFS(Input_Dashboard!M:M,Input_Dashboard!$B:$B,$A22,Input_Dashboard!$F:$F,$B22,Input_Dashboard!$G:$G,$C22)</f>
        <v>65.599999999999966</v>
      </c>
      <c r="G22" s="8">
        <f t="shared" si="1"/>
        <v>0.11602405376724437</v>
      </c>
      <c r="H22" s="7">
        <f>SUMIFS(MeasureStack!Y:Y,MeasureStack!$F:$F,$A22,MeasureStack!$J:$J,$B22,MeasureStack!$K:$K,$C22)</f>
        <v>565.4</v>
      </c>
      <c r="I22" s="7">
        <f>SUMIFS(MeasureStack!Z:Z,MeasureStack!$F:$F,$A22,MeasureStack!$J:$J,$B22,MeasureStack!$K:$K,$C22)</f>
        <v>499.8</v>
      </c>
      <c r="J22" s="7">
        <f>SUMIFS(MeasureStack!AA:AA,MeasureStack!$F:$F,$A22,MeasureStack!$J:$J,$B22,MeasureStack!$K:$K,$C22)</f>
        <v>65.599999999999966</v>
      </c>
      <c r="K22" s="8">
        <f t="shared" si="2"/>
        <v>0.11602405376724437</v>
      </c>
      <c r="L22" s="9" t="str">
        <f t="shared" si="3"/>
        <v>Y</v>
      </c>
      <c r="M22" s="9" t="str">
        <f t="shared" si="4"/>
        <v>Y</v>
      </c>
      <c r="N22" s="9" t="str">
        <f t="shared" si="5"/>
        <v>Y</v>
      </c>
      <c r="O22" s="10" t="str">
        <f t="shared" si="6"/>
        <v>Y</v>
      </c>
    </row>
    <row r="23" spans="1:15" x14ac:dyDescent="0.3">
      <c r="A23" t="s">
        <v>185</v>
      </c>
      <c r="B23" t="s">
        <v>64</v>
      </c>
      <c r="C23" t="s">
        <v>73</v>
      </c>
      <c r="D23" s="7">
        <f>AVERAGEIFS(Input_Dashboard!K:K,Input_Dashboard!$B:$B,$A23,Input_Dashboard!$F:$F,$B23,Input_Dashboard!$G:$G,$C23)</f>
        <v>565.4</v>
      </c>
      <c r="E23" s="7">
        <f>AVERAGEIFS(Input_Dashboard!L:L,Input_Dashboard!$B:$B,$A23,Input_Dashboard!$F:$F,$B23,Input_Dashboard!$G:$G,$C23)</f>
        <v>499.8</v>
      </c>
      <c r="F23" s="7">
        <f>AVERAGEIFS(Input_Dashboard!M:M,Input_Dashboard!$B:$B,$A23,Input_Dashboard!$F:$F,$B23,Input_Dashboard!$G:$G,$C23)</f>
        <v>65.599999999999966</v>
      </c>
      <c r="G23" s="8">
        <f t="shared" si="1"/>
        <v>0.11602405376724437</v>
      </c>
      <c r="H23" s="7">
        <f>SUMIFS(MeasureStack!Y:Y,MeasureStack!$F:$F,$A23,MeasureStack!$J:$J,$B23,MeasureStack!$K:$K,$C23)</f>
        <v>565.4</v>
      </c>
      <c r="I23" s="7">
        <f>SUMIFS(MeasureStack!Z:Z,MeasureStack!$F:$F,$A23,MeasureStack!$J:$J,$B23,MeasureStack!$K:$K,$C23)</f>
        <v>499.8</v>
      </c>
      <c r="J23" s="7">
        <f>SUMIFS(MeasureStack!AA:AA,MeasureStack!$F:$F,$A23,MeasureStack!$J:$J,$B23,MeasureStack!$K:$K,$C23)</f>
        <v>65.599999999999966</v>
      </c>
      <c r="K23" s="8">
        <f t="shared" si="2"/>
        <v>0.11602405376724437</v>
      </c>
      <c r="L23" s="9" t="str">
        <f t="shared" si="3"/>
        <v>Y</v>
      </c>
      <c r="M23" s="9" t="str">
        <f t="shared" si="4"/>
        <v>Y</v>
      </c>
      <c r="N23" s="9" t="str">
        <f t="shared" si="5"/>
        <v>Y</v>
      </c>
      <c r="O23" s="10" t="str">
        <f t="shared" si="6"/>
        <v>Y</v>
      </c>
    </row>
    <row r="24" spans="1:15" x14ac:dyDescent="0.3">
      <c r="A24" t="s">
        <v>185</v>
      </c>
      <c r="B24" t="s">
        <v>75</v>
      </c>
      <c r="C24" t="s">
        <v>65</v>
      </c>
      <c r="D24" s="7">
        <f>AVERAGEIFS(Input_Dashboard!K:K,Input_Dashboard!$B:$B,$A24,Input_Dashboard!$F:$F,$B24,Input_Dashboard!$G:$G,$C24)</f>
        <v>565.4</v>
      </c>
      <c r="E24" s="7">
        <f>AVERAGEIFS(Input_Dashboard!L:L,Input_Dashboard!$B:$B,$A24,Input_Dashboard!$F:$F,$B24,Input_Dashboard!$G:$G,$C24)</f>
        <v>499.8</v>
      </c>
      <c r="F24" s="7">
        <f>AVERAGEIFS(Input_Dashboard!M:M,Input_Dashboard!$B:$B,$A24,Input_Dashboard!$F:$F,$B24,Input_Dashboard!$G:$G,$C24)</f>
        <v>65.599999999999966</v>
      </c>
      <c r="G24" s="8">
        <f t="shared" si="1"/>
        <v>0.11602405376724437</v>
      </c>
      <c r="H24" s="7">
        <f>SUMIFS(MeasureStack!Y:Y,MeasureStack!$F:$F,$A24,MeasureStack!$J:$J,$B24,MeasureStack!$K:$K,$C24)</f>
        <v>565.4</v>
      </c>
      <c r="I24" s="7">
        <f>SUMIFS(MeasureStack!Z:Z,MeasureStack!$F:$F,$A24,MeasureStack!$J:$J,$B24,MeasureStack!$K:$K,$C24)</f>
        <v>499.8</v>
      </c>
      <c r="J24" s="7">
        <f>SUMIFS(MeasureStack!AA:AA,MeasureStack!$F:$F,$A24,MeasureStack!$J:$J,$B24,MeasureStack!$K:$K,$C24)</f>
        <v>65.599999999999966</v>
      </c>
      <c r="K24" s="8">
        <f t="shared" si="2"/>
        <v>0.11602405376724437</v>
      </c>
      <c r="L24" s="9" t="str">
        <f t="shared" si="3"/>
        <v>Y</v>
      </c>
      <c r="M24" s="9" t="str">
        <f t="shared" si="4"/>
        <v>Y</v>
      </c>
      <c r="N24" s="9" t="str">
        <f t="shared" si="5"/>
        <v>Y</v>
      </c>
      <c r="O24" s="10" t="str">
        <f t="shared" si="6"/>
        <v>Y</v>
      </c>
    </row>
    <row r="25" spans="1:15" x14ac:dyDescent="0.3">
      <c r="A25" t="s">
        <v>185</v>
      </c>
      <c r="B25" t="s">
        <v>75</v>
      </c>
      <c r="C25" t="s">
        <v>71</v>
      </c>
      <c r="D25" s="7">
        <f>AVERAGEIFS(Input_Dashboard!K:K,Input_Dashboard!$B:$B,$A25,Input_Dashboard!$F:$F,$B25,Input_Dashboard!$G:$G,$C25)</f>
        <v>565.4</v>
      </c>
      <c r="E25" s="7">
        <f>AVERAGEIFS(Input_Dashboard!L:L,Input_Dashboard!$B:$B,$A25,Input_Dashboard!$F:$F,$B25,Input_Dashboard!$G:$G,$C25)</f>
        <v>499.8</v>
      </c>
      <c r="F25" s="7">
        <f>AVERAGEIFS(Input_Dashboard!M:M,Input_Dashboard!$B:$B,$A25,Input_Dashboard!$F:$F,$B25,Input_Dashboard!$G:$G,$C25)</f>
        <v>65.599999999999966</v>
      </c>
      <c r="G25" s="8">
        <f t="shared" si="1"/>
        <v>0.11602405376724437</v>
      </c>
      <c r="H25" s="7">
        <f>SUMIFS(MeasureStack!Y:Y,MeasureStack!$F:$F,$A25,MeasureStack!$J:$J,$B25,MeasureStack!$K:$K,$C25)</f>
        <v>565.4</v>
      </c>
      <c r="I25" s="7">
        <f>SUMIFS(MeasureStack!Z:Z,MeasureStack!$F:$F,$A25,MeasureStack!$J:$J,$B25,MeasureStack!$K:$K,$C25)</f>
        <v>499.8</v>
      </c>
      <c r="J25" s="7">
        <f>SUMIFS(MeasureStack!AA:AA,MeasureStack!$F:$F,$A25,MeasureStack!$J:$J,$B25,MeasureStack!$K:$K,$C25)</f>
        <v>65.599999999999966</v>
      </c>
      <c r="K25" s="8">
        <f t="shared" si="2"/>
        <v>0.11602405376724437</v>
      </c>
      <c r="L25" s="9" t="str">
        <f t="shared" si="3"/>
        <v>Y</v>
      </c>
      <c r="M25" s="9" t="str">
        <f t="shared" si="4"/>
        <v>Y</v>
      </c>
      <c r="N25" s="9" t="str">
        <f t="shared" si="5"/>
        <v>Y</v>
      </c>
      <c r="O25" s="10" t="str">
        <f t="shared" si="6"/>
        <v>Y</v>
      </c>
    </row>
    <row r="26" spans="1:15" x14ac:dyDescent="0.3">
      <c r="A26" t="s">
        <v>185</v>
      </c>
      <c r="B26" t="s">
        <v>75</v>
      </c>
      <c r="C26" t="s">
        <v>73</v>
      </c>
      <c r="D26" s="7">
        <f>AVERAGEIFS(Input_Dashboard!K:K,Input_Dashboard!$B:$B,$A26,Input_Dashboard!$F:$F,$B26,Input_Dashboard!$G:$G,$C26)</f>
        <v>565.4</v>
      </c>
      <c r="E26" s="7">
        <f>AVERAGEIFS(Input_Dashboard!L:L,Input_Dashboard!$B:$B,$A26,Input_Dashboard!$F:$F,$B26,Input_Dashboard!$G:$G,$C26)</f>
        <v>499.8</v>
      </c>
      <c r="F26" s="7">
        <f>AVERAGEIFS(Input_Dashboard!M:M,Input_Dashboard!$B:$B,$A26,Input_Dashboard!$F:$F,$B26,Input_Dashboard!$G:$G,$C26)</f>
        <v>65.599999999999966</v>
      </c>
      <c r="G26" s="8">
        <f t="shared" si="1"/>
        <v>0.11602405376724437</v>
      </c>
      <c r="H26" s="7">
        <f>SUMIFS(MeasureStack!Y:Y,MeasureStack!$F:$F,$A26,MeasureStack!$J:$J,$B26,MeasureStack!$K:$K,$C26)</f>
        <v>565.4</v>
      </c>
      <c r="I26" s="7">
        <f>SUMIFS(MeasureStack!Z:Z,MeasureStack!$F:$F,$A26,MeasureStack!$J:$J,$B26,MeasureStack!$K:$K,$C26)</f>
        <v>499.8</v>
      </c>
      <c r="J26" s="7">
        <f>SUMIFS(MeasureStack!AA:AA,MeasureStack!$F:$F,$A26,MeasureStack!$J:$J,$B26,MeasureStack!$K:$K,$C26)</f>
        <v>65.599999999999966</v>
      </c>
      <c r="K26" s="8">
        <f t="shared" si="2"/>
        <v>0.11602405376724437</v>
      </c>
      <c r="L26" s="9" t="str">
        <f t="shared" si="3"/>
        <v>Y</v>
      </c>
      <c r="M26" s="9" t="str">
        <f t="shared" si="4"/>
        <v>Y</v>
      </c>
      <c r="N26" s="9" t="str">
        <f t="shared" si="5"/>
        <v>Y</v>
      </c>
      <c r="O26" s="10" t="str">
        <f t="shared" si="6"/>
        <v>Y</v>
      </c>
    </row>
    <row r="27" spans="1:15" x14ac:dyDescent="0.3">
      <c r="A27" t="s">
        <v>196</v>
      </c>
      <c r="B27" t="s">
        <v>64</v>
      </c>
      <c r="C27" t="s">
        <v>65</v>
      </c>
      <c r="D27" s="7">
        <f>AVERAGEIFS(Input_Dashboard!K:K,Input_Dashboard!$B:$B,$A27,Input_Dashboard!$F:$F,$B27,Input_Dashboard!$G:$G,$C27)</f>
        <v>607.13</v>
      </c>
      <c r="E27" s="7">
        <f>AVERAGEIFS(Input_Dashboard!L:L,Input_Dashboard!$B:$B,$A27,Input_Dashboard!$F:$F,$B27,Input_Dashboard!$G:$G,$C27)</f>
        <v>473.63</v>
      </c>
      <c r="F27" s="7">
        <f>AVERAGEIFS(Input_Dashboard!M:M,Input_Dashboard!$B:$B,$A27,Input_Dashboard!$F:$F,$B27,Input_Dashboard!$G:$G,$C27)</f>
        <v>133.5</v>
      </c>
      <c r="G27" s="8">
        <f t="shared" si="1"/>
        <v>0.21988700937196318</v>
      </c>
      <c r="H27" s="7">
        <f>SUMIFS(MeasureStack!Y:Y,MeasureStack!$F:$F,$A27,MeasureStack!$J:$J,$B27,MeasureStack!$K:$K,$C27)</f>
        <v>607.13</v>
      </c>
      <c r="I27" s="7">
        <f>SUMIFS(MeasureStack!Z:Z,MeasureStack!$F:$F,$A27,MeasureStack!$J:$J,$B27,MeasureStack!$K:$K,$C27)</f>
        <v>473.63</v>
      </c>
      <c r="J27" s="7">
        <f>SUMIFS(MeasureStack!AA:AA,MeasureStack!$F:$F,$A27,MeasureStack!$J:$J,$B27,MeasureStack!$K:$K,$C27)</f>
        <v>133.5</v>
      </c>
      <c r="K27" s="8">
        <f t="shared" si="2"/>
        <v>0.21988700937196318</v>
      </c>
      <c r="L27" s="9" t="str">
        <f t="shared" si="3"/>
        <v>Y</v>
      </c>
      <c r="M27" s="9" t="str">
        <f t="shared" si="4"/>
        <v>Y</v>
      </c>
      <c r="N27" s="9" t="str">
        <f t="shared" si="5"/>
        <v>Y</v>
      </c>
      <c r="O27" s="10" t="str">
        <f t="shared" si="6"/>
        <v>Y</v>
      </c>
    </row>
    <row r="28" spans="1:15" x14ac:dyDescent="0.3">
      <c r="A28" t="s">
        <v>196</v>
      </c>
      <c r="B28" t="s">
        <v>64</v>
      </c>
      <c r="C28" t="s">
        <v>71</v>
      </c>
      <c r="D28" s="7">
        <f>AVERAGEIFS(Input_Dashboard!K:K,Input_Dashboard!$B:$B,$A28,Input_Dashboard!$F:$F,$B28,Input_Dashboard!$G:$G,$C28)</f>
        <v>607.13</v>
      </c>
      <c r="E28" s="7">
        <f>AVERAGEIFS(Input_Dashboard!L:L,Input_Dashboard!$B:$B,$A28,Input_Dashboard!$F:$F,$B28,Input_Dashboard!$G:$G,$C28)</f>
        <v>473.63</v>
      </c>
      <c r="F28" s="7">
        <f>AVERAGEIFS(Input_Dashboard!M:M,Input_Dashboard!$B:$B,$A28,Input_Dashboard!$F:$F,$B28,Input_Dashboard!$G:$G,$C28)</f>
        <v>133.5</v>
      </c>
      <c r="G28" s="8">
        <f t="shared" si="1"/>
        <v>0.21988700937196318</v>
      </c>
      <c r="H28" s="7">
        <f>SUMIFS(MeasureStack!Y:Y,MeasureStack!$F:$F,$A28,MeasureStack!$J:$J,$B28,MeasureStack!$K:$K,$C28)</f>
        <v>607.13</v>
      </c>
      <c r="I28" s="7">
        <f>SUMIFS(MeasureStack!Z:Z,MeasureStack!$F:$F,$A28,MeasureStack!$J:$J,$B28,MeasureStack!$K:$K,$C28)</f>
        <v>473.63</v>
      </c>
      <c r="J28" s="7">
        <f>SUMIFS(MeasureStack!AA:AA,MeasureStack!$F:$F,$A28,MeasureStack!$J:$J,$B28,MeasureStack!$K:$K,$C28)</f>
        <v>133.5</v>
      </c>
      <c r="K28" s="8">
        <f t="shared" si="2"/>
        <v>0.21988700937196318</v>
      </c>
      <c r="L28" s="9" t="str">
        <f t="shared" si="3"/>
        <v>Y</v>
      </c>
      <c r="M28" s="9" t="str">
        <f t="shared" si="4"/>
        <v>Y</v>
      </c>
      <c r="N28" s="9" t="str">
        <f t="shared" si="5"/>
        <v>Y</v>
      </c>
      <c r="O28" s="10" t="str">
        <f t="shared" si="6"/>
        <v>Y</v>
      </c>
    </row>
    <row r="29" spans="1:15" x14ac:dyDescent="0.3">
      <c r="A29" t="s">
        <v>196</v>
      </c>
      <c r="B29" t="s">
        <v>64</v>
      </c>
      <c r="C29" t="s">
        <v>73</v>
      </c>
      <c r="D29" s="7">
        <f>AVERAGEIFS(Input_Dashboard!K:K,Input_Dashboard!$B:$B,$A29,Input_Dashboard!$F:$F,$B29,Input_Dashboard!$G:$G,$C29)</f>
        <v>607.13</v>
      </c>
      <c r="E29" s="7">
        <f>AVERAGEIFS(Input_Dashboard!L:L,Input_Dashboard!$B:$B,$A29,Input_Dashboard!$F:$F,$B29,Input_Dashboard!$G:$G,$C29)</f>
        <v>473.63</v>
      </c>
      <c r="F29" s="7">
        <f>AVERAGEIFS(Input_Dashboard!M:M,Input_Dashboard!$B:$B,$A29,Input_Dashboard!$F:$F,$B29,Input_Dashboard!$G:$G,$C29)</f>
        <v>133.5</v>
      </c>
      <c r="G29" s="8">
        <f t="shared" si="1"/>
        <v>0.21988700937196318</v>
      </c>
      <c r="H29" s="7">
        <f>SUMIFS(MeasureStack!Y:Y,MeasureStack!$F:$F,$A29,MeasureStack!$J:$J,$B29,MeasureStack!$K:$K,$C29)</f>
        <v>607.13</v>
      </c>
      <c r="I29" s="7">
        <f>SUMIFS(MeasureStack!Z:Z,MeasureStack!$F:$F,$A29,MeasureStack!$J:$J,$B29,MeasureStack!$K:$K,$C29)</f>
        <v>473.63</v>
      </c>
      <c r="J29" s="7">
        <f>SUMIFS(MeasureStack!AA:AA,MeasureStack!$F:$F,$A29,MeasureStack!$J:$J,$B29,MeasureStack!$K:$K,$C29)</f>
        <v>133.5</v>
      </c>
      <c r="K29" s="8">
        <f t="shared" si="2"/>
        <v>0.21988700937196318</v>
      </c>
      <c r="L29" s="9" t="str">
        <f t="shared" si="3"/>
        <v>Y</v>
      </c>
      <c r="M29" s="9" t="str">
        <f t="shared" si="4"/>
        <v>Y</v>
      </c>
      <c r="N29" s="9" t="str">
        <f t="shared" si="5"/>
        <v>Y</v>
      </c>
      <c r="O29" s="10" t="str">
        <f t="shared" si="6"/>
        <v>Y</v>
      </c>
    </row>
    <row r="30" spans="1:15" x14ac:dyDescent="0.3">
      <c r="A30" t="s">
        <v>196</v>
      </c>
      <c r="B30" t="s">
        <v>75</v>
      </c>
      <c r="C30" t="s">
        <v>65</v>
      </c>
      <c r="D30" s="7">
        <f>AVERAGEIFS(Input_Dashboard!K:K,Input_Dashboard!$B:$B,$A30,Input_Dashboard!$F:$F,$B30,Input_Dashboard!$G:$G,$C30)</f>
        <v>607.13</v>
      </c>
      <c r="E30" s="7">
        <f>AVERAGEIFS(Input_Dashboard!L:L,Input_Dashboard!$B:$B,$A30,Input_Dashboard!$F:$F,$B30,Input_Dashboard!$G:$G,$C30)</f>
        <v>473.63</v>
      </c>
      <c r="F30" s="7">
        <f>AVERAGEIFS(Input_Dashboard!M:M,Input_Dashboard!$B:$B,$A30,Input_Dashboard!$F:$F,$B30,Input_Dashboard!$G:$G,$C30)</f>
        <v>133.5</v>
      </c>
      <c r="G30" s="8">
        <f t="shared" si="1"/>
        <v>0.21988700937196318</v>
      </c>
      <c r="H30" s="7">
        <f>SUMIFS(MeasureStack!Y:Y,MeasureStack!$F:$F,$A30,MeasureStack!$J:$J,$B30,MeasureStack!$K:$K,$C30)</f>
        <v>607.13</v>
      </c>
      <c r="I30" s="7">
        <f>SUMIFS(MeasureStack!Z:Z,MeasureStack!$F:$F,$A30,MeasureStack!$J:$J,$B30,MeasureStack!$K:$K,$C30)</f>
        <v>473.63</v>
      </c>
      <c r="J30" s="7">
        <f>SUMIFS(MeasureStack!AA:AA,MeasureStack!$F:$F,$A30,MeasureStack!$J:$J,$B30,MeasureStack!$K:$K,$C30)</f>
        <v>133.5</v>
      </c>
      <c r="K30" s="8">
        <f t="shared" si="2"/>
        <v>0.21988700937196318</v>
      </c>
      <c r="L30" s="9" t="str">
        <f t="shared" si="3"/>
        <v>Y</v>
      </c>
      <c r="M30" s="9" t="str">
        <f t="shared" si="4"/>
        <v>Y</v>
      </c>
      <c r="N30" s="9" t="str">
        <f t="shared" si="5"/>
        <v>Y</v>
      </c>
      <c r="O30" s="10" t="str">
        <f t="shared" si="6"/>
        <v>Y</v>
      </c>
    </row>
    <row r="31" spans="1:15" x14ac:dyDescent="0.3">
      <c r="A31" t="s">
        <v>196</v>
      </c>
      <c r="B31" t="s">
        <v>75</v>
      </c>
      <c r="C31" t="s">
        <v>71</v>
      </c>
      <c r="D31" s="7">
        <f>AVERAGEIFS(Input_Dashboard!K:K,Input_Dashboard!$B:$B,$A31,Input_Dashboard!$F:$F,$B31,Input_Dashboard!$G:$G,$C31)</f>
        <v>607.13</v>
      </c>
      <c r="E31" s="7">
        <f>AVERAGEIFS(Input_Dashboard!L:L,Input_Dashboard!$B:$B,$A31,Input_Dashboard!$F:$F,$B31,Input_Dashboard!$G:$G,$C31)</f>
        <v>473.63</v>
      </c>
      <c r="F31" s="7">
        <f>AVERAGEIFS(Input_Dashboard!M:M,Input_Dashboard!$B:$B,$A31,Input_Dashboard!$F:$F,$B31,Input_Dashboard!$G:$G,$C31)</f>
        <v>133.5</v>
      </c>
      <c r="G31" s="8">
        <f t="shared" si="1"/>
        <v>0.21988700937196318</v>
      </c>
      <c r="H31" s="7">
        <f>SUMIFS(MeasureStack!Y:Y,MeasureStack!$F:$F,$A31,MeasureStack!$J:$J,$B31,MeasureStack!$K:$K,$C31)</f>
        <v>607.13</v>
      </c>
      <c r="I31" s="7">
        <f>SUMIFS(MeasureStack!Z:Z,MeasureStack!$F:$F,$A31,MeasureStack!$J:$J,$B31,MeasureStack!$K:$K,$C31)</f>
        <v>473.63</v>
      </c>
      <c r="J31" s="7">
        <f>SUMIFS(MeasureStack!AA:AA,MeasureStack!$F:$F,$A31,MeasureStack!$J:$J,$B31,MeasureStack!$K:$K,$C31)</f>
        <v>133.5</v>
      </c>
      <c r="K31" s="8">
        <f t="shared" si="2"/>
        <v>0.21988700937196318</v>
      </c>
      <c r="L31" s="9" t="str">
        <f t="shared" si="3"/>
        <v>Y</v>
      </c>
      <c r="M31" s="9" t="str">
        <f t="shared" si="4"/>
        <v>Y</v>
      </c>
      <c r="N31" s="9" t="str">
        <f t="shared" si="5"/>
        <v>Y</v>
      </c>
      <c r="O31" s="10" t="str">
        <f t="shared" si="6"/>
        <v>Y</v>
      </c>
    </row>
    <row r="32" spans="1:15" x14ac:dyDescent="0.3">
      <c r="A32" t="s">
        <v>196</v>
      </c>
      <c r="B32" t="s">
        <v>75</v>
      </c>
      <c r="C32" t="s">
        <v>73</v>
      </c>
      <c r="D32" s="7">
        <f>AVERAGEIFS(Input_Dashboard!K:K,Input_Dashboard!$B:$B,$A32,Input_Dashboard!$F:$F,$B32,Input_Dashboard!$G:$G,$C32)</f>
        <v>607.13</v>
      </c>
      <c r="E32" s="7">
        <f>AVERAGEIFS(Input_Dashboard!L:L,Input_Dashboard!$B:$B,$A32,Input_Dashboard!$F:$F,$B32,Input_Dashboard!$G:$G,$C32)</f>
        <v>473.63</v>
      </c>
      <c r="F32" s="7">
        <f>AVERAGEIFS(Input_Dashboard!M:M,Input_Dashboard!$B:$B,$A32,Input_Dashboard!$F:$F,$B32,Input_Dashboard!$G:$G,$C32)</f>
        <v>133.5</v>
      </c>
      <c r="G32" s="8">
        <f t="shared" si="1"/>
        <v>0.21988700937196318</v>
      </c>
      <c r="H32" s="7">
        <f>SUMIFS(MeasureStack!Y:Y,MeasureStack!$F:$F,$A32,MeasureStack!$J:$J,$B32,MeasureStack!$K:$K,$C32)</f>
        <v>607.13</v>
      </c>
      <c r="I32" s="7">
        <f>SUMIFS(MeasureStack!Z:Z,MeasureStack!$F:$F,$A32,MeasureStack!$J:$J,$B32,MeasureStack!$K:$K,$C32)</f>
        <v>473.63</v>
      </c>
      <c r="J32" s="7">
        <f>SUMIFS(MeasureStack!AA:AA,MeasureStack!$F:$F,$A32,MeasureStack!$J:$J,$B32,MeasureStack!$K:$K,$C32)</f>
        <v>133.5</v>
      </c>
      <c r="K32" s="8">
        <f t="shared" si="2"/>
        <v>0.21988700937196318</v>
      </c>
      <c r="L32" s="9" t="str">
        <f t="shared" si="3"/>
        <v>Y</v>
      </c>
      <c r="M32" s="9" t="str">
        <f t="shared" si="4"/>
        <v>Y</v>
      </c>
      <c r="N32" s="9" t="str">
        <f t="shared" si="5"/>
        <v>Y</v>
      </c>
      <c r="O32" s="10" t="str">
        <f t="shared" si="6"/>
        <v>Y</v>
      </c>
    </row>
    <row r="33" spans="1:15" x14ac:dyDescent="0.3">
      <c r="A33" t="s">
        <v>226</v>
      </c>
      <c r="B33" t="s">
        <v>64</v>
      </c>
      <c r="C33" t="s">
        <v>65</v>
      </c>
      <c r="D33" s="7">
        <f>AVERAGEIFS(Input_Dashboard!K:K,Input_Dashboard!$B:$B,$A33,Input_Dashboard!$F:$F,$B33,Input_Dashboard!$G:$G,$C33)</f>
        <v>699.50241157556263</v>
      </c>
      <c r="E33" s="7">
        <f>AVERAGEIFS(Input_Dashboard!L:L,Input_Dashboard!$B:$B,$A33,Input_Dashboard!$F:$F,$B33,Input_Dashboard!$G:$G,$C33)</f>
        <v>483.43388888888882</v>
      </c>
      <c r="F33" s="7">
        <f>AVERAGEIFS(Input_Dashboard!M:M,Input_Dashboard!$B:$B,$A33,Input_Dashboard!$F:$F,$B33,Input_Dashboard!$G:$G,$C33)</f>
        <v>216.06852268667382</v>
      </c>
      <c r="G33" s="8">
        <f t="shared" si="1"/>
        <v>0.30888888888888894</v>
      </c>
      <c r="H33" s="7">
        <f>SUMIFS(MeasureStack!Y:Y,MeasureStack!$F:$F,$A33,MeasureStack!$J:$J,$B33,MeasureStack!$K:$K,$C33)</f>
        <v>699.50241157556263</v>
      </c>
      <c r="I33" s="7">
        <f>SUMIFS(MeasureStack!Z:Z,MeasureStack!$F:$F,$A33,MeasureStack!$J:$J,$B33,MeasureStack!$K:$K,$C33)</f>
        <v>483.43388888888882</v>
      </c>
      <c r="J33" s="7">
        <f>SUMIFS(MeasureStack!AA:AA,MeasureStack!$F:$F,$A33,MeasureStack!$J:$J,$B33,MeasureStack!$K:$K,$C33)</f>
        <v>216.06852268667382</v>
      </c>
      <c r="K33" s="8">
        <f t="shared" si="2"/>
        <v>0.30888888888888894</v>
      </c>
      <c r="L33" s="9" t="str">
        <f t="shared" si="3"/>
        <v>Y</v>
      </c>
      <c r="M33" s="9" t="str">
        <f t="shared" si="4"/>
        <v>Y</v>
      </c>
      <c r="N33" s="9" t="str">
        <f t="shared" si="5"/>
        <v>Y</v>
      </c>
      <c r="O33" s="10" t="str">
        <f t="shared" si="6"/>
        <v>Y</v>
      </c>
    </row>
    <row r="34" spans="1:15" x14ac:dyDescent="0.3">
      <c r="A34" t="s">
        <v>226</v>
      </c>
      <c r="B34" t="s">
        <v>64</v>
      </c>
      <c r="C34" t="s">
        <v>71</v>
      </c>
      <c r="D34" s="7">
        <f>AVERAGEIFS(Input_Dashboard!K:K,Input_Dashboard!$B:$B,$A34,Input_Dashboard!$F:$F,$B34,Input_Dashboard!$G:$G,$C34)</f>
        <v>699.50241157556263</v>
      </c>
      <c r="E34" s="7">
        <f>AVERAGEIFS(Input_Dashboard!L:L,Input_Dashboard!$B:$B,$A34,Input_Dashboard!$F:$F,$B34,Input_Dashboard!$G:$G,$C34)</f>
        <v>483.43388888888882</v>
      </c>
      <c r="F34" s="7">
        <f>AVERAGEIFS(Input_Dashboard!M:M,Input_Dashboard!$B:$B,$A34,Input_Dashboard!$F:$F,$B34,Input_Dashboard!$G:$G,$C34)</f>
        <v>216.06852268667382</v>
      </c>
      <c r="G34" s="8">
        <f t="shared" si="1"/>
        <v>0.30888888888888894</v>
      </c>
      <c r="H34" s="7">
        <f>SUMIFS(MeasureStack!Y:Y,MeasureStack!$F:$F,$A34,MeasureStack!$J:$J,$B34,MeasureStack!$K:$K,$C34)</f>
        <v>699.50241157556263</v>
      </c>
      <c r="I34" s="7">
        <f>SUMIFS(MeasureStack!Z:Z,MeasureStack!$F:$F,$A34,MeasureStack!$J:$J,$B34,MeasureStack!$K:$K,$C34)</f>
        <v>483.43388888888882</v>
      </c>
      <c r="J34" s="7">
        <f>SUMIFS(MeasureStack!AA:AA,MeasureStack!$F:$F,$A34,MeasureStack!$J:$J,$B34,MeasureStack!$K:$K,$C34)</f>
        <v>216.06852268667382</v>
      </c>
      <c r="K34" s="8">
        <f t="shared" si="2"/>
        <v>0.30888888888888894</v>
      </c>
      <c r="L34" s="9" t="str">
        <f t="shared" si="3"/>
        <v>Y</v>
      </c>
      <c r="M34" s="9" t="str">
        <f t="shared" si="4"/>
        <v>Y</v>
      </c>
      <c r="N34" s="9" t="str">
        <f t="shared" si="5"/>
        <v>Y</v>
      </c>
      <c r="O34" s="10" t="str">
        <f t="shared" si="6"/>
        <v>Y</v>
      </c>
    </row>
    <row r="35" spans="1:15" x14ac:dyDescent="0.3">
      <c r="A35" t="s">
        <v>226</v>
      </c>
      <c r="B35" t="s">
        <v>64</v>
      </c>
      <c r="C35" t="s">
        <v>73</v>
      </c>
      <c r="D35" s="7">
        <f>AVERAGEIFS(Input_Dashboard!K:K,Input_Dashboard!$B:$B,$A35,Input_Dashboard!$F:$F,$B35,Input_Dashboard!$G:$G,$C35)</f>
        <v>699.50241157556263</v>
      </c>
      <c r="E35" s="7">
        <f>AVERAGEIFS(Input_Dashboard!L:L,Input_Dashboard!$B:$B,$A35,Input_Dashboard!$F:$F,$B35,Input_Dashboard!$G:$G,$C35)</f>
        <v>483.43388888888882</v>
      </c>
      <c r="F35" s="7">
        <f>AVERAGEIFS(Input_Dashboard!M:M,Input_Dashboard!$B:$B,$A35,Input_Dashboard!$F:$F,$B35,Input_Dashboard!$G:$G,$C35)</f>
        <v>216.06852268667382</v>
      </c>
      <c r="G35" s="8">
        <f t="shared" si="1"/>
        <v>0.30888888888888894</v>
      </c>
      <c r="H35" s="7">
        <f>SUMIFS(MeasureStack!Y:Y,MeasureStack!$F:$F,$A35,MeasureStack!$J:$J,$B35,MeasureStack!$K:$K,$C35)</f>
        <v>699.50241157556263</v>
      </c>
      <c r="I35" s="7">
        <f>SUMIFS(MeasureStack!Z:Z,MeasureStack!$F:$F,$A35,MeasureStack!$J:$J,$B35,MeasureStack!$K:$K,$C35)</f>
        <v>483.43388888888882</v>
      </c>
      <c r="J35" s="7">
        <f>SUMIFS(MeasureStack!AA:AA,MeasureStack!$F:$F,$A35,MeasureStack!$J:$J,$B35,MeasureStack!$K:$K,$C35)</f>
        <v>216.06852268667382</v>
      </c>
      <c r="K35" s="8">
        <f t="shared" si="2"/>
        <v>0.30888888888888894</v>
      </c>
      <c r="L35" s="9" t="str">
        <f t="shared" si="3"/>
        <v>Y</v>
      </c>
      <c r="M35" s="9" t="str">
        <f t="shared" si="4"/>
        <v>Y</v>
      </c>
      <c r="N35" s="9" t="str">
        <f t="shared" si="5"/>
        <v>Y</v>
      </c>
      <c r="O35" s="10" t="str">
        <f t="shared" si="6"/>
        <v>Y</v>
      </c>
    </row>
    <row r="36" spans="1:15" x14ac:dyDescent="0.3">
      <c r="A36" t="s">
        <v>226</v>
      </c>
      <c r="B36" t="s">
        <v>75</v>
      </c>
      <c r="C36" t="s">
        <v>65</v>
      </c>
      <c r="D36" s="7">
        <f>AVERAGEIFS(Input_Dashboard!K:K,Input_Dashboard!$B:$B,$A36,Input_Dashboard!$F:$F,$B36,Input_Dashboard!$G:$G,$C36)</f>
        <v>699.50241157556263</v>
      </c>
      <c r="E36" s="7">
        <f>AVERAGEIFS(Input_Dashboard!L:L,Input_Dashboard!$B:$B,$A36,Input_Dashboard!$F:$F,$B36,Input_Dashboard!$G:$G,$C36)</f>
        <v>483.43388888888882</v>
      </c>
      <c r="F36" s="7">
        <f>AVERAGEIFS(Input_Dashboard!M:M,Input_Dashboard!$B:$B,$A36,Input_Dashboard!$F:$F,$B36,Input_Dashboard!$G:$G,$C36)</f>
        <v>216.06852268667382</v>
      </c>
      <c r="G36" s="8">
        <f t="shared" si="1"/>
        <v>0.30888888888888894</v>
      </c>
      <c r="H36" s="7">
        <f>SUMIFS(MeasureStack!Y:Y,MeasureStack!$F:$F,$A36,MeasureStack!$J:$J,$B36,MeasureStack!$K:$K,$C36)</f>
        <v>699.50241157556263</v>
      </c>
      <c r="I36" s="7">
        <f>SUMIFS(MeasureStack!Z:Z,MeasureStack!$F:$F,$A36,MeasureStack!$J:$J,$B36,MeasureStack!$K:$K,$C36)</f>
        <v>483.43388888888882</v>
      </c>
      <c r="J36" s="7">
        <f>SUMIFS(MeasureStack!AA:AA,MeasureStack!$F:$F,$A36,MeasureStack!$J:$J,$B36,MeasureStack!$K:$K,$C36)</f>
        <v>216.06852268667382</v>
      </c>
      <c r="K36" s="8">
        <f t="shared" si="2"/>
        <v>0.30888888888888894</v>
      </c>
      <c r="L36" s="9" t="str">
        <f t="shared" si="3"/>
        <v>Y</v>
      </c>
      <c r="M36" s="9" t="str">
        <f t="shared" si="4"/>
        <v>Y</v>
      </c>
      <c r="N36" s="9" t="str">
        <f t="shared" si="5"/>
        <v>Y</v>
      </c>
      <c r="O36" s="10" t="str">
        <f t="shared" si="6"/>
        <v>Y</v>
      </c>
    </row>
    <row r="37" spans="1:15" x14ac:dyDescent="0.3">
      <c r="A37" t="s">
        <v>226</v>
      </c>
      <c r="B37" t="s">
        <v>75</v>
      </c>
      <c r="C37" t="s">
        <v>71</v>
      </c>
      <c r="D37" s="7">
        <f>AVERAGEIFS(Input_Dashboard!K:K,Input_Dashboard!$B:$B,$A37,Input_Dashboard!$F:$F,$B37,Input_Dashboard!$G:$G,$C37)</f>
        <v>699.50241157556263</v>
      </c>
      <c r="E37" s="7">
        <f>AVERAGEIFS(Input_Dashboard!L:L,Input_Dashboard!$B:$B,$A37,Input_Dashboard!$F:$F,$B37,Input_Dashboard!$G:$G,$C37)</f>
        <v>483.43388888888882</v>
      </c>
      <c r="F37" s="7">
        <f>AVERAGEIFS(Input_Dashboard!M:M,Input_Dashboard!$B:$B,$A37,Input_Dashboard!$F:$F,$B37,Input_Dashboard!$G:$G,$C37)</f>
        <v>216.06852268667382</v>
      </c>
      <c r="G37" s="8">
        <f t="shared" si="1"/>
        <v>0.30888888888888894</v>
      </c>
      <c r="H37" s="7">
        <f>SUMIFS(MeasureStack!Y:Y,MeasureStack!$F:$F,$A37,MeasureStack!$J:$J,$B37,MeasureStack!$K:$K,$C37)</f>
        <v>699.50241157556263</v>
      </c>
      <c r="I37" s="7">
        <f>SUMIFS(MeasureStack!Z:Z,MeasureStack!$F:$F,$A37,MeasureStack!$J:$J,$B37,MeasureStack!$K:$K,$C37)</f>
        <v>483.43388888888882</v>
      </c>
      <c r="J37" s="7">
        <f>SUMIFS(MeasureStack!AA:AA,MeasureStack!$F:$F,$A37,MeasureStack!$J:$J,$B37,MeasureStack!$K:$K,$C37)</f>
        <v>216.06852268667382</v>
      </c>
      <c r="K37" s="8">
        <f t="shared" si="2"/>
        <v>0.30888888888888894</v>
      </c>
      <c r="L37" s="9" t="str">
        <f t="shared" si="3"/>
        <v>Y</v>
      </c>
      <c r="M37" s="9" t="str">
        <f t="shared" si="4"/>
        <v>Y</v>
      </c>
      <c r="N37" s="9" t="str">
        <f t="shared" si="5"/>
        <v>Y</v>
      </c>
      <c r="O37" s="10" t="str">
        <f t="shared" si="6"/>
        <v>Y</v>
      </c>
    </row>
    <row r="38" spans="1:15" x14ac:dyDescent="0.3">
      <c r="A38" t="s">
        <v>226</v>
      </c>
      <c r="B38" t="s">
        <v>75</v>
      </c>
      <c r="C38" t="s">
        <v>73</v>
      </c>
      <c r="D38" s="7">
        <f>AVERAGEIFS(Input_Dashboard!K:K,Input_Dashboard!$B:$B,$A38,Input_Dashboard!$F:$F,$B38,Input_Dashboard!$G:$G,$C38)</f>
        <v>699.50241157556263</v>
      </c>
      <c r="E38" s="7">
        <f>AVERAGEIFS(Input_Dashboard!L:L,Input_Dashboard!$B:$B,$A38,Input_Dashboard!$F:$F,$B38,Input_Dashboard!$G:$G,$C38)</f>
        <v>483.43388888888882</v>
      </c>
      <c r="F38" s="7">
        <f>AVERAGEIFS(Input_Dashboard!M:M,Input_Dashboard!$B:$B,$A38,Input_Dashboard!$F:$F,$B38,Input_Dashboard!$G:$G,$C38)</f>
        <v>216.06852268667382</v>
      </c>
      <c r="G38" s="8">
        <f t="shared" si="1"/>
        <v>0.30888888888888894</v>
      </c>
      <c r="H38" s="7">
        <f>SUMIFS(MeasureStack!Y:Y,MeasureStack!$F:$F,$A38,MeasureStack!$J:$J,$B38,MeasureStack!$K:$K,$C38)</f>
        <v>699.50241157556263</v>
      </c>
      <c r="I38" s="7">
        <f>SUMIFS(MeasureStack!Z:Z,MeasureStack!$F:$F,$A38,MeasureStack!$J:$J,$B38,MeasureStack!$K:$K,$C38)</f>
        <v>483.43388888888882</v>
      </c>
      <c r="J38" s="7">
        <f>SUMIFS(MeasureStack!AA:AA,MeasureStack!$F:$F,$A38,MeasureStack!$J:$J,$B38,MeasureStack!$K:$K,$C38)</f>
        <v>216.06852268667382</v>
      </c>
      <c r="K38" s="8">
        <f t="shared" si="2"/>
        <v>0.30888888888888894</v>
      </c>
      <c r="L38" s="9" t="str">
        <f t="shared" si="3"/>
        <v>Y</v>
      </c>
      <c r="M38" s="9" t="str">
        <f t="shared" si="4"/>
        <v>Y</v>
      </c>
      <c r="N38" s="9" t="str">
        <f t="shared" si="5"/>
        <v>Y</v>
      </c>
      <c r="O38" s="10" t="str">
        <f t="shared" si="6"/>
        <v>Y</v>
      </c>
    </row>
    <row r="39" spans="1:15" x14ac:dyDescent="0.3">
      <c r="A39" t="s">
        <v>241</v>
      </c>
      <c r="B39" t="s">
        <v>64</v>
      </c>
      <c r="C39" t="s">
        <v>65</v>
      </c>
      <c r="D39" s="7">
        <f>AVERAGEIFS(Input_Dashboard!K:K,Input_Dashboard!$B:$B,$A39,Input_Dashboard!$F:$F,$B39,Input_Dashboard!$G:$G,$C39)</f>
        <v>421.5</v>
      </c>
      <c r="E39" s="7">
        <f>AVERAGEIFS(Input_Dashboard!L:L,Input_Dashboard!$B:$B,$A39,Input_Dashboard!$F:$F,$B39,Input_Dashboard!$G:$G,$C39)</f>
        <v>337.2</v>
      </c>
      <c r="F39" s="7">
        <f>AVERAGEIFS(Input_Dashboard!M:M,Input_Dashboard!$B:$B,$A39,Input_Dashboard!$F:$F,$B39,Input_Dashboard!$G:$G,$C39)</f>
        <v>84.300000000000011</v>
      </c>
      <c r="G39" s="8">
        <f t="shared" si="1"/>
        <v>0.20000000000000004</v>
      </c>
      <c r="H39" s="7">
        <f>SUMIFS(MeasureStack!Y:Y,MeasureStack!$F:$F,$A39,MeasureStack!$J:$J,$B39,MeasureStack!$K:$K,$C39)</f>
        <v>421.5</v>
      </c>
      <c r="I39" s="7">
        <f>SUMIFS(MeasureStack!Z:Z,MeasureStack!$F:$F,$A39,MeasureStack!$J:$J,$B39,MeasureStack!$K:$K,$C39)</f>
        <v>337.2</v>
      </c>
      <c r="J39" s="7">
        <f>SUMIFS(MeasureStack!AA:AA,MeasureStack!$F:$F,$A39,MeasureStack!$J:$J,$B39,MeasureStack!$K:$K,$C39)</f>
        <v>84.300000000000011</v>
      </c>
      <c r="K39" s="8">
        <f t="shared" si="2"/>
        <v>0.20000000000000004</v>
      </c>
      <c r="L39" s="9" t="str">
        <f t="shared" si="3"/>
        <v>Y</v>
      </c>
      <c r="M39" s="9" t="str">
        <f t="shared" si="4"/>
        <v>Y</v>
      </c>
      <c r="N39" s="9" t="str">
        <f t="shared" si="5"/>
        <v>Y</v>
      </c>
      <c r="O39" s="10" t="str">
        <f t="shared" si="6"/>
        <v>Y</v>
      </c>
    </row>
    <row r="40" spans="1:15" x14ac:dyDescent="0.3">
      <c r="A40" t="s">
        <v>241</v>
      </c>
      <c r="B40" t="s">
        <v>64</v>
      </c>
      <c r="C40" t="s">
        <v>71</v>
      </c>
      <c r="D40" s="7">
        <f>AVERAGEIFS(Input_Dashboard!K:K,Input_Dashboard!$B:$B,$A40,Input_Dashboard!$F:$F,$B40,Input_Dashboard!$G:$G,$C40)</f>
        <v>421.5</v>
      </c>
      <c r="E40" s="7">
        <f>AVERAGEIFS(Input_Dashboard!L:L,Input_Dashboard!$B:$B,$A40,Input_Dashboard!$F:$F,$B40,Input_Dashboard!$G:$G,$C40)</f>
        <v>337.2</v>
      </c>
      <c r="F40" s="7">
        <f>AVERAGEIFS(Input_Dashboard!M:M,Input_Dashboard!$B:$B,$A40,Input_Dashboard!$F:$F,$B40,Input_Dashboard!$G:$G,$C40)</f>
        <v>84.300000000000011</v>
      </c>
      <c r="G40" s="8">
        <f t="shared" si="1"/>
        <v>0.20000000000000004</v>
      </c>
      <c r="H40" s="7">
        <f>SUMIFS(MeasureStack!Y:Y,MeasureStack!$F:$F,$A40,MeasureStack!$J:$J,$B40,MeasureStack!$K:$K,$C40)</f>
        <v>421.5</v>
      </c>
      <c r="I40" s="7">
        <f>SUMIFS(MeasureStack!Z:Z,MeasureStack!$F:$F,$A40,MeasureStack!$J:$J,$B40,MeasureStack!$K:$K,$C40)</f>
        <v>337.2</v>
      </c>
      <c r="J40" s="7">
        <f>SUMIFS(MeasureStack!AA:AA,MeasureStack!$F:$F,$A40,MeasureStack!$J:$J,$B40,MeasureStack!$K:$K,$C40)</f>
        <v>84.300000000000011</v>
      </c>
      <c r="K40" s="8">
        <f t="shared" si="2"/>
        <v>0.20000000000000004</v>
      </c>
      <c r="L40" s="9" t="str">
        <f t="shared" si="3"/>
        <v>Y</v>
      </c>
      <c r="M40" s="9" t="str">
        <f t="shared" si="4"/>
        <v>Y</v>
      </c>
      <c r="N40" s="9" t="str">
        <f t="shared" si="5"/>
        <v>Y</v>
      </c>
      <c r="O40" s="10" t="str">
        <f t="shared" si="6"/>
        <v>Y</v>
      </c>
    </row>
    <row r="41" spans="1:15" x14ac:dyDescent="0.3">
      <c r="A41" t="s">
        <v>241</v>
      </c>
      <c r="B41" t="s">
        <v>64</v>
      </c>
      <c r="C41" t="s">
        <v>73</v>
      </c>
      <c r="D41" s="7">
        <f>AVERAGEIFS(Input_Dashboard!K:K,Input_Dashboard!$B:$B,$A41,Input_Dashboard!$F:$F,$B41,Input_Dashboard!$G:$G,$C41)</f>
        <v>421.5</v>
      </c>
      <c r="E41" s="7">
        <f>AVERAGEIFS(Input_Dashboard!L:L,Input_Dashboard!$B:$B,$A41,Input_Dashboard!$F:$F,$B41,Input_Dashboard!$G:$G,$C41)</f>
        <v>337.2</v>
      </c>
      <c r="F41" s="7">
        <f>AVERAGEIFS(Input_Dashboard!M:M,Input_Dashboard!$B:$B,$A41,Input_Dashboard!$F:$F,$B41,Input_Dashboard!$G:$G,$C41)</f>
        <v>84.300000000000011</v>
      </c>
      <c r="G41" s="8">
        <f t="shared" si="1"/>
        <v>0.20000000000000004</v>
      </c>
      <c r="H41" s="7">
        <f>SUMIFS(MeasureStack!Y:Y,MeasureStack!$F:$F,$A41,MeasureStack!$J:$J,$B41,MeasureStack!$K:$K,$C41)</f>
        <v>421.5</v>
      </c>
      <c r="I41" s="7">
        <f>SUMIFS(MeasureStack!Z:Z,MeasureStack!$F:$F,$A41,MeasureStack!$J:$J,$B41,MeasureStack!$K:$K,$C41)</f>
        <v>337.2</v>
      </c>
      <c r="J41" s="7">
        <f>SUMIFS(MeasureStack!AA:AA,MeasureStack!$F:$F,$A41,MeasureStack!$J:$J,$B41,MeasureStack!$K:$K,$C41)</f>
        <v>84.300000000000011</v>
      </c>
      <c r="K41" s="8">
        <f t="shared" si="2"/>
        <v>0.20000000000000004</v>
      </c>
      <c r="L41" s="9" t="str">
        <f t="shared" si="3"/>
        <v>Y</v>
      </c>
      <c r="M41" s="9" t="str">
        <f t="shared" si="4"/>
        <v>Y</v>
      </c>
      <c r="N41" s="9" t="str">
        <f t="shared" si="5"/>
        <v>Y</v>
      </c>
      <c r="O41" s="10" t="str">
        <f t="shared" si="6"/>
        <v>Y</v>
      </c>
    </row>
    <row r="42" spans="1:15" x14ac:dyDescent="0.3">
      <c r="A42" t="s">
        <v>241</v>
      </c>
      <c r="B42" t="s">
        <v>75</v>
      </c>
      <c r="C42" t="s">
        <v>65</v>
      </c>
      <c r="D42" s="7">
        <f>AVERAGEIFS(Input_Dashboard!K:K,Input_Dashboard!$B:$B,$A42,Input_Dashboard!$F:$F,$B42,Input_Dashboard!$G:$G,$C42)</f>
        <v>421.5</v>
      </c>
      <c r="E42" s="7">
        <f>AVERAGEIFS(Input_Dashboard!L:L,Input_Dashboard!$B:$B,$A42,Input_Dashboard!$F:$F,$B42,Input_Dashboard!$G:$G,$C42)</f>
        <v>337.2</v>
      </c>
      <c r="F42" s="7">
        <f>AVERAGEIFS(Input_Dashboard!M:M,Input_Dashboard!$B:$B,$A42,Input_Dashboard!$F:$F,$B42,Input_Dashboard!$G:$G,$C42)</f>
        <v>84.300000000000011</v>
      </c>
      <c r="G42" s="8">
        <f t="shared" si="1"/>
        <v>0.20000000000000004</v>
      </c>
      <c r="H42" s="7">
        <f>SUMIFS(MeasureStack!Y:Y,MeasureStack!$F:$F,$A42,MeasureStack!$J:$J,$B42,MeasureStack!$K:$K,$C42)</f>
        <v>421.5</v>
      </c>
      <c r="I42" s="7">
        <f>SUMIFS(MeasureStack!Z:Z,MeasureStack!$F:$F,$A42,MeasureStack!$J:$J,$B42,MeasureStack!$K:$K,$C42)</f>
        <v>337.2</v>
      </c>
      <c r="J42" s="7">
        <f>SUMIFS(MeasureStack!AA:AA,MeasureStack!$F:$F,$A42,MeasureStack!$J:$J,$B42,MeasureStack!$K:$K,$C42)</f>
        <v>84.300000000000011</v>
      </c>
      <c r="K42" s="8">
        <f t="shared" si="2"/>
        <v>0.20000000000000004</v>
      </c>
      <c r="L42" s="9" t="str">
        <f t="shared" si="3"/>
        <v>Y</v>
      </c>
      <c r="M42" s="9" t="str">
        <f t="shared" si="4"/>
        <v>Y</v>
      </c>
      <c r="N42" s="9" t="str">
        <f t="shared" si="5"/>
        <v>Y</v>
      </c>
      <c r="O42" s="10" t="str">
        <f t="shared" si="6"/>
        <v>Y</v>
      </c>
    </row>
    <row r="43" spans="1:15" x14ac:dyDescent="0.3">
      <c r="A43" t="s">
        <v>241</v>
      </c>
      <c r="B43" t="s">
        <v>75</v>
      </c>
      <c r="C43" t="s">
        <v>71</v>
      </c>
      <c r="D43" s="7">
        <f>AVERAGEIFS(Input_Dashboard!K:K,Input_Dashboard!$B:$B,$A43,Input_Dashboard!$F:$F,$B43,Input_Dashboard!$G:$G,$C43)</f>
        <v>421.5</v>
      </c>
      <c r="E43" s="7">
        <f>AVERAGEIFS(Input_Dashboard!L:L,Input_Dashboard!$B:$B,$A43,Input_Dashboard!$F:$F,$B43,Input_Dashboard!$G:$G,$C43)</f>
        <v>337.2</v>
      </c>
      <c r="F43" s="7">
        <f>AVERAGEIFS(Input_Dashboard!M:M,Input_Dashboard!$B:$B,$A43,Input_Dashboard!$F:$F,$B43,Input_Dashboard!$G:$G,$C43)</f>
        <v>84.300000000000011</v>
      </c>
      <c r="G43" s="8">
        <f t="shared" si="1"/>
        <v>0.20000000000000004</v>
      </c>
      <c r="H43" s="7">
        <f>SUMIFS(MeasureStack!Y:Y,MeasureStack!$F:$F,$A43,MeasureStack!$J:$J,$B43,MeasureStack!$K:$K,$C43)</f>
        <v>421.5</v>
      </c>
      <c r="I43" s="7">
        <f>SUMIFS(MeasureStack!Z:Z,MeasureStack!$F:$F,$A43,MeasureStack!$J:$J,$B43,MeasureStack!$K:$K,$C43)</f>
        <v>337.2</v>
      </c>
      <c r="J43" s="7">
        <f>SUMIFS(MeasureStack!AA:AA,MeasureStack!$F:$F,$A43,MeasureStack!$J:$J,$B43,MeasureStack!$K:$K,$C43)</f>
        <v>84.300000000000011</v>
      </c>
      <c r="K43" s="8">
        <f t="shared" si="2"/>
        <v>0.20000000000000004</v>
      </c>
      <c r="L43" s="9" t="str">
        <f t="shared" si="3"/>
        <v>Y</v>
      </c>
      <c r="M43" s="9" t="str">
        <f t="shared" si="4"/>
        <v>Y</v>
      </c>
      <c r="N43" s="9" t="str">
        <f t="shared" si="5"/>
        <v>Y</v>
      </c>
      <c r="O43" s="10" t="str">
        <f t="shared" si="6"/>
        <v>Y</v>
      </c>
    </row>
    <row r="44" spans="1:15" x14ac:dyDescent="0.3">
      <c r="A44" t="s">
        <v>241</v>
      </c>
      <c r="B44" t="s">
        <v>75</v>
      </c>
      <c r="C44" t="s">
        <v>73</v>
      </c>
      <c r="D44" s="7">
        <f>AVERAGEIFS(Input_Dashboard!K:K,Input_Dashboard!$B:$B,$A44,Input_Dashboard!$F:$F,$B44,Input_Dashboard!$G:$G,$C44)</f>
        <v>421.5</v>
      </c>
      <c r="E44" s="7">
        <f>AVERAGEIFS(Input_Dashboard!L:L,Input_Dashboard!$B:$B,$A44,Input_Dashboard!$F:$F,$B44,Input_Dashboard!$G:$G,$C44)</f>
        <v>337.2</v>
      </c>
      <c r="F44" s="7">
        <f>AVERAGEIFS(Input_Dashboard!M:M,Input_Dashboard!$B:$B,$A44,Input_Dashboard!$F:$F,$B44,Input_Dashboard!$G:$G,$C44)</f>
        <v>84.300000000000011</v>
      </c>
      <c r="G44" s="8">
        <f t="shared" si="1"/>
        <v>0.20000000000000004</v>
      </c>
      <c r="H44" s="7">
        <f>SUMIFS(MeasureStack!Y:Y,MeasureStack!$F:$F,$A44,MeasureStack!$J:$J,$B44,MeasureStack!$K:$K,$C44)</f>
        <v>421.5</v>
      </c>
      <c r="I44" s="7">
        <f>SUMIFS(MeasureStack!Z:Z,MeasureStack!$F:$F,$A44,MeasureStack!$J:$J,$B44,MeasureStack!$K:$K,$C44)</f>
        <v>337.2</v>
      </c>
      <c r="J44" s="7">
        <f>SUMIFS(MeasureStack!AA:AA,MeasureStack!$F:$F,$A44,MeasureStack!$J:$J,$B44,MeasureStack!$K:$K,$C44)</f>
        <v>84.300000000000011</v>
      </c>
      <c r="K44" s="8">
        <f t="shared" si="2"/>
        <v>0.20000000000000004</v>
      </c>
      <c r="L44" s="9" t="str">
        <f t="shared" si="3"/>
        <v>Y</v>
      </c>
      <c r="M44" s="9" t="str">
        <f t="shared" si="4"/>
        <v>Y</v>
      </c>
      <c r="N44" s="9" t="str">
        <f t="shared" si="5"/>
        <v>Y</v>
      </c>
      <c r="O44" s="10" t="str">
        <f t="shared" si="6"/>
        <v>Y</v>
      </c>
    </row>
    <row r="45" spans="1:15" x14ac:dyDescent="0.3">
      <c r="A45" t="s">
        <v>246</v>
      </c>
      <c r="B45" t="s">
        <v>64</v>
      </c>
      <c r="C45" t="s">
        <v>65</v>
      </c>
      <c r="D45" s="7">
        <f>AVERAGEIFS(Input_Dashboard!K:K,Input_Dashboard!$B:$B,$A45,Input_Dashboard!$F:$F,$B45,Input_Dashboard!$G:$G,$C45)</f>
        <v>2836.62</v>
      </c>
      <c r="E45" s="7">
        <f>AVERAGEIFS(Input_Dashboard!L:L,Input_Dashboard!$B:$B,$A45,Input_Dashboard!$F:$F,$B45,Input_Dashboard!$G:$G,$C45)</f>
        <v>2302.6680000000001</v>
      </c>
      <c r="F45" s="7">
        <f>AVERAGEIFS(Input_Dashboard!M:M,Input_Dashboard!$B:$B,$A45,Input_Dashboard!$F:$F,$B45,Input_Dashboard!$G:$G,$C45)</f>
        <v>533.95199999999977</v>
      </c>
      <c r="G45" s="8">
        <f t="shared" si="1"/>
        <v>0.18823529411764697</v>
      </c>
      <c r="H45" s="7">
        <f>SUMIFS(MeasureStack!Y:Y,MeasureStack!$F:$F,$A45,MeasureStack!$J:$J,$B45,MeasureStack!$K:$K,$C45)</f>
        <v>2836.62</v>
      </c>
      <c r="I45" s="7">
        <f>SUMIFS(MeasureStack!Z:Z,MeasureStack!$F:$F,$A45,MeasureStack!$J:$J,$B45,MeasureStack!$K:$K,$C45)</f>
        <v>2302.6680000000001</v>
      </c>
      <c r="J45" s="7">
        <f>SUMIFS(MeasureStack!AA:AA,MeasureStack!$F:$F,$A45,MeasureStack!$J:$J,$B45,MeasureStack!$K:$K,$C45)</f>
        <v>533.95199999999977</v>
      </c>
      <c r="K45" s="8">
        <f t="shared" si="2"/>
        <v>0.18823529411764697</v>
      </c>
      <c r="L45" s="9" t="str">
        <f t="shared" si="3"/>
        <v>Y</v>
      </c>
      <c r="M45" s="9" t="str">
        <f t="shared" si="4"/>
        <v>Y</v>
      </c>
      <c r="N45" s="9" t="str">
        <f t="shared" si="5"/>
        <v>Y</v>
      </c>
      <c r="O45" s="10" t="str">
        <f t="shared" si="6"/>
        <v>Y</v>
      </c>
    </row>
    <row r="46" spans="1:15" x14ac:dyDescent="0.3">
      <c r="A46" t="s">
        <v>246</v>
      </c>
      <c r="B46" t="s">
        <v>64</v>
      </c>
      <c r="C46" t="s">
        <v>71</v>
      </c>
      <c r="D46" s="7">
        <f>AVERAGEIFS(Input_Dashboard!K:K,Input_Dashboard!$B:$B,$A46,Input_Dashboard!$F:$F,$B46,Input_Dashboard!$G:$G,$C46)</f>
        <v>2836.62</v>
      </c>
      <c r="E46" s="7">
        <f>AVERAGEIFS(Input_Dashboard!L:L,Input_Dashboard!$B:$B,$A46,Input_Dashboard!$F:$F,$B46,Input_Dashboard!$G:$G,$C46)</f>
        <v>2302.6680000000001</v>
      </c>
      <c r="F46" s="7">
        <f>AVERAGEIFS(Input_Dashboard!M:M,Input_Dashboard!$B:$B,$A46,Input_Dashboard!$F:$F,$B46,Input_Dashboard!$G:$G,$C46)</f>
        <v>533.95199999999977</v>
      </c>
      <c r="G46" s="8">
        <f t="shared" si="1"/>
        <v>0.18823529411764697</v>
      </c>
      <c r="H46" s="7">
        <f>SUMIFS(MeasureStack!Y:Y,MeasureStack!$F:$F,$A46,MeasureStack!$J:$J,$B46,MeasureStack!$K:$K,$C46)</f>
        <v>2836.62</v>
      </c>
      <c r="I46" s="7">
        <f>SUMIFS(MeasureStack!Z:Z,MeasureStack!$F:$F,$A46,MeasureStack!$J:$J,$B46,MeasureStack!$K:$K,$C46)</f>
        <v>2302.6680000000001</v>
      </c>
      <c r="J46" s="7">
        <f>SUMIFS(MeasureStack!AA:AA,MeasureStack!$F:$F,$A46,MeasureStack!$J:$J,$B46,MeasureStack!$K:$K,$C46)</f>
        <v>533.95199999999977</v>
      </c>
      <c r="K46" s="8">
        <f t="shared" si="2"/>
        <v>0.18823529411764697</v>
      </c>
      <c r="L46" s="9" t="str">
        <f t="shared" si="3"/>
        <v>Y</v>
      </c>
      <c r="M46" s="9" t="str">
        <f t="shared" si="4"/>
        <v>Y</v>
      </c>
      <c r="N46" s="9" t="str">
        <f t="shared" si="5"/>
        <v>Y</v>
      </c>
      <c r="O46" s="10" t="str">
        <f t="shared" si="6"/>
        <v>Y</v>
      </c>
    </row>
    <row r="47" spans="1:15" x14ac:dyDescent="0.3">
      <c r="A47" t="s">
        <v>246</v>
      </c>
      <c r="B47" t="s">
        <v>64</v>
      </c>
      <c r="C47" t="s">
        <v>73</v>
      </c>
      <c r="D47" s="7">
        <f>AVERAGEIFS(Input_Dashboard!K:K,Input_Dashboard!$B:$B,$A47,Input_Dashboard!$F:$F,$B47,Input_Dashboard!$G:$G,$C47)</f>
        <v>2836.62</v>
      </c>
      <c r="E47" s="7">
        <f>AVERAGEIFS(Input_Dashboard!L:L,Input_Dashboard!$B:$B,$A47,Input_Dashboard!$F:$F,$B47,Input_Dashboard!$G:$G,$C47)</f>
        <v>2302.6680000000001</v>
      </c>
      <c r="F47" s="7">
        <f>AVERAGEIFS(Input_Dashboard!M:M,Input_Dashboard!$B:$B,$A47,Input_Dashboard!$F:$F,$B47,Input_Dashboard!$G:$G,$C47)</f>
        <v>533.95199999999977</v>
      </c>
      <c r="G47" s="8">
        <f t="shared" si="1"/>
        <v>0.18823529411764697</v>
      </c>
      <c r="H47" s="7">
        <f>SUMIFS(MeasureStack!Y:Y,MeasureStack!$F:$F,$A47,MeasureStack!$J:$J,$B47,MeasureStack!$K:$K,$C47)</f>
        <v>2836.62</v>
      </c>
      <c r="I47" s="7">
        <f>SUMIFS(MeasureStack!Z:Z,MeasureStack!$F:$F,$A47,MeasureStack!$J:$J,$B47,MeasureStack!$K:$K,$C47)</f>
        <v>2302.6680000000001</v>
      </c>
      <c r="J47" s="7">
        <f>SUMIFS(MeasureStack!AA:AA,MeasureStack!$F:$F,$A47,MeasureStack!$J:$J,$B47,MeasureStack!$K:$K,$C47)</f>
        <v>533.95199999999977</v>
      </c>
      <c r="K47" s="8">
        <f t="shared" si="2"/>
        <v>0.18823529411764697</v>
      </c>
      <c r="L47" s="9" t="str">
        <f t="shared" si="3"/>
        <v>Y</v>
      </c>
      <c r="M47" s="9" t="str">
        <f t="shared" si="4"/>
        <v>Y</v>
      </c>
      <c r="N47" s="9" t="str">
        <f t="shared" si="5"/>
        <v>Y</v>
      </c>
      <c r="O47" s="10" t="str">
        <f t="shared" si="6"/>
        <v>Y</v>
      </c>
    </row>
    <row r="48" spans="1:15" x14ac:dyDescent="0.3">
      <c r="A48" t="s">
        <v>246</v>
      </c>
      <c r="B48" t="s">
        <v>75</v>
      </c>
      <c r="C48" t="s">
        <v>65</v>
      </c>
      <c r="D48" s="7">
        <f>AVERAGEIFS(Input_Dashboard!K:K,Input_Dashboard!$B:$B,$A48,Input_Dashboard!$F:$F,$B48,Input_Dashboard!$G:$G,$C48)</f>
        <v>2836.62</v>
      </c>
      <c r="E48" s="7">
        <f>AVERAGEIFS(Input_Dashboard!L:L,Input_Dashboard!$B:$B,$A48,Input_Dashboard!$F:$F,$B48,Input_Dashboard!$G:$G,$C48)</f>
        <v>2302.6680000000001</v>
      </c>
      <c r="F48" s="7">
        <f>AVERAGEIFS(Input_Dashboard!M:M,Input_Dashboard!$B:$B,$A48,Input_Dashboard!$F:$F,$B48,Input_Dashboard!$G:$G,$C48)</f>
        <v>533.95199999999977</v>
      </c>
      <c r="G48" s="8">
        <f t="shared" si="1"/>
        <v>0.18823529411764697</v>
      </c>
      <c r="H48" s="7">
        <f>SUMIFS(MeasureStack!Y:Y,MeasureStack!$F:$F,$A48,MeasureStack!$J:$J,$B48,MeasureStack!$K:$K,$C48)</f>
        <v>2836.62</v>
      </c>
      <c r="I48" s="7">
        <f>SUMIFS(MeasureStack!Z:Z,MeasureStack!$F:$F,$A48,MeasureStack!$J:$J,$B48,MeasureStack!$K:$K,$C48)</f>
        <v>2302.6680000000001</v>
      </c>
      <c r="J48" s="7">
        <f>SUMIFS(MeasureStack!AA:AA,MeasureStack!$F:$F,$A48,MeasureStack!$J:$J,$B48,MeasureStack!$K:$K,$C48)</f>
        <v>533.95199999999977</v>
      </c>
      <c r="K48" s="8">
        <f t="shared" si="2"/>
        <v>0.18823529411764697</v>
      </c>
      <c r="L48" s="9" t="str">
        <f t="shared" si="3"/>
        <v>Y</v>
      </c>
      <c r="M48" s="9" t="str">
        <f t="shared" si="4"/>
        <v>Y</v>
      </c>
      <c r="N48" s="9" t="str">
        <f t="shared" si="5"/>
        <v>Y</v>
      </c>
      <c r="O48" s="10" t="str">
        <f t="shared" si="6"/>
        <v>Y</v>
      </c>
    </row>
    <row r="49" spans="1:15" x14ac:dyDescent="0.3">
      <c r="A49" t="s">
        <v>246</v>
      </c>
      <c r="B49" t="s">
        <v>75</v>
      </c>
      <c r="C49" t="s">
        <v>71</v>
      </c>
      <c r="D49" s="7">
        <f>AVERAGEIFS(Input_Dashboard!K:K,Input_Dashboard!$B:$B,$A49,Input_Dashboard!$F:$F,$B49,Input_Dashboard!$G:$G,$C49)</f>
        <v>2836.62</v>
      </c>
      <c r="E49" s="7">
        <f>AVERAGEIFS(Input_Dashboard!L:L,Input_Dashboard!$B:$B,$A49,Input_Dashboard!$F:$F,$B49,Input_Dashboard!$G:$G,$C49)</f>
        <v>2302.6680000000001</v>
      </c>
      <c r="F49" s="7">
        <f>AVERAGEIFS(Input_Dashboard!M:M,Input_Dashboard!$B:$B,$A49,Input_Dashboard!$F:$F,$B49,Input_Dashboard!$G:$G,$C49)</f>
        <v>533.95199999999977</v>
      </c>
      <c r="G49" s="8">
        <f t="shared" si="1"/>
        <v>0.18823529411764697</v>
      </c>
      <c r="H49" s="7">
        <f>SUMIFS(MeasureStack!Y:Y,MeasureStack!$F:$F,$A49,MeasureStack!$J:$J,$B49,MeasureStack!$K:$K,$C49)</f>
        <v>2836.62</v>
      </c>
      <c r="I49" s="7">
        <f>SUMIFS(MeasureStack!Z:Z,MeasureStack!$F:$F,$A49,MeasureStack!$J:$J,$B49,MeasureStack!$K:$K,$C49)</f>
        <v>2302.6680000000001</v>
      </c>
      <c r="J49" s="7">
        <f>SUMIFS(MeasureStack!AA:AA,MeasureStack!$F:$F,$A49,MeasureStack!$J:$J,$B49,MeasureStack!$K:$K,$C49)</f>
        <v>533.95199999999977</v>
      </c>
      <c r="K49" s="8">
        <f t="shared" si="2"/>
        <v>0.18823529411764697</v>
      </c>
      <c r="L49" s="9" t="str">
        <f t="shared" si="3"/>
        <v>Y</v>
      </c>
      <c r="M49" s="9" t="str">
        <f t="shared" si="4"/>
        <v>Y</v>
      </c>
      <c r="N49" s="9" t="str">
        <f t="shared" si="5"/>
        <v>Y</v>
      </c>
      <c r="O49" s="10" t="str">
        <f t="shared" si="6"/>
        <v>Y</v>
      </c>
    </row>
    <row r="50" spans="1:15" x14ac:dyDescent="0.3">
      <c r="A50" t="s">
        <v>246</v>
      </c>
      <c r="B50" t="s">
        <v>75</v>
      </c>
      <c r="C50" t="s">
        <v>73</v>
      </c>
      <c r="D50" s="7">
        <f>AVERAGEIFS(Input_Dashboard!K:K,Input_Dashboard!$B:$B,$A50,Input_Dashboard!$F:$F,$B50,Input_Dashboard!$G:$G,$C50)</f>
        <v>2836.62</v>
      </c>
      <c r="E50" s="7">
        <f>AVERAGEIFS(Input_Dashboard!L:L,Input_Dashboard!$B:$B,$A50,Input_Dashboard!$F:$F,$B50,Input_Dashboard!$G:$G,$C50)</f>
        <v>2302.6680000000001</v>
      </c>
      <c r="F50" s="7">
        <f>AVERAGEIFS(Input_Dashboard!M:M,Input_Dashboard!$B:$B,$A50,Input_Dashboard!$F:$F,$B50,Input_Dashboard!$G:$G,$C50)</f>
        <v>533.95199999999977</v>
      </c>
      <c r="G50" s="8">
        <f t="shared" si="1"/>
        <v>0.18823529411764697</v>
      </c>
      <c r="H50" s="7">
        <f>SUMIFS(MeasureStack!Y:Y,MeasureStack!$F:$F,$A50,MeasureStack!$J:$J,$B50,MeasureStack!$K:$K,$C50)</f>
        <v>2836.62</v>
      </c>
      <c r="I50" s="7">
        <f>SUMIFS(MeasureStack!Z:Z,MeasureStack!$F:$F,$A50,MeasureStack!$J:$J,$B50,MeasureStack!$K:$K,$C50)</f>
        <v>2302.6680000000001</v>
      </c>
      <c r="J50" s="7">
        <f>SUMIFS(MeasureStack!AA:AA,MeasureStack!$F:$F,$A50,MeasureStack!$J:$J,$B50,MeasureStack!$K:$K,$C50)</f>
        <v>533.95199999999977</v>
      </c>
      <c r="K50" s="8">
        <f t="shared" si="2"/>
        <v>0.18823529411764697</v>
      </c>
      <c r="L50" s="9" t="str">
        <f t="shared" si="3"/>
        <v>Y</v>
      </c>
      <c r="M50" s="9" t="str">
        <f t="shared" si="4"/>
        <v>Y</v>
      </c>
      <c r="N50" s="9" t="str">
        <f t="shared" si="5"/>
        <v>Y</v>
      </c>
      <c r="O50" s="10" t="str">
        <f t="shared" si="6"/>
        <v>Y</v>
      </c>
    </row>
    <row r="51" spans="1:15" x14ac:dyDescent="0.3">
      <c r="A51" t="s">
        <v>234</v>
      </c>
      <c r="B51" t="s">
        <v>64</v>
      </c>
      <c r="C51" t="s">
        <v>65</v>
      </c>
      <c r="D51" s="7">
        <f>AVERAGEIFS(Input_Dashboard!K:K,Input_Dashboard!$B:$B,$A51,Input_Dashboard!$F:$F,$B51,Input_Dashboard!$G:$G,$C51)</f>
        <v>2495.4175219106755</v>
      </c>
      <c r="E51" s="7">
        <f>AVERAGEIFS(Input_Dashboard!L:L,Input_Dashboard!$B:$B,$A51,Input_Dashboard!$F:$F,$B51,Input_Dashboard!$G:$G,$C51)</f>
        <v>935.49896353298482</v>
      </c>
      <c r="F51" s="7">
        <f>AVERAGEIFS(Input_Dashboard!M:M,Input_Dashboard!$B:$B,$A51,Input_Dashboard!$F:$F,$B51,Input_Dashboard!$G:$G,$C51)</f>
        <v>1559.9185583776905</v>
      </c>
      <c r="G51" s="8">
        <f t="shared" si="1"/>
        <v>0.62511325046050892</v>
      </c>
      <c r="H51" s="7">
        <f>SUMIFS(MeasureStack!Y:Y,MeasureStack!$F:$F,$A51,MeasureStack!$J:$J,$B51,MeasureStack!$K:$K,$C51)</f>
        <v>2495.4175219106755</v>
      </c>
      <c r="I51" s="7">
        <f>SUMIFS(MeasureStack!Z:Z,MeasureStack!$F:$F,$A51,MeasureStack!$J:$J,$B51,MeasureStack!$K:$K,$C51)</f>
        <v>935.49896353298482</v>
      </c>
      <c r="J51" s="7">
        <f>SUMIFS(MeasureStack!AA:AA,MeasureStack!$F:$F,$A51,MeasureStack!$J:$J,$B51,MeasureStack!$K:$K,$C51)</f>
        <v>1559.9185583776905</v>
      </c>
      <c r="K51" s="8">
        <f t="shared" si="2"/>
        <v>0.62511325046050892</v>
      </c>
      <c r="L51" s="9" t="str">
        <f t="shared" si="3"/>
        <v>Y</v>
      </c>
      <c r="M51" s="9" t="str">
        <f t="shared" si="4"/>
        <v>Y</v>
      </c>
      <c r="N51" s="9" t="str">
        <f t="shared" si="5"/>
        <v>Y</v>
      </c>
      <c r="O51" s="10" t="str">
        <f t="shared" si="6"/>
        <v>Y</v>
      </c>
    </row>
    <row r="52" spans="1:15" x14ac:dyDescent="0.3">
      <c r="A52" t="s">
        <v>234</v>
      </c>
      <c r="B52" t="s">
        <v>64</v>
      </c>
      <c r="C52" t="s">
        <v>71</v>
      </c>
      <c r="D52" s="7">
        <f>AVERAGEIFS(Input_Dashboard!K:K,Input_Dashboard!$B:$B,$A52,Input_Dashboard!$F:$F,$B52,Input_Dashboard!$G:$G,$C52)</f>
        <v>1961.563082939525</v>
      </c>
      <c r="E52" s="7">
        <f>AVERAGEIFS(Input_Dashboard!L:L,Input_Dashboard!$B:$B,$A52,Input_Dashboard!$F:$F,$B52,Input_Dashboard!$G:$G,$C52)</f>
        <v>735.3640081798618</v>
      </c>
      <c r="F52" s="7">
        <f>AVERAGEIFS(Input_Dashboard!M:M,Input_Dashboard!$B:$B,$A52,Input_Dashboard!$F:$F,$B52,Input_Dashboard!$G:$G,$C52)</f>
        <v>1226.1990747596637</v>
      </c>
      <c r="G52" s="8">
        <f t="shared" si="1"/>
        <v>0.62511325046050914</v>
      </c>
      <c r="H52" s="7">
        <f>SUMIFS(MeasureStack!Y:Y,MeasureStack!$F:$F,$A52,MeasureStack!$J:$J,$B52,MeasureStack!$K:$K,$C52)</f>
        <v>1961.563082939525</v>
      </c>
      <c r="I52" s="7">
        <f>SUMIFS(MeasureStack!Z:Z,MeasureStack!$F:$F,$A52,MeasureStack!$J:$J,$B52,MeasureStack!$K:$K,$C52)</f>
        <v>735.3640081798618</v>
      </c>
      <c r="J52" s="7">
        <f>SUMIFS(MeasureStack!AA:AA,MeasureStack!$F:$F,$A52,MeasureStack!$J:$J,$B52,MeasureStack!$K:$K,$C52)</f>
        <v>1226.1990747596637</v>
      </c>
      <c r="K52" s="8">
        <f t="shared" si="2"/>
        <v>0.62511325046050914</v>
      </c>
      <c r="L52" s="9" t="str">
        <f t="shared" si="3"/>
        <v>Y</v>
      </c>
      <c r="M52" s="9" t="str">
        <f t="shared" si="4"/>
        <v>Y</v>
      </c>
      <c r="N52" s="9" t="str">
        <f t="shared" si="5"/>
        <v>Y</v>
      </c>
      <c r="O52" s="10" t="str">
        <f t="shared" si="6"/>
        <v>Y</v>
      </c>
    </row>
    <row r="53" spans="1:15" x14ac:dyDescent="0.3">
      <c r="A53" t="s">
        <v>234</v>
      </c>
      <c r="B53" t="s">
        <v>64</v>
      </c>
      <c r="C53" t="s">
        <v>73</v>
      </c>
      <c r="D53" s="7">
        <f>AVERAGEIFS(Input_Dashboard!K:K,Input_Dashboard!$B:$B,$A53,Input_Dashboard!$F:$F,$B53,Input_Dashboard!$G:$G,$C53)</f>
        <v>1945.9255655042241</v>
      </c>
      <c r="E53" s="7">
        <f>AVERAGEIFS(Input_Dashboard!L:L,Input_Dashboard!$B:$B,$A53,Input_Dashboard!$F:$F,$B53,Input_Dashboard!$G:$G,$C53)</f>
        <v>729.50171009767462</v>
      </c>
      <c r="F53" s="7">
        <f>AVERAGEIFS(Input_Dashboard!M:M,Input_Dashboard!$B:$B,$A53,Input_Dashboard!$F:$F,$B53,Input_Dashboard!$G:$G,$C53)</f>
        <v>1216.4238554065496</v>
      </c>
      <c r="G53" s="8">
        <f t="shared" si="1"/>
        <v>0.62511325046050892</v>
      </c>
      <c r="H53" s="7">
        <f>SUMIFS(MeasureStack!Y:Y,MeasureStack!$F:$F,$A53,MeasureStack!$J:$J,$B53,MeasureStack!$K:$K,$C53)</f>
        <v>1945.9255655042241</v>
      </c>
      <c r="I53" s="7">
        <f>SUMIFS(MeasureStack!Z:Z,MeasureStack!$F:$F,$A53,MeasureStack!$J:$J,$B53,MeasureStack!$K:$K,$C53)</f>
        <v>729.50171009767462</v>
      </c>
      <c r="J53" s="7">
        <f>SUMIFS(MeasureStack!AA:AA,MeasureStack!$F:$F,$A53,MeasureStack!$J:$J,$B53,MeasureStack!$K:$K,$C53)</f>
        <v>1216.4238554065496</v>
      </c>
      <c r="K53" s="8">
        <f t="shared" si="2"/>
        <v>0.62511325046050892</v>
      </c>
      <c r="L53" s="9" t="str">
        <f t="shared" si="3"/>
        <v>Y</v>
      </c>
      <c r="M53" s="9" t="str">
        <f t="shared" si="4"/>
        <v>Y</v>
      </c>
      <c r="N53" s="9" t="str">
        <f t="shared" si="5"/>
        <v>Y</v>
      </c>
      <c r="O53" s="10" t="str">
        <f t="shared" si="6"/>
        <v>Y</v>
      </c>
    </row>
    <row r="54" spans="1:15" x14ac:dyDescent="0.3">
      <c r="A54" t="s">
        <v>234</v>
      </c>
      <c r="B54" t="s">
        <v>75</v>
      </c>
      <c r="C54" t="s">
        <v>65</v>
      </c>
      <c r="D54" s="7">
        <f>AVERAGEIFS(Input_Dashboard!K:K,Input_Dashboard!$B:$B,$A54,Input_Dashboard!$F:$F,$B54,Input_Dashboard!$G:$G,$C54)</f>
        <v>2495.4175219106755</v>
      </c>
      <c r="E54" s="7">
        <f>AVERAGEIFS(Input_Dashboard!L:L,Input_Dashboard!$B:$B,$A54,Input_Dashboard!$F:$F,$B54,Input_Dashboard!$G:$G,$C54)</f>
        <v>935.49896353298482</v>
      </c>
      <c r="F54" s="7">
        <f>AVERAGEIFS(Input_Dashboard!M:M,Input_Dashboard!$B:$B,$A54,Input_Dashboard!$F:$F,$B54,Input_Dashboard!$G:$G,$C54)</f>
        <v>1559.9185583776905</v>
      </c>
      <c r="G54" s="8">
        <f t="shared" si="1"/>
        <v>0.62511325046050892</v>
      </c>
      <c r="H54" s="7">
        <f>SUMIFS(MeasureStack!Y:Y,MeasureStack!$F:$F,$A54,MeasureStack!$J:$J,$B54,MeasureStack!$K:$K,$C54)</f>
        <v>2495.4175219106755</v>
      </c>
      <c r="I54" s="7">
        <f>SUMIFS(MeasureStack!Z:Z,MeasureStack!$F:$F,$A54,MeasureStack!$J:$J,$B54,MeasureStack!$K:$K,$C54)</f>
        <v>935.49896353298482</v>
      </c>
      <c r="J54" s="7">
        <f>SUMIFS(MeasureStack!AA:AA,MeasureStack!$F:$F,$A54,MeasureStack!$J:$J,$B54,MeasureStack!$K:$K,$C54)</f>
        <v>1559.9185583776905</v>
      </c>
      <c r="K54" s="8">
        <f t="shared" si="2"/>
        <v>0.62511325046050892</v>
      </c>
      <c r="L54" s="9" t="str">
        <f t="shared" si="3"/>
        <v>Y</v>
      </c>
      <c r="M54" s="9" t="str">
        <f t="shared" si="4"/>
        <v>Y</v>
      </c>
      <c r="N54" s="9" t="str">
        <f t="shared" si="5"/>
        <v>Y</v>
      </c>
      <c r="O54" s="10" t="str">
        <f t="shared" si="6"/>
        <v>Y</v>
      </c>
    </row>
    <row r="55" spans="1:15" x14ac:dyDescent="0.3">
      <c r="A55" t="s">
        <v>234</v>
      </c>
      <c r="B55" t="s">
        <v>75</v>
      </c>
      <c r="C55" t="s">
        <v>71</v>
      </c>
      <c r="D55" s="7">
        <f>AVERAGEIFS(Input_Dashboard!K:K,Input_Dashboard!$B:$B,$A55,Input_Dashboard!$F:$F,$B55,Input_Dashboard!$G:$G,$C55)</f>
        <v>1961.563082939525</v>
      </c>
      <c r="E55" s="7">
        <f>AVERAGEIFS(Input_Dashboard!L:L,Input_Dashboard!$B:$B,$A55,Input_Dashboard!$F:$F,$B55,Input_Dashboard!$G:$G,$C55)</f>
        <v>735.3640081798618</v>
      </c>
      <c r="F55" s="7">
        <f>AVERAGEIFS(Input_Dashboard!M:M,Input_Dashboard!$B:$B,$A55,Input_Dashboard!$F:$F,$B55,Input_Dashboard!$G:$G,$C55)</f>
        <v>1226.1990747596637</v>
      </c>
      <c r="G55" s="8">
        <f t="shared" si="1"/>
        <v>0.62511325046050914</v>
      </c>
      <c r="H55" s="7">
        <f>SUMIFS(MeasureStack!Y:Y,MeasureStack!$F:$F,$A55,MeasureStack!$J:$J,$B55,MeasureStack!$K:$K,$C55)</f>
        <v>1961.563082939525</v>
      </c>
      <c r="I55" s="7">
        <f>SUMIFS(MeasureStack!Z:Z,MeasureStack!$F:$F,$A55,MeasureStack!$J:$J,$B55,MeasureStack!$K:$K,$C55)</f>
        <v>735.3640081798618</v>
      </c>
      <c r="J55" s="7">
        <f>SUMIFS(MeasureStack!AA:AA,MeasureStack!$F:$F,$A55,MeasureStack!$J:$J,$B55,MeasureStack!$K:$K,$C55)</f>
        <v>1226.1990747596637</v>
      </c>
      <c r="K55" s="8">
        <f t="shared" si="2"/>
        <v>0.62511325046050914</v>
      </c>
      <c r="L55" s="9" t="str">
        <f t="shared" si="3"/>
        <v>Y</v>
      </c>
      <c r="M55" s="9" t="str">
        <f t="shared" si="4"/>
        <v>Y</v>
      </c>
      <c r="N55" s="9" t="str">
        <f t="shared" si="5"/>
        <v>Y</v>
      </c>
      <c r="O55" s="10" t="str">
        <f t="shared" si="6"/>
        <v>Y</v>
      </c>
    </row>
    <row r="56" spans="1:15" x14ac:dyDescent="0.3">
      <c r="A56" t="s">
        <v>234</v>
      </c>
      <c r="B56" t="s">
        <v>75</v>
      </c>
      <c r="C56" t="s">
        <v>73</v>
      </c>
      <c r="D56" s="7">
        <f>AVERAGEIFS(Input_Dashboard!K:K,Input_Dashboard!$B:$B,$A56,Input_Dashboard!$F:$F,$B56,Input_Dashboard!$G:$G,$C56)</f>
        <v>1945.9255655042241</v>
      </c>
      <c r="E56" s="7">
        <f>AVERAGEIFS(Input_Dashboard!L:L,Input_Dashboard!$B:$B,$A56,Input_Dashboard!$F:$F,$B56,Input_Dashboard!$G:$G,$C56)</f>
        <v>729.50171009767462</v>
      </c>
      <c r="F56" s="7">
        <f>AVERAGEIFS(Input_Dashboard!M:M,Input_Dashboard!$B:$B,$A56,Input_Dashboard!$F:$F,$B56,Input_Dashboard!$G:$G,$C56)</f>
        <v>1216.4238554065496</v>
      </c>
      <c r="G56" s="8">
        <f t="shared" si="1"/>
        <v>0.62511325046050892</v>
      </c>
      <c r="H56" s="7">
        <f>SUMIFS(MeasureStack!Y:Y,MeasureStack!$F:$F,$A56,MeasureStack!$J:$J,$B56,MeasureStack!$K:$K,$C56)</f>
        <v>1945.9255655042241</v>
      </c>
      <c r="I56" s="7">
        <f>SUMIFS(MeasureStack!Z:Z,MeasureStack!$F:$F,$A56,MeasureStack!$J:$J,$B56,MeasureStack!$K:$K,$C56)</f>
        <v>729.50171009767462</v>
      </c>
      <c r="J56" s="7">
        <f>SUMIFS(MeasureStack!AA:AA,MeasureStack!$F:$F,$A56,MeasureStack!$J:$J,$B56,MeasureStack!$K:$K,$C56)</f>
        <v>1216.4238554065496</v>
      </c>
      <c r="K56" s="8">
        <f t="shared" si="2"/>
        <v>0.62511325046050892</v>
      </c>
      <c r="L56" s="9" t="str">
        <f t="shared" si="3"/>
        <v>Y</v>
      </c>
      <c r="M56" s="9" t="str">
        <f t="shared" si="4"/>
        <v>Y</v>
      </c>
      <c r="N56" s="9" t="str">
        <f t="shared" si="5"/>
        <v>Y</v>
      </c>
      <c r="O56" s="10" t="str">
        <f t="shared" si="6"/>
        <v>Y</v>
      </c>
    </row>
    <row r="57" spans="1:15" x14ac:dyDescent="0.3">
      <c r="A57" t="s">
        <v>260</v>
      </c>
      <c r="B57" t="s">
        <v>64</v>
      </c>
      <c r="C57" t="s">
        <v>65</v>
      </c>
      <c r="D57" s="7">
        <f>AVERAGEIFS(Input_Dashboard!K:K,Input_Dashboard!$B:$B,$A57,Input_Dashboard!$F:$F,$B57,Input_Dashboard!$G:$G,$C57)</f>
        <v>2564.9648451640142</v>
      </c>
      <c r="E57" s="7">
        <f>AVERAGEIFS(Input_Dashboard!L:L,Input_Dashboard!$B:$B,$A57,Input_Dashboard!$F:$F,$B57,Input_Dashboard!$G:$G,$C57)</f>
        <v>2414.9929210539144</v>
      </c>
      <c r="F57" s="7">
        <f>AVERAGEIFS(Input_Dashboard!M:M,Input_Dashboard!$B:$B,$A57,Input_Dashboard!$F:$F,$B57,Input_Dashboard!$G:$G,$C57)</f>
        <v>149.97192411009996</v>
      </c>
      <c r="G57" s="8">
        <f t="shared" si="1"/>
        <v>5.846938775510202E-2</v>
      </c>
      <c r="H57" s="7">
        <f>SUMIFS(MeasureStack!Y:Y,MeasureStack!$F:$F,$A57,MeasureStack!$J:$J,$B57,MeasureStack!$K:$K,$C57)</f>
        <v>2564.9648451640142</v>
      </c>
      <c r="I57" s="7">
        <f>SUMIFS(MeasureStack!Z:Z,MeasureStack!$F:$F,$A57,MeasureStack!$J:$J,$B57,MeasureStack!$K:$K,$C57)</f>
        <v>2414.9929210539144</v>
      </c>
      <c r="J57" s="7">
        <f>SUMIFS(MeasureStack!AA:AA,MeasureStack!$F:$F,$A57,MeasureStack!$J:$J,$B57,MeasureStack!$K:$K,$C57)</f>
        <v>149.97192411009996</v>
      </c>
      <c r="K57" s="8">
        <f t="shared" si="2"/>
        <v>5.846938775510202E-2</v>
      </c>
      <c r="L57" s="9" t="str">
        <f t="shared" si="3"/>
        <v>Y</v>
      </c>
      <c r="M57" s="9" t="str">
        <f t="shared" si="4"/>
        <v>Y</v>
      </c>
      <c r="N57" s="9" t="str">
        <f t="shared" si="5"/>
        <v>Y</v>
      </c>
      <c r="O57" s="10" t="str">
        <f t="shared" si="6"/>
        <v>Y</v>
      </c>
    </row>
    <row r="58" spans="1:15" x14ac:dyDescent="0.3">
      <c r="A58" t="s">
        <v>260</v>
      </c>
      <c r="B58" t="s">
        <v>64</v>
      </c>
      <c r="C58" t="s">
        <v>71</v>
      </c>
      <c r="D58" s="7">
        <f>AVERAGEIFS(Input_Dashboard!K:K,Input_Dashboard!$B:$B,$A58,Input_Dashboard!$F:$F,$B58,Input_Dashboard!$G:$G,$C58)</f>
        <v>2016.2318750807935</v>
      </c>
      <c r="E58" s="7">
        <f>AVERAGEIFS(Input_Dashboard!L:L,Input_Dashboard!$B:$B,$A58,Input_Dashboard!$F:$F,$B58,Input_Dashboard!$G:$G,$C58)</f>
        <v>1898.3440317724983</v>
      </c>
      <c r="F58" s="7">
        <f>AVERAGEIFS(Input_Dashboard!M:M,Input_Dashboard!$B:$B,$A58,Input_Dashboard!$F:$F,$B58,Input_Dashboard!$G:$G,$C58)</f>
        <v>117.88784330829533</v>
      </c>
      <c r="G58" s="8">
        <f t="shared" si="1"/>
        <v>5.846938775510202E-2</v>
      </c>
      <c r="H58" s="7">
        <f>SUMIFS(MeasureStack!Y:Y,MeasureStack!$F:$F,$A58,MeasureStack!$J:$J,$B58,MeasureStack!$K:$K,$C58)</f>
        <v>2016.2318750807935</v>
      </c>
      <c r="I58" s="7">
        <f>SUMIFS(MeasureStack!Z:Z,MeasureStack!$F:$F,$A58,MeasureStack!$J:$J,$B58,MeasureStack!$K:$K,$C58)</f>
        <v>1898.3440317724983</v>
      </c>
      <c r="J58" s="7">
        <f>SUMIFS(MeasureStack!AA:AA,MeasureStack!$F:$F,$A58,MeasureStack!$J:$J,$B58,MeasureStack!$K:$K,$C58)</f>
        <v>117.88784330829533</v>
      </c>
      <c r="K58" s="8">
        <f t="shared" si="2"/>
        <v>5.846938775510202E-2</v>
      </c>
      <c r="L58" s="9" t="str">
        <f t="shared" si="3"/>
        <v>Y</v>
      </c>
      <c r="M58" s="9" t="str">
        <f t="shared" si="4"/>
        <v>Y</v>
      </c>
      <c r="N58" s="9" t="str">
        <f t="shared" si="5"/>
        <v>Y</v>
      </c>
      <c r="O58" s="10" t="str">
        <f t="shared" si="6"/>
        <v>Y</v>
      </c>
    </row>
    <row r="59" spans="1:15" x14ac:dyDescent="0.3">
      <c r="A59" t="s">
        <v>260</v>
      </c>
      <c r="B59" t="s">
        <v>64</v>
      </c>
      <c r="C59" t="s">
        <v>73</v>
      </c>
      <c r="D59" s="7">
        <f>AVERAGEIFS(Input_Dashboard!K:K,Input_Dashboard!$B:$B,$A59,Input_Dashboard!$F:$F,$B59,Input_Dashboard!$G:$G,$C59)</f>
        <v>2000.1585398032257</v>
      </c>
      <c r="E59" s="7">
        <f>AVERAGEIFS(Input_Dashboard!L:L,Input_Dashboard!$B:$B,$A59,Input_Dashboard!$F:$F,$B59,Input_Dashboard!$G:$G,$C59)</f>
        <v>1883.2104945677922</v>
      </c>
      <c r="F59" s="7">
        <f>AVERAGEIFS(Input_Dashboard!M:M,Input_Dashboard!$B:$B,$A59,Input_Dashboard!$F:$F,$B59,Input_Dashboard!$G:$G,$C59)</f>
        <v>116.94804523543347</v>
      </c>
      <c r="G59" s="8">
        <f t="shared" si="1"/>
        <v>5.846938775510202E-2</v>
      </c>
      <c r="H59" s="7">
        <f>SUMIFS(MeasureStack!Y:Y,MeasureStack!$F:$F,$A59,MeasureStack!$J:$J,$B59,MeasureStack!$K:$K,$C59)</f>
        <v>2000.1585398032257</v>
      </c>
      <c r="I59" s="7">
        <f>SUMIFS(MeasureStack!Z:Z,MeasureStack!$F:$F,$A59,MeasureStack!$J:$J,$B59,MeasureStack!$K:$K,$C59)</f>
        <v>1883.2104945677922</v>
      </c>
      <c r="J59" s="7">
        <f>SUMIFS(MeasureStack!AA:AA,MeasureStack!$F:$F,$A59,MeasureStack!$J:$J,$B59,MeasureStack!$K:$K,$C59)</f>
        <v>116.94804523543347</v>
      </c>
      <c r="K59" s="8">
        <f t="shared" si="2"/>
        <v>5.846938775510202E-2</v>
      </c>
      <c r="L59" s="9" t="str">
        <f t="shared" si="3"/>
        <v>Y</v>
      </c>
      <c r="M59" s="9" t="str">
        <f t="shared" si="4"/>
        <v>Y</v>
      </c>
      <c r="N59" s="9" t="str">
        <f t="shared" si="5"/>
        <v>Y</v>
      </c>
      <c r="O59" s="10" t="str">
        <f t="shared" si="6"/>
        <v>Y</v>
      </c>
    </row>
    <row r="60" spans="1:15" x14ac:dyDescent="0.3">
      <c r="A60" t="s">
        <v>260</v>
      </c>
      <c r="B60" t="s">
        <v>75</v>
      </c>
      <c r="C60" t="s">
        <v>65</v>
      </c>
      <c r="D60" s="7">
        <f>AVERAGEIFS(Input_Dashboard!K:K,Input_Dashboard!$B:$B,$A60,Input_Dashboard!$F:$F,$B60,Input_Dashboard!$G:$G,$C60)</f>
        <v>2564.9648451640142</v>
      </c>
      <c r="E60" s="7">
        <f>AVERAGEIFS(Input_Dashboard!L:L,Input_Dashboard!$B:$B,$A60,Input_Dashboard!$F:$F,$B60,Input_Dashboard!$G:$G,$C60)</f>
        <v>2414.9929210539144</v>
      </c>
      <c r="F60" s="7">
        <f>AVERAGEIFS(Input_Dashboard!M:M,Input_Dashboard!$B:$B,$A60,Input_Dashboard!$F:$F,$B60,Input_Dashboard!$G:$G,$C60)</f>
        <v>149.97192411009996</v>
      </c>
      <c r="G60" s="8">
        <f t="shared" si="1"/>
        <v>5.846938775510202E-2</v>
      </c>
      <c r="H60" s="7">
        <f>SUMIFS(MeasureStack!Y:Y,MeasureStack!$F:$F,$A60,MeasureStack!$J:$J,$B60,MeasureStack!$K:$K,$C60)</f>
        <v>2564.9648451640142</v>
      </c>
      <c r="I60" s="7">
        <f>SUMIFS(MeasureStack!Z:Z,MeasureStack!$F:$F,$A60,MeasureStack!$J:$J,$B60,MeasureStack!$K:$K,$C60)</f>
        <v>2414.9929210539144</v>
      </c>
      <c r="J60" s="7">
        <f>SUMIFS(MeasureStack!AA:AA,MeasureStack!$F:$F,$A60,MeasureStack!$J:$J,$B60,MeasureStack!$K:$K,$C60)</f>
        <v>149.97192411009996</v>
      </c>
      <c r="K60" s="8">
        <f t="shared" si="2"/>
        <v>5.846938775510202E-2</v>
      </c>
      <c r="L60" s="9" t="str">
        <f t="shared" si="3"/>
        <v>Y</v>
      </c>
      <c r="M60" s="9" t="str">
        <f t="shared" si="4"/>
        <v>Y</v>
      </c>
      <c r="N60" s="9" t="str">
        <f t="shared" si="5"/>
        <v>Y</v>
      </c>
      <c r="O60" s="10" t="str">
        <f t="shared" si="6"/>
        <v>Y</v>
      </c>
    </row>
    <row r="61" spans="1:15" x14ac:dyDescent="0.3">
      <c r="A61" t="s">
        <v>260</v>
      </c>
      <c r="B61" t="s">
        <v>75</v>
      </c>
      <c r="C61" t="s">
        <v>71</v>
      </c>
      <c r="D61" s="7">
        <f>AVERAGEIFS(Input_Dashboard!K:K,Input_Dashboard!$B:$B,$A61,Input_Dashboard!$F:$F,$B61,Input_Dashboard!$G:$G,$C61)</f>
        <v>2016.2318750807935</v>
      </c>
      <c r="E61" s="7">
        <f>AVERAGEIFS(Input_Dashboard!L:L,Input_Dashboard!$B:$B,$A61,Input_Dashboard!$F:$F,$B61,Input_Dashboard!$G:$G,$C61)</f>
        <v>1898.3440317724983</v>
      </c>
      <c r="F61" s="7">
        <f>AVERAGEIFS(Input_Dashboard!M:M,Input_Dashboard!$B:$B,$A61,Input_Dashboard!$F:$F,$B61,Input_Dashboard!$G:$G,$C61)</f>
        <v>117.88784330829533</v>
      </c>
      <c r="G61" s="8">
        <f t="shared" si="1"/>
        <v>5.846938775510202E-2</v>
      </c>
      <c r="H61" s="7">
        <f>SUMIFS(MeasureStack!Y:Y,MeasureStack!$F:$F,$A61,MeasureStack!$J:$J,$B61,MeasureStack!$K:$K,$C61)</f>
        <v>2016.2318750807935</v>
      </c>
      <c r="I61" s="7">
        <f>SUMIFS(MeasureStack!Z:Z,MeasureStack!$F:$F,$A61,MeasureStack!$J:$J,$B61,MeasureStack!$K:$K,$C61)</f>
        <v>1898.3440317724983</v>
      </c>
      <c r="J61" s="7">
        <f>SUMIFS(MeasureStack!AA:AA,MeasureStack!$F:$F,$A61,MeasureStack!$J:$J,$B61,MeasureStack!$K:$K,$C61)</f>
        <v>117.88784330829533</v>
      </c>
      <c r="K61" s="8">
        <f t="shared" si="2"/>
        <v>5.846938775510202E-2</v>
      </c>
      <c r="L61" s="9" t="str">
        <f t="shared" si="3"/>
        <v>Y</v>
      </c>
      <c r="M61" s="9" t="str">
        <f t="shared" si="4"/>
        <v>Y</v>
      </c>
      <c r="N61" s="9" t="str">
        <f t="shared" si="5"/>
        <v>Y</v>
      </c>
      <c r="O61" s="10" t="str">
        <f t="shared" si="6"/>
        <v>Y</v>
      </c>
    </row>
    <row r="62" spans="1:15" x14ac:dyDescent="0.3">
      <c r="A62" t="s">
        <v>260</v>
      </c>
      <c r="B62" t="s">
        <v>75</v>
      </c>
      <c r="C62" t="s">
        <v>73</v>
      </c>
      <c r="D62" s="7">
        <f>AVERAGEIFS(Input_Dashboard!K:K,Input_Dashboard!$B:$B,$A62,Input_Dashboard!$F:$F,$B62,Input_Dashboard!$G:$G,$C62)</f>
        <v>2000.1585398032257</v>
      </c>
      <c r="E62" s="7">
        <f>AVERAGEIFS(Input_Dashboard!L:L,Input_Dashboard!$B:$B,$A62,Input_Dashboard!$F:$F,$B62,Input_Dashboard!$G:$G,$C62)</f>
        <v>1883.2104945677922</v>
      </c>
      <c r="F62" s="7">
        <f>AVERAGEIFS(Input_Dashboard!M:M,Input_Dashboard!$B:$B,$A62,Input_Dashboard!$F:$F,$B62,Input_Dashboard!$G:$G,$C62)</f>
        <v>116.94804523543347</v>
      </c>
      <c r="G62" s="8">
        <f t="shared" si="1"/>
        <v>5.846938775510202E-2</v>
      </c>
      <c r="H62" s="7">
        <f>SUMIFS(MeasureStack!Y:Y,MeasureStack!$F:$F,$A62,MeasureStack!$J:$J,$B62,MeasureStack!$K:$K,$C62)</f>
        <v>2000.1585398032257</v>
      </c>
      <c r="I62" s="7">
        <f>SUMIFS(MeasureStack!Z:Z,MeasureStack!$F:$F,$A62,MeasureStack!$J:$J,$B62,MeasureStack!$K:$K,$C62)</f>
        <v>1883.2104945677922</v>
      </c>
      <c r="J62" s="7">
        <f>SUMIFS(MeasureStack!AA:AA,MeasureStack!$F:$F,$A62,MeasureStack!$J:$J,$B62,MeasureStack!$K:$K,$C62)</f>
        <v>116.94804523543347</v>
      </c>
      <c r="K62" s="8">
        <f t="shared" si="2"/>
        <v>5.846938775510202E-2</v>
      </c>
      <c r="L62" s="9" t="str">
        <f t="shared" si="3"/>
        <v>Y</v>
      </c>
      <c r="M62" s="9" t="str">
        <f t="shared" si="4"/>
        <v>Y</v>
      </c>
      <c r="N62" s="9" t="str">
        <f t="shared" si="5"/>
        <v>Y</v>
      </c>
      <c r="O62" s="10" t="str">
        <f t="shared" si="6"/>
        <v>Y</v>
      </c>
    </row>
    <row r="63" spans="1:15" x14ac:dyDescent="0.3">
      <c r="A63" t="s">
        <v>313</v>
      </c>
      <c r="B63" t="s">
        <v>64</v>
      </c>
      <c r="C63" t="s">
        <v>65</v>
      </c>
      <c r="D63" s="7">
        <f>AVERAGEIFS(Input_Dashboard!K:K,Input_Dashboard!$B:$B,$A63,Input_Dashboard!$F:$F,$B63,Input_Dashboard!$G:$G,$C63)</f>
        <v>2495.4175219106755</v>
      </c>
      <c r="E63" s="7">
        <f>AVERAGEIFS(Input_Dashboard!L:L,Input_Dashboard!$B:$B,$A63,Input_Dashboard!$F:$F,$B63,Input_Dashboard!$G:$G,$C63)</f>
        <v>582.26408844582409</v>
      </c>
      <c r="F63" s="7">
        <f>AVERAGEIFS(Input_Dashboard!M:M,Input_Dashboard!$B:$B,$A63,Input_Dashboard!$F:$F,$B63,Input_Dashboard!$G:$G,$C63)</f>
        <v>1913.1534334648513</v>
      </c>
      <c r="G63" s="8">
        <f t="shared" si="1"/>
        <v>0.76666666666666672</v>
      </c>
      <c r="H63" s="7">
        <f>SUMIFS(MeasureStack!Y:Y,MeasureStack!$F:$F,$A63,MeasureStack!$J:$J,$B63,MeasureStack!$K:$K,$C63)</f>
        <v>2495.4175219106755</v>
      </c>
      <c r="I63" s="7">
        <f>SUMIFS(MeasureStack!Z:Z,MeasureStack!$F:$F,$A63,MeasureStack!$J:$J,$B63,MeasureStack!$K:$K,$C63)</f>
        <v>582.26408844582409</v>
      </c>
      <c r="J63" s="7">
        <f>SUMIFS(MeasureStack!AA:AA,MeasureStack!$F:$F,$A63,MeasureStack!$J:$J,$B63,MeasureStack!$K:$K,$C63)</f>
        <v>1913.1534334648513</v>
      </c>
      <c r="K63" s="8">
        <f t="shared" si="2"/>
        <v>0.76666666666666672</v>
      </c>
      <c r="L63" s="9" t="str">
        <f t="shared" si="3"/>
        <v>Y</v>
      </c>
      <c r="M63" s="9" t="str">
        <f t="shared" si="4"/>
        <v>Y</v>
      </c>
      <c r="N63" s="9" t="str">
        <f t="shared" si="5"/>
        <v>Y</v>
      </c>
      <c r="O63" s="10" t="str">
        <f t="shared" si="6"/>
        <v>Y</v>
      </c>
    </row>
    <row r="64" spans="1:15" x14ac:dyDescent="0.3">
      <c r="A64" t="s">
        <v>313</v>
      </c>
      <c r="B64" t="s">
        <v>64</v>
      </c>
      <c r="C64" t="s">
        <v>71</v>
      </c>
      <c r="D64" s="7">
        <f>AVERAGEIFS(Input_Dashboard!K:K,Input_Dashboard!$B:$B,$A64,Input_Dashboard!$F:$F,$B64,Input_Dashboard!$G:$G,$C64)</f>
        <v>1961.563082939525</v>
      </c>
      <c r="E64" s="7">
        <f>AVERAGEIFS(Input_Dashboard!L:L,Input_Dashboard!$B:$B,$A64,Input_Dashboard!$F:$F,$B64,Input_Dashboard!$G:$G,$C64)</f>
        <v>457.69805268588919</v>
      </c>
      <c r="F64" s="7">
        <f>AVERAGEIFS(Input_Dashboard!M:M,Input_Dashboard!$B:$B,$A64,Input_Dashboard!$F:$F,$B64,Input_Dashboard!$G:$G,$C64)</f>
        <v>1503.865030253636</v>
      </c>
      <c r="G64" s="8">
        <f t="shared" si="1"/>
        <v>0.76666666666666672</v>
      </c>
      <c r="H64" s="7">
        <f>SUMIFS(MeasureStack!Y:Y,MeasureStack!$F:$F,$A64,MeasureStack!$J:$J,$B64,MeasureStack!$K:$K,$C64)</f>
        <v>1961.563082939525</v>
      </c>
      <c r="I64" s="7">
        <f>SUMIFS(MeasureStack!Z:Z,MeasureStack!$F:$F,$A64,MeasureStack!$J:$J,$B64,MeasureStack!$K:$K,$C64)</f>
        <v>457.69805268588919</v>
      </c>
      <c r="J64" s="7">
        <f>SUMIFS(MeasureStack!AA:AA,MeasureStack!$F:$F,$A64,MeasureStack!$J:$J,$B64,MeasureStack!$K:$K,$C64)</f>
        <v>1503.865030253636</v>
      </c>
      <c r="K64" s="8">
        <f t="shared" si="2"/>
        <v>0.76666666666666672</v>
      </c>
      <c r="L64" s="9" t="str">
        <f t="shared" si="3"/>
        <v>Y</v>
      </c>
      <c r="M64" s="9" t="str">
        <f t="shared" si="4"/>
        <v>Y</v>
      </c>
      <c r="N64" s="9" t="str">
        <f t="shared" si="5"/>
        <v>Y</v>
      </c>
      <c r="O64" s="10" t="str">
        <f t="shared" si="6"/>
        <v>Y</v>
      </c>
    </row>
    <row r="65" spans="1:15" x14ac:dyDescent="0.3">
      <c r="A65" t="s">
        <v>313</v>
      </c>
      <c r="B65" t="s">
        <v>64</v>
      </c>
      <c r="C65" t="s">
        <v>73</v>
      </c>
      <c r="D65" s="7">
        <f>AVERAGEIFS(Input_Dashboard!K:K,Input_Dashboard!$B:$B,$A65,Input_Dashboard!$F:$F,$B65,Input_Dashboard!$G:$G,$C65)</f>
        <v>1945.9255655042241</v>
      </c>
      <c r="E65" s="7">
        <f>AVERAGEIFS(Input_Dashboard!L:L,Input_Dashboard!$B:$B,$A65,Input_Dashboard!$F:$F,$B65,Input_Dashboard!$G:$G,$C65)</f>
        <v>454.0492986176522</v>
      </c>
      <c r="F65" s="7">
        <f>AVERAGEIFS(Input_Dashboard!M:M,Input_Dashboard!$B:$B,$A65,Input_Dashboard!$F:$F,$B65,Input_Dashboard!$G:$G,$C65)</f>
        <v>1491.8762668865718</v>
      </c>
      <c r="G65" s="8">
        <f t="shared" si="1"/>
        <v>0.76666666666666661</v>
      </c>
      <c r="H65" s="7">
        <f>SUMIFS(MeasureStack!Y:Y,MeasureStack!$F:$F,$A65,MeasureStack!$J:$J,$B65,MeasureStack!$K:$K,$C65)</f>
        <v>1945.9255655042241</v>
      </c>
      <c r="I65" s="7">
        <f>SUMIFS(MeasureStack!Z:Z,MeasureStack!$F:$F,$A65,MeasureStack!$J:$J,$B65,MeasureStack!$K:$K,$C65)</f>
        <v>454.0492986176522</v>
      </c>
      <c r="J65" s="7">
        <f>SUMIFS(MeasureStack!AA:AA,MeasureStack!$F:$F,$A65,MeasureStack!$J:$J,$B65,MeasureStack!$K:$K,$C65)</f>
        <v>1491.8762668865718</v>
      </c>
      <c r="K65" s="8">
        <f t="shared" si="2"/>
        <v>0.76666666666666661</v>
      </c>
      <c r="L65" s="9" t="str">
        <f t="shared" si="3"/>
        <v>Y</v>
      </c>
      <c r="M65" s="9" t="str">
        <f t="shared" si="4"/>
        <v>Y</v>
      </c>
      <c r="N65" s="9" t="str">
        <f t="shared" si="5"/>
        <v>Y</v>
      </c>
      <c r="O65" s="10" t="str">
        <f t="shared" si="6"/>
        <v>Y</v>
      </c>
    </row>
    <row r="66" spans="1:15" x14ac:dyDescent="0.3">
      <c r="A66" t="s">
        <v>313</v>
      </c>
      <c r="B66" t="s">
        <v>75</v>
      </c>
      <c r="C66" t="s">
        <v>65</v>
      </c>
      <c r="D66" s="7">
        <f>AVERAGEIFS(Input_Dashboard!K:K,Input_Dashboard!$B:$B,$A66,Input_Dashboard!$F:$F,$B66,Input_Dashboard!$G:$G,$C66)</f>
        <v>2495.4175219106755</v>
      </c>
      <c r="E66" s="7">
        <f>AVERAGEIFS(Input_Dashboard!L:L,Input_Dashboard!$B:$B,$A66,Input_Dashboard!$F:$F,$B66,Input_Dashboard!$G:$G,$C66)</f>
        <v>582.26408844582409</v>
      </c>
      <c r="F66" s="7">
        <f>AVERAGEIFS(Input_Dashboard!M:M,Input_Dashboard!$B:$B,$A66,Input_Dashboard!$F:$F,$B66,Input_Dashboard!$G:$G,$C66)</f>
        <v>1913.1534334648513</v>
      </c>
      <c r="G66" s="8">
        <f t="shared" si="1"/>
        <v>0.76666666666666672</v>
      </c>
      <c r="H66" s="7">
        <f>SUMIFS(MeasureStack!Y:Y,MeasureStack!$F:$F,$A66,MeasureStack!$J:$J,$B66,MeasureStack!$K:$K,$C66)</f>
        <v>2495.4175219106755</v>
      </c>
      <c r="I66" s="7">
        <f>SUMIFS(MeasureStack!Z:Z,MeasureStack!$F:$F,$A66,MeasureStack!$J:$J,$B66,MeasureStack!$K:$K,$C66)</f>
        <v>582.26408844582409</v>
      </c>
      <c r="J66" s="7">
        <f>SUMIFS(MeasureStack!AA:AA,MeasureStack!$F:$F,$A66,MeasureStack!$J:$J,$B66,MeasureStack!$K:$K,$C66)</f>
        <v>1913.1534334648513</v>
      </c>
      <c r="K66" s="8">
        <f t="shared" si="2"/>
        <v>0.76666666666666672</v>
      </c>
      <c r="L66" s="9" t="str">
        <f t="shared" si="3"/>
        <v>Y</v>
      </c>
      <c r="M66" s="9" t="str">
        <f t="shared" si="4"/>
        <v>Y</v>
      </c>
      <c r="N66" s="9" t="str">
        <f t="shared" si="5"/>
        <v>Y</v>
      </c>
      <c r="O66" s="10" t="str">
        <f t="shared" si="6"/>
        <v>Y</v>
      </c>
    </row>
    <row r="67" spans="1:15" x14ac:dyDescent="0.3">
      <c r="A67" t="s">
        <v>313</v>
      </c>
      <c r="B67" t="s">
        <v>75</v>
      </c>
      <c r="C67" t="s">
        <v>71</v>
      </c>
      <c r="D67" s="7">
        <f>AVERAGEIFS(Input_Dashboard!K:K,Input_Dashboard!$B:$B,$A67,Input_Dashboard!$F:$F,$B67,Input_Dashboard!$G:$G,$C67)</f>
        <v>1961.563082939525</v>
      </c>
      <c r="E67" s="7">
        <f>AVERAGEIFS(Input_Dashboard!L:L,Input_Dashboard!$B:$B,$A67,Input_Dashboard!$F:$F,$B67,Input_Dashboard!$G:$G,$C67)</f>
        <v>457.69805268588919</v>
      </c>
      <c r="F67" s="7">
        <f>AVERAGEIFS(Input_Dashboard!M:M,Input_Dashboard!$B:$B,$A67,Input_Dashboard!$F:$F,$B67,Input_Dashboard!$G:$G,$C67)</f>
        <v>1503.865030253636</v>
      </c>
      <c r="G67" s="8">
        <f t="shared" si="1"/>
        <v>0.76666666666666672</v>
      </c>
      <c r="H67" s="7">
        <f>SUMIFS(MeasureStack!Y:Y,MeasureStack!$F:$F,$A67,MeasureStack!$J:$J,$B67,MeasureStack!$K:$K,$C67)</f>
        <v>1961.563082939525</v>
      </c>
      <c r="I67" s="7">
        <f>SUMIFS(MeasureStack!Z:Z,MeasureStack!$F:$F,$A67,MeasureStack!$J:$J,$B67,MeasureStack!$K:$K,$C67)</f>
        <v>457.69805268588919</v>
      </c>
      <c r="J67" s="7">
        <f>SUMIFS(MeasureStack!AA:AA,MeasureStack!$F:$F,$A67,MeasureStack!$J:$J,$B67,MeasureStack!$K:$K,$C67)</f>
        <v>1503.865030253636</v>
      </c>
      <c r="K67" s="8">
        <f t="shared" si="2"/>
        <v>0.76666666666666672</v>
      </c>
      <c r="L67" s="9" t="str">
        <f t="shared" si="3"/>
        <v>Y</v>
      </c>
      <c r="M67" s="9" t="str">
        <f t="shared" si="4"/>
        <v>Y</v>
      </c>
      <c r="N67" s="9" t="str">
        <f t="shared" si="5"/>
        <v>Y</v>
      </c>
      <c r="O67" s="10" t="str">
        <f t="shared" si="6"/>
        <v>Y</v>
      </c>
    </row>
    <row r="68" spans="1:15" x14ac:dyDescent="0.3">
      <c r="A68" t="s">
        <v>313</v>
      </c>
      <c r="B68" t="s">
        <v>75</v>
      </c>
      <c r="C68" t="s">
        <v>73</v>
      </c>
      <c r="D68" s="7">
        <f>AVERAGEIFS(Input_Dashboard!K:K,Input_Dashboard!$B:$B,$A68,Input_Dashboard!$F:$F,$B68,Input_Dashboard!$G:$G,$C68)</f>
        <v>1945.9255655042241</v>
      </c>
      <c r="E68" s="7">
        <f>AVERAGEIFS(Input_Dashboard!L:L,Input_Dashboard!$B:$B,$A68,Input_Dashboard!$F:$F,$B68,Input_Dashboard!$G:$G,$C68)</f>
        <v>454.0492986176522</v>
      </c>
      <c r="F68" s="7">
        <f>AVERAGEIFS(Input_Dashboard!M:M,Input_Dashboard!$B:$B,$A68,Input_Dashboard!$F:$F,$B68,Input_Dashboard!$G:$G,$C68)</f>
        <v>1491.8762668865718</v>
      </c>
      <c r="G68" s="8">
        <f t="shared" ref="G68:G131" si="7">IFERROR(F68/D68,0)</f>
        <v>0.76666666666666661</v>
      </c>
      <c r="H68" s="7">
        <f>SUMIFS(MeasureStack!Y:Y,MeasureStack!$F:$F,$A68,MeasureStack!$J:$J,$B68,MeasureStack!$K:$K,$C68)</f>
        <v>1945.9255655042241</v>
      </c>
      <c r="I68" s="7">
        <f>SUMIFS(MeasureStack!Z:Z,MeasureStack!$F:$F,$A68,MeasureStack!$J:$J,$B68,MeasureStack!$K:$K,$C68)</f>
        <v>454.0492986176522</v>
      </c>
      <c r="J68" s="7">
        <f>SUMIFS(MeasureStack!AA:AA,MeasureStack!$F:$F,$A68,MeasureStack!$J:$J,$B68,MeasureStack!$K:$K,$C68)</f>
        <v>1491.8762668865718</v>
      </c>
      <c r="K68" s="8">
        <f t="shared" ref="K68:K131" si="8">IFERROR(J68/H68,0)</f>
        <v>0.76666666666666661</v>
      </c>
      <c r="L68" s="9" t="str">
        <f t="shared" ref="L68:L131" si="9">IF(ROUNDUP(D68,1)=ROUNDUP(H68,1),"Y","N")</f>
        <v>Y</v>
      </c>
      <c r="M68" s="9" t="str">
        <f t="shared" ref="M68:M131" si="10">IF(ROUNDUP(E68,1)=ROUNDUP(I68,1),"Y","N")</f>
        <v>Y</v>
      </c>
      <c r="N68" s="9" t="str">
        <f t="shared" ref="N68:N131" si="11">IF(ROUNDUP(F68,1)=ROUNDUP(J68,1),"Y","N")</f>
        <v>Y</v>
      </c>
      <c r="O68" s="10" t="str">
        <f t="shared" ref="O68:O131" si="12">IF(ROUNDUP(G68,1)=ROUNDUP(K68,1),"Y","N")</f>
        <v>Y</v>
      </c>
    </row>
    <row r="69" spans="1:15" x14ac:dyDescent="0.3">
      <c r="A69" t="s">
        <v>141</v>
      </c>
      <c r="B69" t="s">
        <v>64</v>
      </c>
      <c r="C69" t="s">
        <v>65</v>
      </c>
      <c r="D69" s="7">
        <f>AVERAGEIFS(Input_Dashboard!K:K,Input_Dashboard!$B:$B,$A69,Input_Dashboard!$F:$F,$B69,Input_Dashboard!$G:$G,$C69)</f>
        <v>1072</v>
      </c>
      <c r="E69" s="7">
        <f>AVERAGEIFS(Input_Dashboard!L:L,Input_Dashboard!$B:$B,$A69,Input_Dashboard!$F:$F,$B69,Input_Dashboard!$G:$G,$C69)</f>
        <v>430.03636363636372</v>
      </c>
      <c r="F69" s="7">
        <f>AVERAGEIFS(Input_Dashboard!M:M,Input_Dashboard!$B:$B,$A69,Input_Dashboard!$F:$F,$B69,Input_Dashboard!$G:$G,$C69)</f>
        <v>641.96363636363628</v>
      </c>
      <c r="G69" s="8">
        <f t="shared" si="7"/>
        <v>0.59884667571234729</v>
      </c>
      <c r="H69" s="7">
        <f>SUMIFS(MeasureStack!Y:Y,MeasureStack!$F:$F,$A69,MeasureStack!$J:$J,$B69,MeasureStack!$K:$K,$C69)</f>
        <v>1072</v>
      </c>
      <c r="I69" s="7">
        <f>SUMIFS(MeasureStack!Z:Z,MeasureStack!$F:$F,$A69,MeasureStack!$J:$J,$B69,MeasureStack!$K:$K,$C69)</f>
        <v>430.03636363636372</v>
      </c>
      <c r="J69" s="7">
        <f>SUMIFS(MeasureStack!AA:AA,MeasureStack!$F:$F,$A69,MeasureStack!$J:$J,$B69,MeasureStack!$K:$K,$C69)</f>
        <v>641.96363636363628</v>
      </c>
      <c r="K69" s="8">
        <f t="shared" si="8"/>
        <v>0.59884667571234729</v>
      </c>
      <c r="L69" s="9" t="str">
        <f t="shared" si="9"/>
        <v>Y</v>
      </c>
      <c r="M69" s="9" t="str">
        <f t="shared" si="10"/>
        <v>Y</v>
      </c>
      <c r="N69" s="9" t="str">
        <f t="shared" si="11"/>
        <v>Y</v>
      </c>
      <c r="O69" s="10" t="str">
        <f t="shared" si="12"/>
        <v>Y</v>
      </c>
    </row>
    <row r="70" spans="1:15" x14ac:dyDescent="0.3">
      <c r="A70" t="s">
        <v>141</v>
      </c>
      <c r="B70" t="s">
        <v>64</v>
      </c>
      <c r="C70" t="s">
        <v>71</v>
      </c>
      <c r="D70" s="7">
        <f>AVERAGEIFS(Input_Dashboard!K:K,Input_Dashboard!$B:$B,$A70,Input_Dashboard!$F:$F,$B70,Input_Dashboard!$G:$G,$C70)</f>
        <v>1072</v>
      </c>
      <c r="E70" s="7">
        <f>AVERAGEIFS(Input_Dashboard!L:L,Input_Dashboard!$B:$B,$A70,Input_Dashboard!$F:$F,$B70,Input_Dashboard!$G:$G,$C70)</f>
        <v>430.03636363636372</v>
      </c>
      <c r="F70" s="7">
        <f>AVERAGEIFS(Input_Dashboard!M:M,Input_Dashboard!$B:$B,$A70,Input_Dashboard!$F:$F,$B70,Input_Dashboard!$G:$G,$C70)</f>
        <v>641.96363636363628</v>
      </c>
      <c r="G70" s="8">
        <f t="shared" si="7"/>
        <v>0.59884667571234729</v>
      </c>
      <c r="H70" s="7">
        <f>SUMIFS(MeasureStack!Y:Y,MeasureStack!$F:$F,$A70,MeasureStack!$J:$J,$B70,MeasureStack!$K:$K,$C70)</f>
        <v>1072</v>
      </c>
      <c r="I70" s="7">
        <f>SUMIFS(MeasureStack!Z:Z,MeasureStack!$F:$F,$A70,MeasureStack!$J:$J,$B70,MeasureStack!$K:$K,$C70)</f>
        <v>430.03636363636372</v>
      </c>
      <c r="J70" s="7">
        <f>SUMIFS(MeasureStack!AA:AA,MeasureStack!$F:$F,$A70,MeasureStack!$J:$J,$B70,MeasureStack!$K:$K,$C70)</f>
        <v>641.96363636363628</v>
      </c>
      <c r="K70" s="8">
        <f t="shared" si="8"/>
        <v>0.59884667571234729</v>
      </c>
      <c r="L70" s="9" t="str">
        <f t="shared" si="9"/>
        <v>Y</v>
      </c>
      <c r="M70" s="9" t="str">
        <f t="shared" si="10"/>
        <v>Y</v>
      </c>
      <c r="N70" s="9" t="str">
        <f t="shared" si="11"/>
        <v>Y</v>
      </c>
      <c r="O70" s="10" t="str">
        <f t="shared" si="12"/>
        <v>Y</v>
      </c>
    </row>
    <row r="71" spans="1:15" x14ac:dyDescent="0.3">
      <c r="A71" t="s">
        <v>141</v>
      </c>
      <c r="B71" t="s">
        <v>64</v>
      </c>
      <c r="C71" t="s">
        <v>73</v>
      </c>
      <c r="D71" s="7">
        <f>AVERAGEIFS(Input_Dashboard!K:K,Input_Dashboard!$B:$B,$A71,Input_Dashboard!$F:$F,$B71,Input_Dashboard!$G:$G,$C71)</f>
        <v>1072</v>
      </c>
      <c r="E71" s="7">
        <f>AVERAGEIFS(Input_Dashboard!L:L,Input_Dashboard!$B:$B,$A71,Input_Dashboard!$F:$F,$B71,Input_Dashboard!$G:$G,$C71)</f>
        <v>430.03636363636372</v>
      </c>
      <c r="F71" s="7">
        <f>AVERAGEIFS(Input_Dashboard!M:M,Input_Dashboard!$B:$B,$A71,Input_Dashboard!$F:$F,$B71,Input_Dashboard!$G:$G,$C71)</f>
        <v>641.96363636363628</v>
      </c>
      <c r="G71" s="8">
        <f t="shared" si="7"/>
        <v>0.59884667571234729</v>
      </c>
      <c r="H71" s="7">
        <f>SUMIFS(MeasureStack!Y:Y,MeasureStack!$F:$F,$A71,MeasureStack!$J:$J,$B71,MeasureStack!$K:$K,$C71)</f>
        <v>1072</v>
      </c>
      <c r="I71" s="7">
        <f>SUMIFS(MeasureStack!Z:Z,MeasureStack!$F:$F,$A71,MeasureStack!$J:$J,$B71,MeasureStack!$K:$K,$C71)</f>
        <v>430.03636363636372</v>
      </c>
      <c r="J71" s="7">
        <f>SUMIFS(MeasureStack!AA:AA,MeasureStack!$F:$F,$A71,MeasureStack!$J:$J,$B71,MeasureStack!$K:$K,$C71)</f>
        <v>641.96363636363628</v>
      </c>
      <c r="K71" s="8">
        <f t="shared" si="8"/>
        <v>0.59884667571234729</v>
      </c>
      <c r="L71" s="9" t="str">
        <f t="shared" si="9"/>
        <v>Y</v>
      </c>
      <c r="M71" s="9" t="str">
        <f t="shared" si="10"/>
        <v>Y</v>
      </c>
      <c r="N71" s="9" t="str">
        <f t="shared" si="11"/>
        <v>Y</v>
      </c>
      <c r="O71" s="10" t="str">
        <f t="shared" si="12"/>
        <v>Y</v>
      </c>
    </row>
    <row r="72" spans="1:15" x14ac:dyDescent="0.3">
      <c r="A72" t="s">
        <v>141</v>
      </c>
      <c r="B72" t="s">
        <v>75</v>
      </c>
      <c r="C72" t="s">
        <v>65</v>
      </c>
      <c r="D72" s="7">
        <f>AVERAGEIFS(Input_Dashboard!K:K,Input_Dashboard!$B:$B,$A72,Input_Dashboard!$F:$F,$B72,Input_Dashboard!$G:$G,$C72)</f>
        <v>1072</v>
      </c>
      <c r="E72" s="7">
        <f>AVERAGEIFS(Input_Dashboard!L:L,Input_Dashboard!$B:$B,$A72,Input_Dashboard!$F:$F,$B72,Input_Dashboard!$G:$G,$C72)</f>
        <v>430.03636363636372</v>
      </c>
      <c r="F72" s="7">
        <f>AVERAGEIFS(Input_Dashboard!M:M,Input_Dashboard!$B:$B,$A72,Input_Dashboard!$F:$F,$B72,Input_Dashboard!$G:$G,$C72)</f>
        <v>641.96363636363628</v>
      </c>
      <c r="G72" s="8">
        <f t="shared" si="7"/>
        <v>0.59884667571234729</v>
      </c>
      <c r="H72" s="7">
        <f>SUMIFS(MeasureStack!Y:Y,MeasureStack!$F:$F,$A72,MeasureStack!$J:$J,$B72,MeasureStack!$K:$K,$C72)</f>
        <v>1072</v>
      </c>
      <c r="I72" s="7">
        <f>SUMIFS(MeasureStack!Z:Z,MeasureStack!$F:$F,$A72,MeasureStack!$J:$J,$B72,MeasureStack!$K:$K,$C72)</f>
        <v>430.03636363636372</v>
      </c>
      <c r="J72" s="7">
        <f>SUMIFS(MeasureStack!AA:AA,MeasureStack!$F:$F,$A72,MeasureStack!$J:$J,$B72,MeasureStack!$K:$K,$C72)</f>
        <v>641.96363636363628</v>
      </c>
      <c r="K72" s="8">
        <f t="shared" si="8"/>
        <v>0.59884667571234729</v>
      </c>
      <c r="L72" s="9" t="str">
        <f t="shared" si="9"/>
        <v>Y</v>
      </c>
      <c r="M72" s="9" t="str">
        <f t="shared" si="10"/>
        <v>Y</v>
      </c>
      <c r="N72" s="9" t="str">
        <f t="shared" si="11"/>
        <v>Y</v>
      </c>
      <c r="O72" s="10" t="str">
        <f t="shared" si="12"/>
        <v>Y</v>
      </c>
    </row>
    <row r="73" spans="1:15" x14ac:dyDescent="0.3">
      <c r="A73" t="s">
        <v>141</v>
      </c>
      <c r="B73" t="s">
        <v>75</v>
      </c>
      <c r="C73" t="s">
        <v>71</v>
      </c>
      <c r="D73" s="7">
        <f>AVERAGEIFS(Input_Dashboard!K:K,Input_Dashboard!$B:$B,$A73,Input_Dashboard!$F:$F,$B73,Input_Dashboard!$G:$G,$C73)</f>
        <v>1072</v>
      </c>
      <c r="E73" s="7">
        <f>AVERAGEIFS(Input_Dashboard!L:L,Input_Dashboard!$B:$B,$A73,Input_Dashboard!$F:$F,$B73,Input_Dashboard!$G:$G,$C73)</f>
        <v>430.03636363636372</v>
      </c>
      <c r="F73" s="7">
        <f>AVERAGEIFS(Input_Dashboard!M:M,Input_Dashboard!$B:$B,$A73,Input_Dashboard!$F:$F,$B73,Input_Dashboard!$G:$G,$C73)</f>
        <v>641.96363636363628</v>
      </c>
      <c r="G73" s="8">
        <f t="shared" si="7"/>
        <v>0.59884667571234729</v>
      </c>
      <c r="H73" s="7">
        <f>SUMIFS(MeasureStack!Y:Y,MeasureStack!$F:$F,$A73,MeasureStack!$J:$J,$B73,MeasureStack!$K:$K,$C73)</f>
        <v>1072</v>
      </c>
      <c r="I73" s="7">
        <f>SUMIFS(MeasureStack!Z:Z,MeasureStack!$F:$F,$A73,MeasureStack!$J:$J,$B73,MeasureStack!$K:$K,$C73)</f>
        <v>430.03636363636372</v>
      </c>
      <c r="J73" s="7">
        <f>SUMIFS(MeasureStack!AA:AA,MeasureStack!$F:$F,$A73,MeasureStack!$J:$J,$B73,MeasureStack!$K:$K,$C73)</f>
        <v>641.96363636363628</v>
      </c>
      <c r="K73" s="8">
        <f t="shared" si="8"/>
        <v>0.59884667571234729</v>
      </c>
      <c r="L73" s="9" t="str">
        <f t="shared" si="9"/>
        <v>Y</v>
      </c>
      <c r="M73" s="9" t="str">
        <f t="shared" si="10"/>
        <v>Y</v>
      </c>
      <c r="N73" s="9" t="str">
        <f t="shared" si="11"/>
        <v>Y</v>
      </c>
      <c r="O73" s="10" t="str">
        <f t="shared" si="12"/>
        <v>Y</v>
      </c>
    </row>
    <row r="74" spans="1:15" x14ac:dyDescent="0.3">
      <c r="A74" t="s">
        <v>141</v>
      </c>
      <c r="B74" t="s">
        <v>75</v>
      </c>
      <c r="C74" t="s">
        <v>73</v>
      </c>
      <c r="D74" s="7">
        <f>AVERAGEIFS(Input_Dashboard!K:K,Input_Dashboard!$B:$B,$A74,Input_Dashboard!$F:$F,$B74,Input_Dashboard!$G:$G,$C74)</f>
        <v>1072</v>
      </c>
      <c r="E74" s="7">
        <f>AVERAGEIFS(Input_Dashboard!L:L,Input_Dashboard!$B:$B,$A74,Input_Dashboard!$F:$F,$B74,Input_Dashboard!$G:$G,$C74)</f>
        <v>430.03636363636372</v>
      </c>
      <c r="F74" s="7">
        <f>AVERAGEIFS(Input_Dashboard!M:M,Input_Dashboard!$B:$B,$A74,Input_Dashboard!$F:$F,$B74,Input_Dashboard!$G:$G,$C74)</f>
        <v>641.96363636363628</v>
      </c>
      <c r="G74" s="8">
        <f t="shared" si="7"/>
        <v>0.59884667571234729</v>
      </c>
      <c r="H74" s="7">
        <f>SUMIFS(MeasureStack!Y:Y,MeasureStack!$F:$F,$A74,MeasureStack!$J:$J,$B74,MeasureStack!$K:$K,$C74)</f>
        <v>1072</v>
      </c>
      <c r="I74" s="7">
        <f>SUMIFS(MeasureStack!Z:Z,MeasureStack!$F:$F,$A74,MeasureStack!$J:$J,$B74,MeasureStack!$K:$K,$C74)</f>
        <v>430.03636363636372</v>
      </c>
      <c r="J74" s="7">
        <f>SUMIFS(MeasureStack!AA:AA,MeasureStack!$F:$F,$A74,MeasureStack!$J:$J,$B74,MeasureStack!$K:$K,$C74)</f>
        <v>641.96363636363628</v>
      </c>
      <c r="K74" s="8">
        <f t="shared" si="8"/>
        <v>0.59884667571234729</v>
      </c>
      <c r="L74" s="9" t="str">
        <f t="shared" si="9"/>
        <v>Y</v>
      </c>
      <c r="M74" s="9" t="str">
        <f t="shared" si="10"/>
        <v>Y</v>
      </c>
      <c r="N74" s="9" t="str">
        <f t="shared" si="11"/>
        <v>Y</v>
      </c>
      <c r="O74" s="10" t="str">
        <f t="shared" si="12"/>
        <v>Y</v>
      </c>
    </row>
    <row r="75" spans="1:15" x14ac:dyDescent="0.3">
      <c r="A75" t="s">
        <v>147</v>
      </c>
      <c r="B75" t="s">
        <v>64</v>
      </c>
      <c r="C75" t="s">
        <v>65</v>
      </c>
      <c r="D75" s="7">
        <f>AVERAGEIFS(Input_Dashboard!K:K,Input_Dashboard!$B:$B,$A75,Input_Dashboard!$F:$F,$B75,Input_Dashboard!$G:$G,$C75)</f>
        <v>98.295500000000004</v>
      </c>
      <c r="E75" s="7">
        <f>AVERAGEIFS(Input_Dashboard!L:L,Input_Dashboard!$B:$B,$A75,Input_Dashboard!$F:$F,$B75,Input_Dashboard!$G:$G,$C75)</f>
        <v>18</v>
      </c>
      <c r="F75" s="7">
        <f>AVERAGEIFS(Input_Dashboard!M:M,Input_Dashboard!$B:$B,$A75,Input_Dashboard!$F:$F,$B75,Input_Dashboard!$G:$G,$C75)</f>
        <v>80.295500000000004</v>
      </c>
      <c r="G75" s="8">
        <f t="shared" si="7"/>
        <v>0.81687869739713415</v>
      </c>
      <c r="H75" s="7">
        <f>SUMIFS(MeasureStack!Y:Y,MeasureStack!$F:$F,$A75,MeasureStack!$J:$J,$B75,MeasureStack!$K:$K,$C75)</f>
        <v>98.295500000000004</v>
      </c>
      <c r="I75" s="7">
        <f>SUMIFS(MeasureStack!Z:Z,MeasureStack!$F:$F,$A75,MeasureStack!$J:$J,$B75,MeasureStack!$K:$K,$C75)</f>
        <v>18</v>
      </c>
      <c r="J75" s="7">
        <f>SUMIFS(MeasureStack!AA:AA,MeasureStack!$F:$F,$A75,MeasureStack!$J:$J,$B75,MeasureStack!$K:$K,$C75)</f>
        <v>80.295500000000004</v>
      </c>
      <c r="K75" s="8">
        <f t="shared" si="8"/>
        <v>0.81687869739713415</v>
      </c>
      <c r="L75" s="9" t="str">
        <f t="shared" si="9"/>
        <v>Y</v>
      </c>
      <c r="M75" s="9" t="str">
        <f t="shared" si="10"/>
        <v>Y</v>
      </c>
      <c r="N75" s="9" t="str">
        <f t="shared" si="11"/>
        <v>Y</v>
      </c>
      <c r="O75" s="10" t="str">
        <f t="shared" si="12"/>
        <v>Y</v>
      </c>
    </row>
    <row r="76" spans="1:15" x14ac:dyDescent="0.3">
      <c r="A76" t="s">
        <v>147</v>
      </c>
      <c r="B76" t="s">
        <v>64</v>
      </c>
      <c r="C76" t="s">
        <v>71</v>
      </c>
      <c r="D76" s="7">
        <f>AVERAGEIFS(Input_Dashboard!K:K,Input_Dashboard!$B:$B,$A76,Input_Dashboard!$F:$F,$B76,Input_Dashboard!$G:$G,$C76)</f>
        <v>98.295500000000004</v>
      </c>
      <c r="E76" s="7">
        <f>AVERAGEIFS(Input_Dashboard!L:L,Input_Dashboard!$B:$B,$A76,Input_Dashboard!$F:$F,$B76,Input_Dashboard!$G:$G,$C76)</f>
        <v>18</v>
      </c>
      <c r="F76" s="7">
        <f>AVERAGEIFS(Input_Dashboard!M:M,Input_Dashboard!$B:$B,$A76,Input_Dashboard!$F:$F,$B76,Input_Dashboard!$G:$G,$C76)</f>
        <v>80.295500000000004</v>
      </c>
      <c r="G76" s="8">
        <f t="shared" si="7"/>
        <v>0.81687869739713415</v>
      </c>
      <c r="H76" s="7">
        <f>SUMIFS(MeasureStack!Y:Y,MeasureStack!$F:$F,$A76,MeasureStack!$J:$J,$B76,MeasureStack!$K:$K,$C76)</f>
        <v>98.295500000000004</v>
      </c>
      <c r="I76" s="7">
        <f>SUMIFS(MeasureStack!Z:Z,MeasureStack!$F:$F,$A76,MeasureStack!$J:$J,$B76,MeasureStack!$K:$K,$C76)</f>
        <v>18</v>
      </c>
      <c r="J76" s="7">
        <f>SUMIFS(MeasureStack!AA:AA,MeasureStack!$F:$F,$A76,MeasureStack!$J:$J,$B76,MeasureStack!$K:$K,$C76)</f>
        <v>80.295500000000004</v>
      </c>
      <c r="K76" s="8">
        <f t="shared" si="8"/>
        <v>0.81687869739713415</v>
      </c>
      <c r="L76" s="9" t="str">
        <f t="shared" si="9"/>
        <v>Y</v>
      </c>
      <c r="M76" s="9" t="str">
        <f t="shared" si="10"/>
        <v>Y</v>
      </c>
      <c r="N76" s="9" t="str">
        <f t="shared" si="11"/>
        <v>Y</v>
      </c>
      <c r="O76" s="10" t="str">
        <f t="shared" si="12"/>
        <v>Y</v>
      </c>
    </row>
    <row r="77" spans="1:15" x14ac:dyDescent="0.3">
      <c r="A77" t="s">
        <v>147</v>
      </c>
      <c r="B77" t="s">
        <v>64</v>
      </c>
      <c r="C77" t="s">
        <v>73</v>
      </c>
      <c r="D77" s="7">
        <f>AVERAGEIFS(Input_Dashboard!K:K,Input_Dashboard!$B:$B,$A77,Input_Dashboard!$F:$F,$B77,Input_Dashboard!$G:$G,$C77)</f>
        <v>98.295500000000004</v>
      </c>
      <c r="E77" s="7">
        <f>AVERAGEIFS(Input_Dashboard!L:L,Input_Dashboard!$B:$B,$A77,Input_Dashboard!$F:$F,$B77,Input_Dashboard!$G:$G,$C77)</f>
        <v>18</v>
      </c>
      <c r="F77" s="7">
        <f>AVERAGEIFS(Input_Dashboard!M:M,Input_Dashboard!$B:$B,$A77,Input_Dashboard!$F:$F,$B77,Input_Dashboard!$G:$G,$C77)</f>
        <v>80.295500000000004</v>
      </c>
      <c r="G77" s="8">
        <f t="shared" si="7"/>
        <v>0.81687869739713415</v>
      </c>
      <c r="H77" s="7">
        <f>SUMIFS(MeasureStack!Y:Y,MeasureStack!$F:$F,$A77,MeasureStack!$J:$J,$B77,MeasureStack!$K:$K,$C77)</f>
        <v>98.295500000000004</v>
      </c>
      <c r="I77" s="7">
        <f>SUMIFS(MeasureStack!Z:Z,MeasureStack!$F:$F,$A77,MeasureStack!$J:$J,$B77,MeasureStack!$K:$K,$C77)</f>
        <v>18</v>
      </c>
      <c r="J77" s="7">
        <f>SUMIFS(MeasureStack!AA:AA,MeasureStack!$F:$F,$A77,MeasureStack!$J:$J,$B77,MeasureStack!$K:$K,$C77)</f>
        <v>80.295500000000004</v>
      </c>
      <c r="K77" s="8">
        <f t="shared" si="8"/>
        <v>0.81687869739713415</v>
      </c>
      <c r="L77" s="9" t="str">
        <f t="shared" si="9"/>
        <v>Y</v>
      </c>
      <c r="M77" s="9" t="str">
        <f t="shared" si="10"/>
        <v>Y</v>
      </c>
      <c r="N77" s="9" t="str">
        <f t="shared" si="11"/>
        <v>Y</v>
      </c>
      <c r="O77" s="10" t="str">
        <f t="shared" si="12"/>
        <v>Y</v>
      </c>
    </row>
    <row r="78" spans="1:15" x14ac:dyDescent="0.3">
      <c r="A78" t="s">
        <v>147</v>
      </c>
      <c r="B78" t="s">
        <v>75</v>
      </c>
      <c r="C78" t="s">
        <v>65</v>
      </c>
      <c r="D78" s="7">
        <f>AVERAGEIFS(Input_Dashboard!K:K,Input_Dashboard!$B:$B,$A78,Input_Dashboard!$F:$F,$B78,Input_Dashboard!$G:$G,$C78)</f>
        <v>98.295500000000004</v>
      </c>
      <c r="E78" s="7">
        <f>AVERAGEIFS(Input_Dashboard!L:L,Input_Dashboard!$B:$B,$A78,Input_Dashboard!$F:$F,$B78,Input_Dashboard!$G:$G,$C78)</f>
        <v>18</v>
      </c>
      <c r="F78" s="7">
        <f>AVERAGEIFS(Input_Dashboard!M:M,Input_Dashboard!$B:$B,$A78,Input_Dashboard!$F:$F,$B78,Input_Dashboard!$G:$G,$C78)</f>
        <v>80.295500000000004</v>
      </c>
      <c r="G78" s="8">
        <f t="shared" si="7"/>
        <v>0.81687869739713415</v>
      </c>
      <c r="H78" s="7">
        <f>SUMIFS(MeasureStack!Y:Y,MeasureStack!$F:$F,$A78,MeasureStack!$J:$J,$B78,MeasureStack!$K:$K,$C78)</f>
        <v>98.295500000000004</v>
      </c>
      <c r="I78" s="7">
        <f>SUMIFS(MeasureStack!Z:Z,MeasureStack!$F:$F,$A78,MeasureStack!$J:$J,$B78,MeasureStack!$K:$K,$C78)</f>
        <v>18</v>
      </c>
      <c r="J78" s="7">
        <f>SUMIFS(MeasureStack!AA:AA,MeasureStack!$F:$F,$A78,MeasureStack!$J:$J,$B78,MeasureStack!$K:$K,$C78)</f>
        <v>80.295500000000004</v>
      </c>
      <c r="K78" s="8">
        <f t="shared" si="8"/>
        <v>0.81687869739713415</v>
      </c>
      <c r="L78" s="9" t="str">
        <f t="shared" si="9"/>
        <v>Y</v>
      </c>
      <c r="M78" s="9" t="str">
        <f t="shared" si="10"/>
        <v>Y</v>
      </c>
      <c r="N78" s="9" t="str">
        <f t="shared" si="11"/>
        <v>Y</v>
      </c>
      <c r="O78" s="10" t="str">
        <f t="shared" si="12"/>
        <v>Y</v>
      </c>
    </row>
    <row r="79" spans="1:15" x14ac:dyDescent="0.3">
      <c r="A79" t="s">
        <v>147</v>
      </c>
      <c r="B79" t="s">
        <v>75</v>
      </c>
      <c r="C79" t="s">
        <v>71</v>
      </c>
      <c r="D79" s="7">
        <f>AVERAGEIFS(Input_Dashboard!K:K,Input_Dashboard!$B:$B,$A79,Input_Dashboard!$F:$F,$B79,Input_Dashboard!$G:$G,$C79)</f>
        <v>98.295500000000004</v>
      </c>
      <c r="E79" s="7">
        <f>AVERAGEIFS(Input_Dashboard!L:L,Input_Dashboard!$B:$B,$A79,Input_Dashboard!$F:$F,$B79,Input_Dashboard!$G:$G,$C79)</f>
        <v>18</v>
      </c>
      <c r="F79" s="7">
        <f>AVERAGEIFS(Input_Dashboard!M:M,Input_Dashboard!$B:$B,$A79,Input_Dashboard!$F:$F,$B79,Input_Dashboard!$G:$G,$C79)</f>
        <v>80.295500000000004</v>
      </c>
      <c r="G79" s="8">
        <f t="shared" si="7"/>
        <v>0.81687869739713415</v>
      </c>
      <c r="H79" s="7">
        <f>SUMIFS(MeasureStack!Y:Y,MeasureStack!$F:$F,$A79,MeasureStack!$J:$J,$B79,MeasureStack!$K:$K,$C79)</f>
        <v>98.295500000000004</v>
      </c>
      <c r="I79" s="7">
        <f>SUMIFS(MeasureStack!Z:Z,MeasureStack!$F:$F,$A79,MeasureStack!$J:$J,$B79,MeasureStack!$K:$K,$C79)</f>
        <v>18</v>
      </c>
      <c r="J79" s="7">
        <f>SUMIFS(MeasureStack!AA:AA,MeasureStack!$F:$F,$A79,MeasureStack!$J:$J,$B79,MeasureStack!$K:$K,$C79)</f>
        <v>80.295500000000004</v>
      </c>
      <c r="K79" s="8">
        <f t="shared" si="8"/>
        <v>0.81687869739713415</v>
      </c>
      <c r="L79" s="9" t="str">
        <f t="shared" si="9"/>
        <v>Y</v>
      </c>
      <c r="M79" s="9" t="str">
        <f t="shared" si="10"/>
        <v>Y</v>
      </c>
      <c r="N79" s="9" t="str">
        <f t="shared" si="11"/>
        <v>Y</v>
      </c>
      <c r="O79" s="10" t="str">
        <f t="shared" si="12"/>
        <v>Y</v>
      </c>
    </row>
    <row r="80" spans="1:15" x14ac:dyDescent="0.3">
      <c r="A80" t="s">
        <v>147</v>
      </c>
      <c r="B80" t="s">
        <v>75</v>
      </c>
      <c r="C80" t="s">
        <v>73</v>
      </c>
      <c r="D80" s="7">
        <f>AVERAGEIFS(Input_Dashboard!K:K,Input_Dashboard!$B:$B,$A80,Input_Dashboard!$F:$F,$B80,Input_Dashboard!$G:$G,$C80)</f>
        <v>98.295500000000004</v>
      </c>
      <c r="E80" s="7">
        <f>AVERAGEIFS(Input_Dashboard!L:L,Input_Dashboard!$B:$B,$A80,Input_Dashboard!$F:$F,$B80,Input_Dashboard!$G:$G,$C80)</f>
        <v>18</v>
      </c>
      <c r="F80" s="7">
        <f>AVERAGEIFS(Input_Dashboard!M:M,Input_Dashboard!$B:$B,$A80,Input_Dashboard!$F:$F,$B80,Input_Dashboard!$G:$G,$C80)</f>
        <v>80.295500000000004</v>
      </c>
      <c r="G80" s="8">
        <f t="shared" si="7"/>
        <v>0.81687869739713415</v>
      </c>
      <c r="H80" s="7">
        <f>SUMIFS(MeasureStack!Y:Y,MeasureStack!$F:$F,$A80,MeasureStack!$J:$J,$B80,MeasureStack!$K:$K,$C80)</f>
        <v>98.295500000000004</v>
      </c>
      <c r="I80" s="7">
        <f>SUMIFS(MeasureStack!Z:Z,MeasureStack!$F:$F,$A80,MeasureStack!$J:$J,$B80,MeasureStack!$K:$K,$C80)</f>
        <v>18</v>
      </c>
      <c r="J80" s="7">
        <f>SUMIFS(MeasureStack!AA:AA,MeasureStack!$F:$F,$A80,MeasureStack!$J:$J,$B80,MeasureStack!$K:$K,$C80)</f>
        <v>80.295500000000004</v>
      </c>
      <c r="K80" s="8">
        <f t="shared" si="8"/>
        <v>0.81687869739713415</v>
      </c>
      <c r="L80" s="9" t="str">
        <f t="shared" si="9"/>
        <v>Y</v>
      </c>
      <c r="M80" s="9" t="str">
        <f t="shared" si="10"/>
        <v>Y</v>
      </c>
      <c r="N80" s="9" t="str">
        <f t="shared" si="11"/>
        <v>Y</v>
      </c>
      <c r="O80" s="10" t="str">
        <f t="shared" si="12"/>
        <v>Y</v>
      </c>
    </row>
    <row r="81" spans="1:15" x14ac:dyDescent="0.3">
      <c r="A81" t="s">
        <v>189</v>
      </c>
      <c r="B81" t="s">
        <v>64</v>
      </c>
      <c r="C81" t="s">
        <v>65</v>
      </c>
      <c r="D81" s="7">
        <f>AVERAGEIFS(Input_Dashboard!K:K,Input_Dashboard!$B:$B,$A81,Input_Dashboard!$F:$F,$B81,Input_Dashboard!$G:$G,$C81)</f>
        <v>299.57499999999999</v>
      </c>
      <c r="E81" s="7">
        <f>AVERAGEIFS(Input_Dashboard!L:L,Input_Dashboard!$B:$B,$A81,Input_Dashboard!$F:$F,$B81,Input_Dashboard!$G:$G,$C81)</f>
        <v>171.93</v>
      </c>
      <c r="F81" s="7">
        <f>AVERAGEIFS(Input_Dashboard!M:M,Input_Dashboard!$B:$B,$A81,Input_Dashboard!$F:$F,$B81,Input_Dashboard!$G:$G,$C81)</f>
        <v>127.64499999999998</v>
      </c>
      <c r="G81" s="8">
        <f t="shared" si="7"/>
        <v>0.42608695652173911</v>
      </c>
      <c r="H81" s="7">
        <f>SUMIFS(MeasureStack!Y:Y,MeasureStack!$F:$F,$A81,MeasureStack!$J:$J,$B81,MeasureStack!$K:$K,$C81)</f>
        <v>299.57499999999999</v>
      </c>
      <c r="I81" s="7">
        <f>SUMIFS(MeasureStack!Z:Z,MeasureStack!$F:$F,$A81,MeasureStack!$J:$J,$B81,MeasureStack!$K:$K,$C81)</f>
        <v>171.93</v>
      </c>
      <c r="J81" s="7">
        <f>SUMIFS(MeasureStack!AA:AA,MeasureStack!$F:$F,$A81,MeasureStack!$J:$J,$B81,MeasureStack!$K:$K,$C81)</f>
        <v>127.64499999999998</v>
      </c>
      <c r="K81" s="8">
        <f t="shared" si="8"/>
        <v>0.42608695652173911</v>
      </c>
      <c r="L81" s="9" t="str">
        <f t="shared" si="9"/>
        <v>Y</v>
      </c>
      <c r="M81" s="9" t="str">
        <f t="shared" si="10"/>
        <v>Y</v>
      </c>
      <c r="N81" s="9" t="str">
        <f t="shared" si="11"/>
        <v>Y</v>
      </c>
      <c r="O81" s="10" t="str">
        <f t="shared" si="12"/>
        <v>Y</v>
      </c>
    </row>
    <row r="82" spans="1:15" x14ac:dyDescent="0.3">
      <c r="A82" t="s">
        <v>189</v>
      </c>
      <c r="B82" t="s">
        <v>64</v>
      </c>
      <c r="C82" t="s">
        <v>71</v>
      </c>
      <c r="D82" s="7">
        <f>AVERAGEIFS(Input_Dashboard!K:K,Input_Dashboard!$B:$B,$A82,Input_Dashboard!$F:$F,$B82,Input_Dashboard!$G:$G,$C82)</f>
        <v>299.57499999999999</v>
      </c>
      <c r="E82" s="7">
        <f>AVERAGEIFS(Input_Dashboard!L:L,Input_Dashboard!$B:$B,$A82,Input_Dashboard!$F:$F,$B82,Input_Dashboard!$G:$G,$C82)</f>
        <v>171.93</v>
      </c>
      <c r="F82" s="7">
        <f>AVERAGEIFS(Input_Dashboard!M:M,Input_Dashboard!$B:$B,$A82,Input_Dashboard!$F:$F,$B82,Input_Dashboard!$G:$G,$C82)</f>
        <v>127.64499999999998</v>
      </c>
      <c r="G82" s="8">
        <f t="shared" si="7"/>
        <v>0.42608695652173911</v>
      </c>
      <c r="H82" s="7">
        <f>SUMIFS(MeasureStack!Y:Y,MeasureStack!$F:$F,$A82,MeasureStack!$J:$J,$B82,MeasureStack!$K:$K,$C82)</f>
        <v>299.57499999999999</v>
      </c>
      <c r="I82" s="7">
        <f>SUMIFS(MeasureStack!Z:Z,MeasureStack!$F:$F,$A82,MeasureStack!$J:$J,$B82,MeasureStack!$K:$K,$C82)</f>
        <v>171.93</v>
      </c>
      <c r="J82" s="7">
        <f>SUMIFS(MeasureStack!AA:AA,MeasureStack!$F:$F,$A82,MeasureStack!$J:$J,$B82,MeasureStack!$K:$K,$C82)</f>
        <v>127.64499999999998</v>
      </c>
      <c r="K82" s="8">
        <f t="shared" si="8"/>
        <v>0.42608695652173911</v>
      </c>
      <c r="L82" s="9" t="str">
        <f t="shared" si="9"/>
        <v>Y</v>
      </c>
      <c r="M82" s="9" t="str">
        <f t="shared" si="10"/>
        <v>Y</v>
      </c>
      <c r="N82" s="9" t="str">
        <f t="shared" si="11"/>
        <v>Y</v>
      </c>
      <c r="O82" s="10" t="str">
        <f t="shared" si="12"/>
        <v>Y</v>
      </c>
    </row>
    <row r="83" spans="1:15" x14ac:dyDescent="0.3">
      <c r="A83" t="s">
        <v>189</v>
      </c>
      <c r="B83" t="s">
        <v>64</v>
      </c>
      <c r="C83" t="s">
        <v>73</v>
      </c>
      <c r="D83" s="7">
        <f>AVERAGEIFS(Input_Dashboard!K:K,Input_Dashboard!$B:$B,$A83,Input_Dashboard!$F:$F,$B83,Input_Dashboard!$G:$G,$C83)</f>
        <v>299.57499999999999</v>
      </c>
      <c r="E83" s="7">
        <f>AVERAGEIFS(Input_Dashboard!L:L,Input_Dashboard!$B:$B,$A83,Input_Dashboard!$F:$F,$B83,Input_Dashboard!$G:$G,$C83)</f>
        <v>171.93</v>
      </c>
      <c r="F83" s="7">
        <f>AVERAGEIFS(Input_Dashboard!M:M,Input_Dashboard!$B:$B,$A83,Input_Dashboard!$F:$F,$B83,Input_Dashboard!$G:$G,$C83)</f>
        <v>127.64499999999998</v>
      </c>
      <c r="G83" s="8">
        <f t="shared" si="7"/>
        <v>0.42608695652173911</v>
      </c>
      <c r="H83" s="7">
        <f>SUMIFS(MeasureStack!Y:Y,MeasureStack!$F:$F,$A83,MeasureStack!$J:$J,$B83,MeasureStack!$K:$K,$C83)</f>
        <v>299.57499999999999</v>
      </c>
      <c r="I83" s="7">
        <f>SUMIFS(MeasureStack!Z:Z,MeasureStack!$F:$F,$A83,MeasureStack!$J:$J,$B83,MeasureStack!$K:$K,$C83)</f>
        <v>171.93</v>
      </c>
      <c r="J83" s="7">
        <f>SUMIFS(MeasureStack!AA:AA,MeasureStack!$F:$F,$A83,MeasureStack!$J:$J,$B83,MeasureStack!$K:$K,$C83)</f>
        <v>127.64499999999998</v>
      </c>
      <c r="K83" s="8">
        <f t="shared" si="8"/>
        <v>0.42608695652173911</v>
      </c>
      <c r="L83" s="9" t="str">
        <f t="shared" si="9"/>
        <v>Y</v>
      </c>
      <c r="M83" s="9" t="str">
        <f t="shared" si="10"/>
        <v>Y</v>
      </c>
      <c r="N83" s="9" t="str">
        <f t="shared" si="11"/>
        <v>Y</v>
      </c>
      <c r="O83" s="10" t="str">
        <f t="shared" si="12"/>
        <v>Y</v>
      </c>
    </row>
    <row r="84" spans="1:15" x14ac:dyDescent="0.3">
      <c r="A84" t="s">
        <v>189</v>
      </c>
      <c r="B84" t="s">
        <v>75</v>
      </c>
      <c r="C84" t="s">
        <v>65</v>
      </c>
      <c r="D84" s="7">
        <f>AVERAGEIFS(Input_Dashboard!K:K,Input_Dashboard!$B:$B,$A84,Input_Dashboard!$F:$F,$B84,Input_Dashboard!$G:$G,$C84)</f>
        <v>299.57499999999999</v>
      </c>
      <c r="E84" s="7">
        <f>AVERAGEIFS(Input_Dashboard!L:L,Input_Dashboard!$B:$B,$A84,Input_Dashboard!$F:$F,$B84,Input_Dashboard!$G:$G,$C84)</f>
        <v>171.93</v>
      </c>
      <c r="F84" s="7">
        <f>AVERAGEIFS(Input_Dashboard!M:M,Input_Dashboard!$B:$B,$A84,Input_Dashboard!$F:$F,$B84,Input_Dashboard!$G:$G,$C84)</f>
        <v>127.64499999999998</v>
      </c>
      <c r="G84" s="8">
        <f t="shared" si="7"/>
        <v>0.42608695652173911</v>
      </c>
      <c r="H84" s="7">
        <f>SUMIFS(MeasureStack!Y:Y,MeasureStack!$F:$F,$A84,MeasureStack!$J:$J,$B84,MeasureStack!$K:$K,$C84)</f>
        <v>299.57499999999999</v>
      </c>
      <c r="I84" s="7">
        <f>SUMIFS(MeasureStack!Z:Z,MeasureStack!$F:$F,$A84,MeasureStack!$J:$J,$B84,MeasureStack!$K:$K,$C84)</f>
        <v>171.93</v>
      </c>
      <c r="J84" s="7">
        <f>SUMIFS(MeasureStack!AA:AA,MeasureStack!$F:$F,$A84,MeasureStack!$J:$J,$B84,MeasureStack!$K:$K,$C84)</f>
        <v>127.64499999999998</v>
      </c>
      <c r="K84" s="8">
        <f t="shared" si="8"/>
        <v>0.42608695652173911</v>
      </c>
      <c r="L84" s="9" t="str">
        <f t="shared" si="9"/>
        <v>Y</v>
      </c>
      <c r="M84" s="9" t="str">
        <f t="shared" si="10"/>
        <v>Y</v>
      </c>
      <c r="N84" s="9" t="str">
        <f t="shared" si="11"/>
        <v>Y</v>
      </c>
      <c r="O84" s="10" t="str">
        <f t="shared" si="12"/>
        <v>Y</v>
      </c>
    </row>
    <row r="85" spans="1:15" x14ac:dyDescent="0.3">
      <c r="A85" t="s">
        <v>189</v>
      </c>
      <c r="B85" t="s">
        <v>75</v>
      </c>
      <c r="C85" t="s">
        <v>71</v>
      </c>
      <c r="D85" s="7">
        <f>AVERAGEIFS(Input_Dashboard!K:K,Input_Dashboard!$B:$B,$A85,Input_Dashboard!$F:$F,$B85,Input_Dashboard!$G:$G,$C85)</f>
        <v>299.57499999999999</v>
      </c>
      <c r="E85" s="7">
        <f>AVERAGEIFS(Input_Dashboard!L:L,Input_Dashboard!$B:$B,$A85,Input_Dashboard!$F:$F,$B85,Input_Dashboard!$G:$G,$C85)</f>
        <v>171.93</v>
      </c>
      <c r="F85" s="7">
        <f>AVERAGEIFS(Input_Dashboard!M:M,Input_Dashboard!$B:$B,$A85,Input_Dashboard!$F:$F,$B85,Input_Dashboard!$G:$G,$C85)</f>
        <v>127.64499999999998</v>
      </c>
      <c r="G85" s="8">
        <f t="shared" si="7"/>
        <v>0.42608695652173911</v>
      </c>
      <c r="H85" s="7">
        <f>SUMIFS(MeasureStack!Y:Y,MeasureStack!$F:$F,$A85,MeasureStack!$J:$J,$B85,MeasureStack!$K:$K,$C85)</f>
        <v>299.57499999999999</v>
      </c>
      <c r="I85" s="7">
        <f>SUMIFS(MeasureStack!Z:Z,MeasureStack!$F:$F,$A85,MeasureStack!$J:$J,$B85,MeasureStack!$K:$K,$C85)</f>
        <v>171.93</v>
      </c>
      <c r="J85" s="7">
        <f>SUMIFS(MeasureStack!AA:AA,MeasureStack!$F:$F,$A85,MeasureStack!$J:$J,$B85,MeasureStack!$K:$K,$C85)</f>
        <v>127.64499999999998</v>
      </c>
      <c r="K85" s="8">
        <f t="shared" si="8"/>
        <v>0.42608695652173911</v>
      </c>
      <c r="L85" s="9" t="str">
        <f t="shared" si="9"/>
        <v>Y</v>
      </c>
      <c r="M85" s="9" t="str">
        <f t="shared" si="10"/>
        <v>Y</v>
      </c>
      <c r="N85" s="9" t="str">
        <f t="shared" si="11"/>
        <v>Y</v>
      </c>
      <c r="O85" s="10" t="str">
        <f t="shared" si="12"/>
        <v>Y</v>
      </c>
    </row>
    <row r="86" spans="1:15" x14ac:dyDescent="0.3">
      <c r="A86" t="s">
        <v>189</v>
      </c>
      <c r="B86" t="s">
        <v>75</v>
      </c>
      <c r="C86" t="s">
        <v>73</v>
      </c>
      <c r="D86" s="7">
        <f>AVERAGEIFS(Input_Dashboard!K:K,Input_Dashboard!$B:$B,$A86,Input_Dashboard!$F:$F,$B86,Input_Dashboard!$G:$G,$C86)</f>
        <v>299.57499999999999</v>
      </c>
      <c r="E86" s="7">
        <f>AVERAGEIFS(Input_Dashboard!L:L,Input_Dashboard!$B:$B,$A86,Input_Dashboard!$F:$F,$B86,Input_Dashboard!$G:$G,$C86)</f>
        <v>171.93</v>
      </c>
      <c r="F86" s="7">
        <f>AVERAGEIFS(Input_Dashboard!M:M,Input_Dashboard!$B:$B,$A86,Input_Dashboard!$F:$F,$B86,Input_Dashboard!$G:$G,$C86)</f>
        <v>127.64499999999998</v>
      </c>
      <c r="G86" s="8">
        <f t="shared" si="7"/>
        <v>0.42608695652173911</v>
      </c>
      <c r="H86" s="7">
        <f>SUMIFS(MeasureStack!Y:Y,MeasureStack!$F:$F,$A86,MeasureStack!$J:$J,$B86,MeasureStack!$K:$K,$C86)</f>
        <v>299.57499999999999</v>
      </c>
      <c r="I86" s="7">
        <f>SUMIFS(MeasureStack!Z:Z,MeasureStack!$F:$F,$A86,MeasureStack!$J:$J,$B86,MeasureStack!$K:$K,$C86)</f>
        <v>171.93</v>
      </c>
      <c r="J86" s="7">
        <f>SUMIFS(MeasureStack!AA:AA,MeasureStack!$F:$F,$A86,MeasureStack!$J:$J,$B86,MeasureStack!$K:$K,$C86)</f>
        <v>127.64499999999998</v>
      </c>
      <c r="K86" s="8">
        <f t="shared" si="8"/>
        <v>0.42608695652173911</v>
      </c>
      <c r="L86" s="9" t="str">
        <f t="shared" si="9"/>
        <v>Y</v>
      </c>
      <c r="M86" s="9" t="str">
        <f t="shared" si="10"/>
        <v>Y</v>
      </c>
      <c r="N86" s="9" t="str">
        <f t="shared" si="11"/>
        <v>Y</v>
      </c>
      <c r="O86" s="10" t="str">
        <f t="shared" si="12"/>
        <v>Y</v>
      </c>
    </row>
    <row r="87" spans="1:15" x14ac:dyDescent="0.3">
      <c r="A87" t="s">
        <v>193</v>
      </c>
      <c r="B87" t="s">
        <v>64</v>
      </c>
      <c r="C87" t="s">
        <v>65</v>
      </c>
      <c r="D87" s="7">
        <f>AVERAGEIFS(Input_Dashboard!K:K,Input_Dashboard!$B:$B,$A87,Input_Dashboard!$F:$F,$B87,Input_Dashboard!$G:$G,$C87)</f>
        <v>274.08199999999999</v>
      </c>
      <c r="E87" s="7">
        <f>AVERAGEIFS(Input_Dashboard!L:L,Input_Dashboard!$B:$B,$A87,Input_Dashboard!$F:$F,$B87,Input_Dashboard!$G:$G,$C87)</f>
        <v>154.53079406392695</v>
      </c>
      <c r="F87" s="7">
        <f>AVERAGEIFS(Input_Dashboard!M:M,Input_Dashboard!$B:$B,$A87,Input_Dashboard!$F:$F,$B87,Input_Dashboard!$G:$G,$C87)</f>
        <v>119.55120593607305</v>
      </c>
      <c r="G87" s="8">
        <f t="shared" si="7"/>
        <v>0.43618773190531684</v>
      </c>
      <c r="H87" s="7">
        <f>SUMIFS(MeasureStack!Y:Y,MeasureStack!$F:$F,$A87,MeasureStack!$J:$J,$B87,MeasureStack!$K:$K,$C87)</f>
        <v>274.08199999999999</v>
      </c>
      <c r="I87" s="7">
        <f>SUMIFS(MeasureStack!Z:Z,MeasureStack!$F:$F,$A87,MeasureStack!$J:$J,$B87,MeasureStack!$K:$K,$C87)</f>
        <v>154.53079406392695</v>
      </c>
      <c r="J87" s="7">
        <f>SUMIFS(MeasureStack!AA:AA,MeasureStack!$F:$F,$A87,MeasureStack!$J:$J,$B87,MeasureStack!$K:$K,$C87)</f>
        <v>119.55120593607305</v>
      </c>
      <c r="K87" s="8">
        <f t="shared" si="8"/>
        <v>0.43618773190531684</v>
      </c>
      <c r="L87" s="9" t="str">
        <f t="shared" si="9"/>
        <v>Y</v>
      </c>
      <c r="M87" s="9" t="str">
        <f t="shared" si="10"/>
        <v>Y</v>
      </c>
      <c r="N87" s="9" t="str">
        <f t="shared" si="11"/>
        <v>Y</v>
      </c>
      <c r="O87" s="10" t="str">
        <f t="shared" si="12"/>
        <v>Y</v>
      </c>
    </row>
    <row r="88" spans="1:15" x14ac:dyDescent="0.3">
      <c r="A88" t="s">
        <v>193</v>
      </c>
      <c r="B88" t="s">
        <v>64</v>
      </c>
      <c r="C88" t="s">
        <v>71</v>
      </c>
      <c r="D88" s="7">
        <f>AVERAGEIFS(Input_Dashboard!K:K,Input_Dashboard!$B:$B,$A88,Input_Dashboard!$F:$F,$B88,Input_Dashboard!$G:$G,$C88)</f>
        <v>274.08199999999999</v>
      </c>
      <c r="E88" s="7">
        <f>AVERAGEIFS(Input_Dashboard!L:L,Input_Dashboard!$B:$B,$A88,Input_Dashboard!$F:$F,$B88,Input_Dashboard!$G:$G,$C88)</f>
        <v>154.53079406392695</v>
      </c>
      <c r="F88" s="7">
        <f>AVERAGEIFS(Input_Dashboard!M:M,Input_Dashboard!$B:$B,$A88,Input_Dashboard!$F:$F,$B88,Input_Dashboard!$G:$G,$C88)</f>
        <v>119.55120593607305</v>
      </c>
      <c r="G88" s="8">
        <f t="shared" si="7"/>
        <v>0.43618773190531684</v>
      </c>
      <c r="H88" s="7">
        <f>SUMIFS(MeasureStack!Y:Y,MeasureStack!$F:$F,$A88,MeasureStack!$J:$J,$B88,MeasureStack!$K:$K,$C88)</f>
        <v>274.08199999999999</v>
      </c>
      <c r="I88" s="7">
        <f>SUMIFS(MeasureStack!Z:Z,MeasureStack!$F:$F,$A88,MeasureStack!$J:$J,$B88,MeasureStack!$K:$K,$C88)</f>
        <v>154.53079406392695</v>
      </c>
      <c r="J88" s="7">
        <f>SUMIFS(MeasureStack!AA:AA,MeasureStack!$F:$F,$A88,MeasureStack!$J:$J,$B88,MeasureStack!$K:$K,$C88)</f>
        <v>119.55120593607305</v>
      </c>
      <c r="K88" s="8">
        <f t="shared" si="8"/>
        <v>0.43618773190531684</v>
      </c>
      <c r="L88" s="9" t="str">
        <f t="shared" si="9"/>
        <v>Y</v>
      </c>
      <c r="M88" s="9" t="str">
        <f t="shared" si="10"/>
        <v>Y</v>
      </c>
      <c r="N88" s="9" t="str">
        <f t="shared" si="11"/>
        <v>Y</v>
      </c>
      <c r="O88" s="10" t="str">
        <f t="shared" si="12"/>
        <v>Y</v>
      </c>
    </row>
    <row r="89" spans="1:15" x14ac:dyDescent="0.3">
      <c r="A89" t="s">
        <v>193</v>
      </c>
      <c r="B89" t="s">
        <v>64</v>
      </c>
      <c r="C89" t="s">
        <v>73</v>
      </c>
      <c r="D89" s="7">
        <f>AVERAGEIFS(Input_Dashboard!K:K,Input_Dashboard!$B:$B,$A89,Input_Dashboard!$F:$F,$B89,Input_Dashboard!$G:$G,$C89)</f>
        <v>274.08199999999999</v>
      </c>
      <c r="E89" s="7">
        <f>AVERAGEIFS(Input_Dashboard!L:L,Input_Dashboard!$B:$B,$A89,Input_Dashboard!$F:$F,$B89,Input_Dashboard!$G:$G,$C89)</f>
        <v>154.53079406392695</v>
      </c>
      <c r="F89" s="7">
        <f>AVERAGEIFS(Input_Dashboard!M:M,Input_Dashboard!$B:$B,$A89,Input_Dashboard!$F:$F,$B89,Input_Dashboard!$G:$G,$C89)</f>
        <v>119.55120593607305</v>
      </c>
      <c r="G89" s="8">
        <f t="shared" si="7"/>
        <v>0.43618773190531684</v>
      </c>
      <c r="H89" s="7">
        <f>SUMIFS(MeasureStack!Y:Y,MeasureStack!$F:$F,$A89,MeasureStack!$J:$J,$B89,MeasureStack!$K:$K,$C89)</f>
        <v>274.08199999999999</v>
      </c>
      <c r="I89" s="7">
        <f>SUMIFS(MeasureStack!Z:Z,MeasureStack!$F:$F,$A89,MeasureStack!$J:$J,$B89,MeasureStack!$K:$K,$C89)</f>
        <v>154.53079406392695</v>
      </c>
      <c r="J89" s="7">
        <f>SUMIFS(MeasureStack!AA:AA,MeasureStack!$F:$F,$A89,MeasureStack!$J:$J,$B89,MeasureStack!$K:$K,$C89)</f>
        <v>119.55120593607305</v>
      </c>
      <c r="K89" s="8">
        <f t="shared" si="8"/>
        <v>0.43618773190531684</v>
      </c>
      <c r="L89" s="9" t="str">
        <f t="shared" si="9"/>
        <v>Y</v>
      </c>
      <c r="M89" s="9" t="str">
        <f t="shared" si="10"/>
        <v>Y</v>
      </c>
      <c r="N89" s="9" t="str">
        <f t="shared" si="11"/>
        <v>Y</v>
      </c>
      <c r="O89" s="10" t="str">
        <f t="shared" si="12"/>
        <v>Y</v>
      </c>
    </row>
    <row r="90" spans="1:15" x14ac:dyDescent="0.3">
      <c r="A90" t="s">
        <v>193</v>
      </c>
      <c r="B90" t="s">
        <v>75</v>
      </c>
      <c r="C90" t="s">
        <v>65</v>
      </c>
      <c r="D90" s="7">
        <f>AVERAGEIFS(Input_Dashboard!K:K,Input_Dashboard!$B:$B,$A90,Input_Dashboard!$F:$F,$B90,Input_Dashboard!$G:$G,$C90)</f>
        <v>274.08199999999999</v>
      </c>
      <c r="E90" s="7">
        <f>AVERAGEIFS(Input_Dashboard!L:L,Input_Dashboard!$B:$B,$A90,Input_Dashboard!$F:$F,$B90,Input_Dashboard!$G:$G,$C90)</f>
        <v>154.53079406392695</v>
      </c>
      <c r="F90" s="7">
        <f>AVERAGEIFS(Input_Dashboard!M:M,Input_Dashboard!$B:$B,$A90,Input_Dashboard!$F:$F,$B90,Input_Dashboard!$G:$G,$C90)</f>
        <v>119.55120593607305</v>
      </c>
      <c r="G90" s="8">
        <f t="shared" si="7"/>
        <v>0.43618773190531684</v>
      </c>
      <c r="H90" s="7">
        <f>SUMIFS(MeasureStack!Y:Y,MeasureStack!$F:$F,$A90,MeasureStack!$J:$J,$B90,MeasureStack!$K:$K,$C90)</f>
        <v>274.08199999999999</v>
      </c>
      <c r="I90" s="7">
        <f>SUMIFS(MeasureStack!Z:Z,MeasureStack!$F:$F,$A90,MeasureStack!$J:$J,$B90,MeasureStack!$K:$K,$C90)</f>
        <v>154.53079406392695</v>
      </c>
      <c r="J90" s="7">
        <f>SUMIFS(MeasureStack!AA:AA,MeasureStack!$F:$F,$A90,MeasureStack!$J:$J,$B90,MeasureStack!$K:$K,$C90)</f>
        <v>119.55120593607305</v>
      </c>
      <c r="K90" s="8">
        <f t="shared" si="8"/>
        <v>0.43618773190531684</v>
      </c>
      <c r="L90" s="9" t="str">
        <f t="shared" si="9"/>
        <v>Y</v>
      </c>
      <c r="M90" s="9" t="str">
        <f t="shared" si="10"/>
        <v>Y</v>
      </c>
      <c r="N90" s="9" t="str">
        <f t="shared" si="11"/>
        <v>Y</v>
      </c>
      <c r="O90" s="10" t="str">
        <f t="shared" si="12"/>
        <v>Y</v>
      </c>
    </row>
    <row r="91" spans="1:15" x14ac:dyDescent="0.3">
      <c r="A91" t="s">
        <v>193</v>
      </c>
      <c r="B91" t="s">
        <v>75</v>
      </c>
      <c r="C91" t="s">
        <v>71</v>
      </c>
      <c r="D91" s="7">
        <f>AVERAGEIFS(Input_Dashboard!K:K,Input_Dashboard!$B:$B,$A91,Input_Dashboard!$F:$F,$B91,Input_Dashboard!$G:$G,$C91)</f>
        <v>274.08199999999999</v>
      </c>
      <c r="E91" s="7">
        <f>AVERAGEIFS(Input_Dashboard!L:L,Input_Dashboard!$B:$B,$A91,Input_Dashboard!$F:$F,$B91,Input_Dashboard!$G:$G,$C91)</f>
        <v>154.53079406392695</v>
      </c>
      <c r="F91" s="7">
        <f>AVERAGEIFS(Input_Dashboard!M:M,Input_Dashboard!$B:$B,$A91,Input_Dashboard!$F:$F,$B91,Input_Dashboard!$G:$G,$C91)</f>
        <v>119.55120593607305</v>
      </c>
      <c r="G91" s="8">
        <f t="shared" si="7"/>
        <v>0.43618773190531684</v>
      </c>
      <c r="H91" s="7">
        <f>SUMIFS(MeasureStack!Y:Y,MeasureStack!$F:$F,$A91,MeasureStack!$J:$J,$B91,MeasureStack!$K:$K,$C91)</f>
        <v>274.08199999999999</v>
      </c>
      <c r="I91" s="7">
        <f>SUMIFS(MeasureStack!Z:Z,MeasureStack!$F:$F,$A91,MeasureStack!$J:$J,$B91,MeasureStack!$K:$K,$C91)</f>
        <v>154.53079406392695</v>
      </c>
      <c r="J91" s="7">
        <f>SUMIFS(MeasureStack!AA:AA,MeasureStack!$F:$F,$A91,MeasureStack!$J:$J,$B91,MeasureStack!$K:$K,$C91)</f>
        <v>119.55120593607305</v>
      </c>
      <c r="K91" s="8">
        <f t="shared" si="8"/>
        <v>0.43618773190531684</v>
      </c>
      <c r="L91" s="9" t="str">
        <f t="shared" si="9"/>
        <v>Y</v>
      </c>
      <c r="M91" s="9" t="str">
        <f t="shared" si="10"/>
        <v>Y</v>
      </c>
      <c r="N91" s="9" t="str">
        <f t="shared" si="11"/>
        <v>Y</v>
      </c>
      <c r="O91" s="10" t="str">
        <f t="shared" si="12"/>
        <v>Y</v>
      </c>
    </row>
    <row r="92" spans="1:15" x14ac:dyDescent="0.3">
      <c r="A92" t="s">
        <v>193</v>
      </c>
      <c r="B92" t="s">
        <v>75</v>
      </c>
      <c r="C92" t="s">
        <v>73</v>
      </c>
      <c r="D92" s="7">
        <f>AVERAGEIFS(Input_Dashboard!K:K,Input_Dashboard!$B:$B,$A92,Input_Dashboard!$F:$F,$B92,Input_Dashboard!$G:$G,$C92)</f>
        <v>274.08199999999999</v>
      </c>
      <c r="E92" s="7">
        <f>AVERAGEIFS(Input_Dashboard!L:L,Input_Dashboard!$B:$B,$A92,Input_Dashboard!$F:$F,$B92,Input_Dashboard!$G:$G,$C92)</f>
        <v>154.53079406392695</v>
      </c>
      <c r="F92" s="7">
        <f>AVERAGEIFS(Input_Dashboard!M:M,Input_Dashboard!$B:$B,$A92,Input_Dashboard!$F:$F,$B92,Input_Dashboard!$G:$G,$C92)</f>
        <v>119.55120593607305</v>
      </c>
      <c r="G92" s="8">
        <f t="shared" si="7"/>
        <v>0.43618773190531684</v>
      </c>
      <c r="H92" s="7">
        <f>SUMIFS(MeasureStack!Y:Y,MeasureStack!$F:$F,$A92,MeasureStack!$J:$J,$B92,MeasureStack!$K:$K,$C92)</f>
        <v>274.08199999999999</v>
      </c>
      <c r="I92" s="7">
        <f>SUMIFS(MeasureStack!Z:Z,MeasureStack!$F:$F,$A92,MeasureStack!$J:$J,$B92,MeasureStack!$K:$K,$C92)</f>
        <v>154.53079406392695</v>
      </c>
      <c r="J92" s="7">
        <f>SUMIFS(MeasureStack!AA:AA,MeasureStack!$F:$F,$A92,MeasureStack!$J:$J,$B92,MeasureStack!$K:$K,$C92)</f>
        <v>119.55120593607305</v>
      </c>
      <c r="K92" s="8">
        <f t="shared" si="8"/>
        <v>0.43618773190531684</v>
      </c>
      <c r="L92" s="9" t="str">
        <f t="shared" si="9"/>
        <v>Y</v>
      </c>
      <c r="M92" s="9" t="str">
        <f t="shared" si="10"/>
        <v>Y</v>
      </c>
      <c r="N92" s="9" t="str">
        <f t="shared" si="11"/>
        <v>Y</v>
      </c>
      <c r="O92" s="10" t="str">
        <f t="shared" si="12"/>
        <v>Y</v>
      </c>
    </row>
    <row r="93" spans="1:15" x14ac:dyDescent="0.3">
      <c r="A93" t="s">
        <v>205</v>
      </c>
      <c r="B93" t="s">
        <v>64</v>
      </c>
      <c r="C93" t="s">
        <v>65</v>
      </c>
      <c r="D93" s="7">
        <f>AVERAGEIFS(Input_Dashboard!K:K,Input_Dashboard!$B:$B,$A93,Input_Dashboard!$F:$F,$B93,Input_Dashboard!$G:$G,$C93)</f>
        <v>109.19583333333334</v>
      </c>
      <c r="E93" s="7">
        <f>AVERAGEIFS(Input_Dashboard!L:L,Input_Dashboard!$B:$B,$A93,Input_Dashboard!$F:$F,$B93,Input_Dashboard!$G:$G,$C93)</f>
        <v>70.870833333333337</v>
      </c>
      <c r="F93" s="7">
        <f>AVERAGEIFS(Input_Dashboard!M:M,Input_Dashboard!$B:$B,$A93,Input_Dashboard!$F:$F,$B93,Input_Dashboard!$G:$G,$C93)</f>
        <v>38.325000000000003</v>
      </c>
      <c r="G93" s="8">
        <f t="shared" si="7"/>
        <v>0.35097493036211702</v>
      </c>
      <c r="H93" s="7">
        <f>SUMIFS(MeasureStack!Y:Y,MeasureStack!$F:$F,$A93,MeasureStack!$J:$J,$B93,MeasureStack!$K:$K,$C93)</f>
        <v>109.19583333333334</v>
      </c>
      <c r="I93" s="7">
        <f>SUMIFS(MeasureStack!Z:Z,MeasureStack!$F:$F,$A93,MeasureStack!$J:$J,$B93,MeasureStack!$K:$K,$C93)</f>
        <v>70.870833333333337</v>
      </c>
      <c r="J93" s="7">
        <f>SUMIFS(MeasureStack!AA:AA,MeasureStack!$F:$F,$A93,MeasureStack!$J:$J,$B93,MeasureStack!$K:$K,$C93)</f>
        <v>38.325000000000003</v>
      </c>
      <c r="K93" s="8">
        <f t="shared" si="8"/>
        <v>0.35097493036211702</v>
      </c>
      <c r="L93" s="9" t="str">
        <f t="shared" si="9"/>
        <v>Y</v>
      </c>
      <c r="M93" s="9" t="str">
        <f t="shared" si="10"/>
        <v>Y</v>
      </c>
      <c r="N93" s="9" t="str">
        <f t="shared" si="11"/>
        <v>Y</v>
      </c>
      <c r="O93" s="10" t="str">
        <f t="shared" si="12"/>
        <v>Y</v>
      </c>
    </row>
    <row r="94" spans="1:15" x14ac:dyDescent="0.3">
      <c r="A94" t="s">
        <v>205</v>
      </c>
      <c r="B94" t="s">
        <v>64</v>
      </c>
      <c r="C94" t="s">
        <v>71</v>
      </c>
      <c r="D94" s="7">
        <f>AVERAGEIFS(Input_Dashboard!K:K,Input_Dashboard!$B:$B,$A94,Input_Dashboard!$F:$F,$B94,Input_Dashboard!$G:$G,$C94)</f>
        <v>109.19583333333334</v>
      </c>
      <c r="E94" s="7">
        <f>AVERAGEIFS(Input_Dashboard!L:L,Input_Dashboard!$B:$B,$A94,Input_Dashboard!$F:$F,$B94,Input_Dashboard!$G:$G,$C94)</f>
        <v>70.870833333333337</v>
      </c>
      <c r="F94" s="7">
        <f>AVERAGEIFS(Input_Dashboard!M:M,Input_Dashboard!$B:$B,$A94,Input_Dashboard!$F:$F,$B94,Input_Dashboard!$G:$G,$C94)</f>
        <v>38.325000000000003</v>
      </c>
      <c r="G94" s="8">
        <f t="shared" si="7"/>
        <v>0.35097493036211702</v>
      </c>
      <c r="H94" s="7">
        <f>SUMIFS(MeasureStack!Y:Y,MeasureStack!$F:$F,$A94,MeasureStack!$J:$J,$B94,MeasureStack!$K:$K,$C94)</f>
        <v>109.19583333333334</v>
      </c>
      <c r="I94" s="7">
        <f>SUMIFS(MeasureStack!Z:Z,MeasureStack!$F:$F,$A94,MeasureStack!$J:$J,$B94,MeasureStack!$K:$K,$C94)</f>
        <v>70.870833333333337</v>
      </c>
      <c r="J94" s="7">
        <f>SUMIFS(MeasureStack!AA:AA,MeasureStack!$F:$F,$A94,MeasureStack!$J:$J,$B94,MeasureStack!$K:$K,$C94)</f>
        <v>38.325000000000003</v>
      </c>
      <c r="K94" s="8">
        <f t="shared" si="8"/>
        <v>0.35097493036211702</v>
      </c>
      <c r="L94" s="9" t="str">
        <f t="shared" si="9"/>
        <v>Y</v>
      </c>
      <c r="M94" s="9" t="str">
        <f t="shared" si="10"/>
        <v>Y</v>
      </c>
      <c r="N94" s="9" t="str">
        <f t="shared" si="11"/>
        <v>Y</v>
      </c>
      <c r="O94" s="10" t="str">
        <f t="shared" si="12"/>
        <v>Y</v>
      </c>
    </row>
    <row r="95" spans="1:15" x14ac:dyDescent="0.3">
      <c r="A95" t="s">
        <v>205</v>
      </c>
      <c r="B95" t="s">
        <v>64</v>
      </c>
      <c r="C95" t="s">
        <v>73</v>
      </c>
      <c r="D95" s="7">
        <f>AVERAGEIFS(Input_Dashboard!K:K,Input_Dashboard!$B:$B,$A95,Input_Dashboard!$F:$F,$B95,Input_Dashboard!$G:$G,$C95)</f>
        <v>109.19583333333334</v>
      </c>
      <c r="E95" s="7">
        <f>AVERAGEIFS(Input_Dashboard!L:L,Input_Dashboard!$B:$B,$A95,Input_Dashboard!$F:$F,$B95,Input_Dashboard!$G:$G,$C95)</f>
        <v>70.870833333333337</v>
      </c>
      <c r="F95" s="7">
        <f>AVERAGEIFS(Input_Dashboard!M:M,Input_Dashboard!$B:$B,$A95,Input_Dashboard!$F:$F,$B95,Input_Dashboard!$G:$G,$C95)</f>
        <v>38.325000000000003</v>
      </c>
      <c r="G95" s="8">
        <f t="shared" si="7"/>
        <v>0.35097493036211702</v>
      </c>
      <c r="H95" s="7">
        <f>SUMIFS(MeasureStack!Y:Y,MeasureStack!$F:$F,$A95,MeasureStack!$J:$J,$B95,MeasureStack!$K:$K,$C95)</f>
        <v>109.19583333333334</v>
      </c>
      <c r="I95" s="7">
        <f>SUMIFS(MeasureStack!Z:Z,MeasureStack!$F:$F,$A95,MeasureStack!$J:$J,$B95,MeasureStack!$K:$K,$C95)</f>
        <v>70.870833333333337</v>
      </c>
      <c r="J95" s="7">
        <f>SUMIFS(MeasureStack!AA:AA,MeasureStack!$F:$F,$A95,MeasureStack!$J:$J,$B95,MeasureStack!$K:$K,$C95)</f>
        <v>38.325000000000003</v>
      </c>
      <c r="K95" s="8">
        <f t="shared" si="8"/>
        <v>0.35097493036211702</v>
      </c>
      <c r="L95" s="9" t="str">
        <f t="shared" si="9"/>
        <v>Y</v>
      </c>
      <c r="M95" s="9" t="str">
        <f t="shared" si="10"/>
        <v>Y</v>
      </c>
      <c r="N95" s="9" t="str">
        <f t="shared" si="11"/>
        <v>Y</v>
      </c>
      <c r="O95" s="10" t="str">
        <f t="shared" si="12"/>
        <v>Y</v>
      </c>
    </row>
    <row r="96" spans="1:15" x14ac:dyDescent="0.3">
      <c r="A96" t="s">
        <v>205</v>
      </c>
      <c r="B96" t="s">
        <v>75</v>
      </c>
      <c r="C96" t="s">
        <v>65</v>
      </c>
      <c r="D96" s="7">
        <f>AVERAGEIFS(Input_Dashboard!K:K,Input_Dashboard!$B:$B,$A96,Input_Dashboard!$F:$F,$B96,Input_Dashboard!$G:$G,$C96)</f>
        <v>109.19583333333334</v>
      </c>
      <c r="E96" s="7">
        <f>AVERAGEIFS(Input_Dashboard!L:L,Input_Dashboard!$B:$B,$A96,Input_Dashboard!$F:$F,$B96,Input_Dashboard!$G:$G,$C96)</f>
        <v>70.870833333333337</v>
      </c>
      <c r="F96" s="7">
        <f>AVERAGEIFS(Input_Dashboard!M:M,Input_Dashboard!$B:$B,$A96,Input_Dashboard!$F:$F,$B96,Input_Dashboard!$G:$G,$C96)</f>
        <v>38.325000000000003</v>
      </c>
      <c r="G96" s="8">
        <f t="shared" si="7"/>
        <v>0.35097493036211702</v>
      </c>
      <c r="H96" s="7">
        <f>SUMIFS(MeasureStack!Y:Y,MeasureStack!$F:$F,$A96,MeasureStack!$J:$J,$B96,MeasureStack!$K:$K,$C96)</f>
        <v>109.19583333333334</v>
      </c>
      <c r="I96" s="7">
        <f>SUMIFS(MeasureStack!Z:Z,MeasureStack!$F:$F,$A96,MeasureStack!$J:$J,$B96,MeasureStack!$K:$K,$C96)</f>
        <v>70.870833333333337</v>
      </c>
      <c r="J96" s="7">
        <f>SUMIFS(MeasureStack!AA:AA,MeasureStack!$F:$F,$A96,MeasureStack!$J:$J,$B96,MeasureStack!$K:$K,$C96)</f>
        <v>38.325000000000003</v>
      </c>
      <c r="K96" s="8">
        <f t="shared" si="8"/>
        <v>0.35097493036211702</v>
      </c>
      <c r="L96" s="9" t="str">
        <f t="shared" si="9"/>
        <v>Y</v>
      </c>
      <c r="M96" s="9" t="str">
        <f t="shared" si="10"/>
        <v>Y</v>
      </c>
      <c r="N96" s="9" t="str">
        <f t="shared" si="11"/>
        <v>Y</v>
      </c>
      <c r="O96" s="10" t="str">
        <f t="shared" si="12"/>
        <v>Y</v>
      </c>
    </row>
    <row r="97" spans="1:15" x14ac:dyDescent="0.3">
      <c r="A97" t="s">
        <v>205</v>
      </c>
      <c r="B97" t="s">
        <v>75</v>
      </c>
      <c r="C97" t="s">
        <v>71</v>
      </c>
      <c r="D97" s="7">
        <f>AVERAGEIFS(Input_Dashboard!K:K,Input_Dashboard!$B:$B,$A97,Input_Dashboard!$F:$F,$B97,Input_Dashboard!$G:$G,$C97)</f>
        <v>109.19583333333334</v>
      </c>
      <c r="E97" s="7">
        <f>AVERAGEIFS(Input_Dashboard!L:L,Input_Dashboard!$B:$B,$A97,Input_Dashboard!$F:$F,$B97,Input_Dashboard!$G:$G,$C97)</f>
        <v>70.870833333333337</v>
      </c>
      <c r="F97" s="7">
        <f>AVERAGEIFS(Input_Dashboard!M:M,Input_Dashboard!$B:$B,$A97,Input_Dashboard!$F:$F,$B97,Input_Dashboard!$G:$G,$C97)</f>
        <v>38.325000000000003</v>
      </c>
      <c r="G97" s="8">
        <f t="shared" si="7"/>
        <v>0.35097493036211702</v>
      </c>
      <c r="H97" s="7">
        <f>SUMIFS(MeasureStack!Y:Y,MeasureStack!$F:$F,$A97,MeasureStack!$J:$J,$B97,MeasureStack!$K:$K,$C97)</f>
        <v>109.19583333333334</v>
      </c>
      <c r="I97" s="7">
        <f>SUMIFS(MeasureStack!Z:Z,MeasureStack!$F:$F,$A97,MeasureStack!$J:$J,$B97,MeasureStack!$K:$K,$C97)</f>
        <v>70.870833333333337</v>
      </c>
      <c r="J97" s="7">
        <f>SUMIFS(MeasureStack!AA:AA,MeasureStack!$F:$F,$A97,MeasureStack!$J:$J,$B97,MeasureStack!$K:$K,$C97)</f>
        <v>38.325000000000003</v>
      </c>
      <c r="K97" s="8">
        <f t="shared" si="8"/>
        <v>0.35097493036211702</v>
      </c>
      <c r="L97" s="9" t="str">
        <f t="shared" si="9"/>
        <v>Y</v>
      </c>
      <c r="M97" s="9" t="str">
        <f t="shared" si="10"/>
        <v>Y</v>
      </c>
      <c r="N97" s="9" t="str">
        <f t="shared" si="11"/>
        <v>Y</v>
      </c>
      <c r="O97" s="10" t="str">
        <f t="shared" si="12"/>
        <v>Y</v>
      </c>
    </row>
    <row r="98" spans="1:15" x14ac:dyDescent="0.3">
      <c r="A98" t="s">
        <v>205</v>
      </c>
      <c r="B98" t="s">
        <v>75</v>
      </c>
      <c r="C98" t="s">
        <v>73</v>
      </c>
      <c r="D98" s="7">
        <f>AVERAGEIFS(Input_Dashboard!K:K,Input_Dashboard!$B:$B,$A98,Input_Dashboard!$F:$F,$B98,Input_Dashboard!$G:$G,$C98)</f>
        <v>109.19583333333334</v>
      </c>
      <c r="E98" s="7">
        <f>AVERAGEIFS(Input_Dashboard!L:L,Input_Dashboard!$B:$B,$A98,Input_Dashboard!$F:$F,$B98,Input_Dashboard!$G:$G,$C98)</f>
        <v>70.870833333333337</v>
      </c>
      <c r="F98" s="7">
        <f>AVERAGEIFS(Input_Dashboard!M:M,Input_Dashboard!$B:$B,$A98,Input_Dashboard!$F:$F,$B98,Input_Dashboard!$G:$G,$C98)</f>
        <v>38.325000000000003</v>
      </c>
      <c r="G98" s="8">
        <f t="shared" si="7"/>
        <v>0.35097493036211702</v>
      </c>
      <c r="H98" s="7">
        <f>SUMIFS(MeasureStack!Y:Y,MeasureStack!$F:$F,$A98,MeasureStack!$J:$J,$B98,MeasureStack!$K:$K,$C98)</f>
        <v>109.19583333333334</v>
      </c>
      <c r="I98" s="7">
        <f>SUMIFS(MeasureStack!Z:Z,MeasureStack!$F:$F,$A98,MeasureStack!$J:$J,$B98,MeasureStack!$K:$K,$C98)</f>
        <v>70.870833333333337</v>
      </c>
      <c r="J98" s="7">
        <f>SUMIFS(MeasureStack!AA:AA,MeasureStack!$F:$F,$A98,MeasureStack!$J:$J,$B98,MeasureStack!$K:$K,$C98)</f>
        <v>38.325000000000003</v>
      </c>
      <c r="K98" s="8">
        <f t="shared" si="8"/>
        <v>0.35097493036211702</v>
      </c>
      <c r="L98" s="9" t="str">
        <f t="shared" si="9"/>
        <v>Y</v>
      </c>
      <c r="M98" s="9" t="str">
        <f t="shared" si="10"/>
        <v>Y</v>
      </c>
      <c r="N98" s="9" t="str">
        <f t="shared" si="11"/>
        <v>Y</v>
      </c>
      <c r="O98" s="10" t="str">
        <f t="shared" si="12"/>
        <v>Y</v>
      </c>
    </row>
    <row r="99" spans="1:15" x14ac:dyDescent="0.3">
      <c r="A99" t="s">
        <v>60</v>
      </c>
      <c r="B99" t="s">
        <v>64</v>
      </c>
      <c r="C99" t="s">
        <v>65</v>
      </c>
      <c r="D99" s="7">
        <f>AVERAGEIFS(Input_Dashboard!K:K,Input_Dashboard!$B:$B,$A99,Input_Dashboard!$F:$F,$B99,Input_Dashboard!$G:$G,$C99)</f>
        <v>13223.862957687474</v>
      </c>
      <c r="E99" s="7">
        <f>AVERAGEIFS(Input_Dashboard!L:L,Input_Dashboard!$B:$B,$A99,Input_Dashboard!$F:$F,$B99,Input_Dashboard!$G:$G,$C99)</f>
        <v>7741.4525435540063</v>
      </c>
      <c r="F99" s="7">
        <f>AVERAGEIFS(Input_Dashboard!M:M,Input_Dashboard!$B:$B,$A99,Input_Dashboard!$F:$F,$B99,Input_Dashboard!$G:$G,$C99)</f>
        <v>5482.4104141334665</v>
      </c>
      <c r="G99" s="8">
        <f t="shared" si="7"/>
        <v>0.41458463625005715</v>
      </c>
      <c r="H99" s="7">
        <f>SUMIFS(MeasureStack!Y:Y,MeasureStack!$F:$F,$A99,MeasureStack!$J:$J,$B99,MeasureStack!$K:$K,$C99)</f>
        <v>13223.862957687474</v>
      </c>
      <c r="I99" s="7">
        <f>SUMIFS(MeasureStack!Z:Z,MeasureStack!$F:$F,$A99,MeasureStack!$J:$J,$B99,MeasureStack!$K:$K,$C99)</f>
        <v>7741.4525435540063</v>
      </c>
      <c r="J99" s="7">
        <f>SUMIFS(MeasureStack!AA:AA,MeasureStack!$F:$F,$A99,MeasureStack!$J:$J,$B99,MeasureStack!$K:$K,$C99)</f>
        <v>5482.4104141334665</v>
      </c>
      <c r="K99" s="8">
        <f t="shared" si="8"/>
        <v>0.41458463625005715</v>
      </c>
      <c r="L99" s="9" t="str">
        <f t="shared" si="9"/>
        <v>Y</v>
      </c>
      <c r="M99" s="9" t="str">
        <f t="shared" si="10"/>
        <v>Y</v>
      </c>
      <c r="N99" s="9" t="str">
        <f t="shared" si="11"/>
        <v>Y</v>
      </c>
      <c r="O99" s="10" t="str">
        <f t="shared" si="12"/>
        <v>Y</v>
      </c>
    </row>
    <row r="100" spans="1:15" x14ac:dyDescent="0.3">
      <c r="A100" t="s">
        <v>60</v>
      </c>
      <c r="B100" t="s">
        <v>64</v>
      </c>
      <c r="C100" t="s">
        <v>71</v>
      </c>
      <c r="D100" s="7">
        <f>AVERAGEIFS(Input_Dashboard!K:K,Input_Dashboard!$B:$B,$A100,Input_Dashboard!$F:$F,$B100,Input_Dashboard!$G:$G,$C100)</f>
        <v>8815.9086384583152</v>
      </c>
      <c r="E100" s="7">
        <f>AVERAGEIFS(Input_Dashboard!L:L,Input_Dashboard!$B:$B,$A100,Input_Dashboard!$F:$F,$B100,Input_Dashboard!$G:$G,$C100)</f>
        <v>5160.9683623693381</v>
      </c>
      <c r="F100" s="7">
        <f>AVERAGEIFS(Input_Dashboard!M:M,Input_Dashboard!$B:$B,$A100,Input_Dashboard!$F:$F,$B100,Input_Dashboard!$G:$G,$C100)</f>
        <v>3654.9402760889775</v>
      </c>
      <c r="G100" s="8">
        <f t="shared" si="7"/>
        <v>0.4145846362500572</v>
      </c>
      <c r="H100" s="7">
        <f>SUMIFS(MeasureStack!Y:Y,MeasureStack!$F:$F,$A100,MeasureStack!$J:$J,$B100,MeasureStack!$K:$K,$C100)</f>
        <v>8815.9086384583152</v>
      </c>
      <c r="I100" s="7">
        <f>SUMIFS(MeasureStack!Z:Z,MeasureStack!$F:$F,$A100,MeasureStack!$J:$J,$B100,MeasureStack!$K:$K,$C100)</f>
        <v>5160.9683623693381</v>
      </c>
      <c r="J100" s="7">
        <f>SUMIFS(MeasureStack!AA:AA,MeasureStack!$F:$F,$A100,MeasureStack!$J:$J,$B100,MeasureStack!$K:$K,$C100)</f>
        <v>3654.9402760889775</v>
      </c>
      <c r="K100" s="8">
        <f t="shared" si="8"/>
        <v>0.4145846362500572</v>
      </c>
      <c r="L100" s="9" t="str">
        <f t="shared" si="9"/>
        <v>Y</v>
      </c>
      <c r="M100" s="9" t="str">
        <f t="shared" si="10"/>
        <v>Y</v>
      </c>
      <c r="N100" s="9" t="str">
        <f t="shared" si="11"/>
        <v>Y</v>
      </c>
      <c r="O100" s="10" t="str">
        <f t="shared" si="12"/>
        <v>Y</v>
      </c>
    </row>
    <row r="101" spans="1:15" x14ac:dyDescent="0.3">
      <c r="A101" t="s">
        <v>60</v>
      </c>
      <c r="B101" t="s">
        <v>64</v>
      </c>
      <c r="C101" t="s">
        <v>73</v>
      </c>
      <c r="D101" s="7">
        <f>AVERAGEIFS(Input_Dashboard!K:K,Input_Dashboard!$B:$B,$A101,Input_Dashboard!$F:$F,$B101,Input_Dashboard!$G:$G,$C101)</f>
        <v>13223.862957687474</v>
      </c>
      <c r="E101" s="7">
        <f>AVERAGEIFS(Input_Dashboard!L:L,Input_Dashboard!$B:$B,$A101,Input_Dashboard!$F:$F,$B101,Input_Dashboard!$G:$G,$C101)</f>
        <v>7741.4525435540063</v>
      </c>
      <c r="F101" s="7">
        <f>AVERAGEIFS(Input_Dashboard!M:M,Input_Dashboard!$B:$B,$A101,Input_Dashboard!$F:$F,$B101,Input_Dashboard!$G:$G,$C101)</f>
        <v>5482.4104141334665</v>
      </c>
      <c r="G101" s="8">
        <f t="shared" si="7"/>
        <v>0.41458463625005715</v>
      </c>
      <c r="H101" s="7">
        <f>SUMIFS(MeasureStack!Y:Y,MeasureStack!$F:$F,$A101,MeasureStack!$J:$J,$B101,MeasureStack!$K:$K,$C101)</f>
        <v>13223.862957687474</v>
      </c>
      <c r="I101" s="7">
        <f>SUMIFS(MeasureStack!Z:Z,MeasureStack!$F:$F,$A101,MeasureStack!$J:$J,$B101,MeasureStack!$K:$K,$C101)</f>
        <v>7741.4525435540063</v>
      </c>
      <c r="J101" s="7">
        <f>SUMIFS(MeasureStack!AA:AA,MeasureStack!$F:$F,$A101,MeasureStack!$J:$J,$B101,MeasureStack!$K:$K,$C101)</f>
        <v>5482.4104141334665</v>
      </c>
      <c r="K101" s="8">
        <f t="shared" si="8"/>
        <v>0.41458463625005715</v>
      </c>
      <c r="L101" s="9" t="str">
        <f t="shared" si="9"/>
        <v>Y</v>
      </c>
      <c r="M101" s="9" t="str">
        <f t="shared" si="10"/>
        <v>Y</v>
      </c>
      <c r="N101" s="9" t="str">
        <f t="shared" si="11"/>
        <v>Y</v>
      </c>
      <c r="O101" s="10" t="str">
        <f t="shared" si="12"/>
        <v>Y</v>
      </c>
    </row>
    <row r="102" spans="1:15" x14ac:dyDescent="0.3">
      <c r="A102" t="s">
        <v>60</v>
      </c>
      <c r="B102" t="s">
        <v>75</v>
      </c>
      <c r="C102" t="s">
        <v>65</v>
      </c>
      <c r="D102" s="7">
        <f>AVERAGEIFS(Input_Dashboard!K:K,Input_Dashboard!$B:$B,$A102,Input_Dashboard!$F:$F,$B102,Input_Dashboard!$G:$G,$C102)</f>
        <v>13223.862957687474</v>
      </c>
      <c r="E102" s="7">
        <f>AVERAGEIFS(Input_Dashboard!L:L,Input_Dashboard!$B:$B,$A102,Input_Dashboard!$F:$F,$B102,Input_Dashboard!$G:$G,$C102)</f>
        <v>7741.4525435540063</v>
      </c>
      <c r="F102" s="7">
        <f>AVERAGEIFS(Input_Dashboard!M:M,Input_Dashboard!$B:$B,$A102,Input_Dashboard!$F:$F,$B102,Input_Dashboard!$G:$G,$C102)</f>
        <v>5482.4104141334665</v>
      </c>
      <c r="G102" s="8">
        <f t="shared" si="7"/>
        <v>0.41458463625005715</v>
      </c>
      <c r="H102" s="7">
        <f>SUMIFS(MeasureStack!Y:Y,MeasureStack!$F:$F,$A102,MeasureStack!$J:$J,$B102,MeasureStack!$K:$K,$C102)</f>
        <v>13223.862957687474</v>
      </c>
      <c r="I102" s="7">
        <f>SUMIFS(MeasureStack!Z:Z,MeasureStack!$F:$F,$A102,MeasureStack!$J:$J,$B102,MeasureStack!$K:$K,$C102)</f>
        <v>7741.4525435540063</v>
      </c>
      <c r="J102" s="7">
        <f>SUMIFS(MeasureStack!AA:AA,MeasureStack!$F:$F,$A102,MeasureStack!$J:$J,$B102,MeasureStack!$K:$K,$C102)</f>
        <v>5482.4104141334665</v>
      </c>
      <c r="K102" s="8">
        <f t="shared" si="8"/>
        <v>0.41458463625005715</v>
      </c>
      <c r="L102" s="9" t="str">
        <f t="shared" si="9"/>
        <v>Y</v>
      </c>
      <c r="M102" s="9" t="str">
        <f t="shared" si="10"/>
        <v>Y</v>
      </c>
      <c r="N102" s="9" t="str">
        <f t="shared" si="11"/>
        <v>Y</v>
      </c>
      <c r="O102" s="10" t="str">
        <f t="shared" si="12"/>
        <v>Y</v>
      </c>
    </row>
    <row r="103" spans="1:15" x14ac:dyDescent="0.3">
      <c r="A103" t="s">
        <v>60</v>
      </c>
      <c r="B103" t="s">
        <v>75</v>
      </c>
      <c r="C103" t="s">
        <v>71</v>
      </c>
      <c r="D103" s="7">
        <f>AVERAGEIFS(Input_Dashboard!K:K,Input_Dashboard!$B:$B,$A103,Input_Dashboard!$F:$F,$B103,Input_Dashboard!$G:$G,$C103)</f>
        <v>8815.9086384583152</v>
      </c>
      <c r="E103" s="7">
        <f>AVERAGEIFS(Input_Dashboard!L:L,Input_Dashboard!$B:$B,$A103,Input_Dashboard!$F:$F,$B103,Input_Dashboard!$G:$G,$C103)</f>
        <v>5160.9683623693381</v>
      </c>
      <c r="F103" s="7">
        <f>AVERAGEIFS(Input_Dashboard!M:M,Input_Dashboard!$B:$B,$A103,Input_Dashboard!$F:$F,$B103,Input_Dashboard!$G:$G,$C103)</f>
        <v>3654.9402760889775</v>
      </c>
      <c r="G103" s="8">
        <f t="shared" si="7"/>
        <v>0.4145846362500572</v>
      </c>
      <c r="H103" s="7">
        <f>SUMIFS(MeasureStack!Y:Y,MeasureStack!$F:$F,$A103,MeasureStack!$J:$J,$B103,MeasureStack!$K:$K,$C103)</f>
        <v>8815.9086384583152</v>
      </c>
      <c r="I103" s="7">
        <f>SUMIFS(MeasureStack!Z:Z,MeasureStack!$F:$F,$A103,MeasureStack!$J:$J,$B103,MeasureStack!$K:$K,$C103)</f>
        <v>5160.9683623693381</v>
      </c>
      <c r="J103" s="7">
        <f>SUMIFS(MeasureStack!AA:AA,MeasureStack!$F:$F,$A103,MeasureStack!$J:$J,$B103,MeasureStack!$K:$K,$C103)</f>
        <v>3654.9402760889775</v>
      </c>
      <c r="K103" s="8">
        <f t="shared" si="8"/>
        <v>0.4145846362500572</v>
      </c>
      <c r="L103" s="9" t="str">
        <f t="shared" si="9"/>
        <v>Y</v>
      </c>
      <c r="M103" s="9" t="str">
        <f t="shared" si="10"/>
        <v>Y</v>
      </c>
      <c r="N103" s="9" t="str">
        <f t="shared" si="11"/>
        <v>Y</v>
      </c>
      <c r="O103" s="10" t="str">
        <f t="shared" si="12"/>
        <v>Y</v>
      </c>
    </row>
    <row r="104" spans="1:15" x14ac:dyDescent="0.3">
      <c r="A104" t="s">
        <v>60</v>
      </c>
      <c r="B104" t="s">
        <v>75</v>
      </c>
      <c r="C104" t="s">
        <v>73</v>
      </c>
      <c r="D104" s="7">
        <f>AVERAGEIFS(Input_Dashboard!K:K,Input_Dashboard!$B:$B,$A104,Input_Dashboard!$F:$F,$B104,Input_Dashboard!$G:$G,$C104)</f>
        <v>13223.862957687474</v>
      </c>
      <c r="E104" s="7">
        <f>AVERAGEIFS(Input_Dashboard!L:L,Input_Dashboard!$B:$B,$A104,Input_Dashboard!$F:$F,$B104,Input_Dashboard!$G:$G,$C104)</f>
        <v>7741.4525435540063</v>
      </c>
      <c r="F104" s="7">
        <f>AVERAGEIFS(Input_Dashboard!M:M,Input_Dashboard!$B:$B,$A104,Input_Dashboard!$F:$F,$B104,Input_Dashboard!$G:$G,$C104)</f>
        <v>5482.4104141334665</v>
      </c>
      <c r="G104" s="8">
        <f t="shared" si="7"/>
        <v>0.41458463625005715</v>
      </c>
      <c r="H104" s="7">
        <f>SUMIFS(MeasureStack!Y:Y,MeasureStack!$F:$F,$A104,MeasureStack!$J:$J,$B104,MeasureStack!$K:$K,$C104)</f>
        <v>13223.862957687474</v>
      </c>
      <c r="I104" s="7">
        <f>SUMIFS(MeasureStack!Z:Z,MeasureStack!$F:$F,$A104,MeasureStack!$J:$J,$B104,MeasureStack!$K:$K,$C104)</f>
        <v>7741.4525435540063</v>
      </c>
      <c r="J104" s="7">
        <f>SUMIFS(MeasureStack!AA:AA,MeasureStack!$F:$F,$A104,MeasureStack!$J:$J,$B104,MeasureStack!$K:$K,$C104)</f>
        <v>5482.4104141334665</v>
      </c>
      <c r="K104" s="8">
        <f t="shared" si="8"/>
        <v>0.41458463625005715</v>
      </c>
      <c r="L104" s="9" t="str">
        <f t="shared" si="9"/>
        <v>Y</v>
      </c>
      <c r="M104" s="9" t="str">
        <f t="shared" si="10"/>
        <v>Y</v>
      </c>
      <c r="N104" s="9" t="str">
        <f t="shared" si="11"/>
        <v>Y</v>
      </c>
      <c r="O104" s="10" t="str">
        <f t="shared" si="12"/>
        <v>Y</v>
      </c>
    </row>
    <row r="105" spans="1:15" x14ac:dyDescent="0.3">
      <c r="A105" t="s">
        <v>80</v>
      </c>
      <c r="B105" t="s">
        <v>64</v>
      </c>
      <c r="C105" t="s">
        <v>65</v>
      </c>
      <c r="D105" s="7">
        <f>AVERAGEIFS(Input_Dashboard!K:K,Input_Dashboard!$B:$B,$A105,Input_Dashboard!$F:$F,$B105,Input_Dashboard!$G:$G,$C105)</f>
        <v>7741.4525435540063</v>
      </c>
      <c r="E105" s="7">
        <f>AVERAGEIFS(Input_Dashboard!L:L,Input_Dashboard!$B:$B,$A105,Input_Dashboard!$F:$F,$B105,Input_Dashboard!$G:$G,$C105)</f>
        <v>7347.800470588234</v>
      </c>
      <c r="F105" s="7">
        <f>AVERAGEIFS(Input_Dashboard!M:M,Input_Dashboard!$B:$B,$A105,Input_Dashboard!$F:$F,$B105,Input_Dashboard!$G:$G,$C105)</f>
        <v>393.65207296577182</v>
      </c>
      <c r="G105" s="8">
        <f t="shared" si="7"/>
        <v>5.0849898097424878E-2</v>
      </c>
      <c r="H105" s="7">
        <f>SUMIFS(MeasureStack!Y:Y,MeasureStack!$F:$F,$A105,MeasureStack!$J:$J,$B105,MeasureStack!$K:$K,$C105)</f>
        <v>7741.4525435540063</v>
      </c>
      <c r="I105" s="7">
        <f>SUMIFS(MeasureStack!Z:Z,MeasureStack!$F:$F,$A105,MeasureStack!$J:$J,$B105,MeasureStack!$K:$K,$C105)</f>
        <v>7347.800470588234</v>
      </c>
      <c r="J105" s="7">
        <f>SUMIFS(MeasureStack!AA:AA,MeasureStack!$F:$F,$A105,MeasureStack!$J:$J,$B105,MeasureStack!$K:$K,$C105)</f>
        <v>393.65207296577182</v>
      </c>
      <c r="K105" s="8">
        <f t="shared" si="8"/>
        <v>5.0849898097424878E-2</v>
      </c>
      <c r="L105" s="9" t="str">
        <f t="shared" si="9"/>
        <v>Y</v>
      </c>
      <c r="M105" s="9" t="str">
        <f t="shared" si="10"/>
        <v>Y</v>
      </c>
      <c r="N105" s="9" t="str">
        <f t="shared" si="11"/>
        <v>Y</v>
      </c>
      <c r="O105" s="10" t="str">
        <f t="shared" si="12"/>
        <v>Y</v>
      </c>
    </row>
    <row r="106" spans="1:15" x14ac:dyDescent="0.3">
      <c r="A106" t="s">
        <v>80</v>
      </c>
      <c r="B106" t="s">
        <v>64</v>
      </c>
      <c r="C106" t="s">
        <v>71</v>
      </c>
      <c r="D106" s="7">
        <f>AVERAGEIFS(Input_Dashboard!K:K,Input_Dashboard!$B:$B,$A106,Input_Dashboard!$F:$F,$B106,Input_Dashboard!$G:$G,$C106)</f>
        <v>5160.9683623693381</v>
      </c>
      <c r="E106" s="7">
        <f>AVERAGEIFS(Input_Dashboard!L:L,Input_Dashboard!$B:$B,$A106,Input_Dashboard!$F:$F,$B106,Input_Dashboard!$G:$G,$C106)</f>
        <v>4898.5336470588227</v>
      </c>
      <c r="F106" s="7">
        <f>AVERAGEIFS(Input_Dashboard!M:M,Input_Dashboard!$B:$B,$A106,Input_Dashboard!$F:$F,$B106,Input_Dashboard!$G:$G,$C106)</f>
        <v>262.434715310515</v>
      </c>
      <c r="G106" s="8">
        <f t="shared" si="7"/>
        <v>5.0849898097424955E-2</v>
      </c>
      <c r="H106" s="7">
        <f>SUMIFS(MeasureStack!Y:Y,MeasureStack!$F:$F,$A106,MeasureStack!$J:$J,$B106,MeasureStack!$K:$K,$C106)</f>
        <v>5160.9683623693381</v>
      </c>
      <c r="I106" s="7">
        <f>SUMIFS(MeasureStack!Z:Z,MeasureStack!$F:$F,$A106,MeasureStack!$J:$J,$B106,MeasureStack!$K:$K,$C106)</f>
        <v>4898.5336470588227</v>
      </c>
      <c r="J106" s="7">
        <f>SUMIFS(MeasureStack!AA:AA,MeasureStack!$F:$F,$A106,MeasureStack!$J:$J,$B106,MeasureStack!$K:$K,$C106)</f>
        <v>262.434715310515</v>
      </c>
      <c r="K106" s="8">
        <f t="shared" si="8"/>
        <v>5.0849898097424955E-2</v>
      </c>
      <c r="L106" s="9" t="str">
        <f t="shared" si="9"/>
        <v>Y</v>
      </c>
      <c r="M106" s="9" t="str">
        <f t="shared" si="10"/>
        <v>Y</v>
      </c>
      <c r="N106" s="9" t="str">
        <f t="shared" si="11"/>
        <v>Y</v>
      </c>
      <c r="O106" s="10" t="str">
        <f t="shared" si="12"/>
        <v>Y</v>
      </c>
    </row>
    <row r="107" spans="1:15" x14ac:dyDescent="0.3">
      <c r="A107" t="s">
        <v>80</v>
      </c>
      <c r="B107" t="s">
        <v>64</v>
      </c>
      <c r="C107" t="s">
        <v>73</v>
      </c>
      <c r="D107" s="7">
        <f>AVERAGEIFS(Input_Dashboard!K:K,Input_Dashboard!$B:$B,$A107,Input_Dashboard!$F:$F,$B107,Input_Dashboard!$G:$G,$C107)</f>
        <v>7741.4525435540063</v>
      </c>
      <c r="E107" s="7">
        <f>AVERAGEIFS(Input_Dashboard!L:L,Input_Dashboard!$B:$B,$A107,Input_Dashboard!$F:$F,$B107,Input_Dashboard!$G:$G,$C107)</f>
        <v>7347.800470588234</v>
      </c>
      <c r="F107" s="7">
        <f>AVERAGEIFS(Input_Dashboard!M:M,Input_Dashboard!$B:$B,$A107,Input_Dashboard!$F:$F,$B107,Input_Dashboard!$G:$G,$C107)</f>
        <v>393.65207296577182</v>
      </c>
      <c r="G107" s="8">
        <f t="shared" si="7"/>
        <v>5.0849898097424878E-2</v>
      </c>
      <c r="H107" s="7">
        <f>SUMIFS(MeasureStack!Y:Y,MeasureStack!$F:$F,$A107,MeasureStack!$J:$J,$B107,MeasureStack!$K:$K,$C107)</f>
        <v>7741.4525435540063</v>
      </c>
      <c r="I107" s="7">
        <f>SUMIFS(MeasureStack!Z:Z,MeasureStack!$F:$F,$A107,MeasureStack!$J:$J,$B107,MeasureStack!$K:$K,$C107)</f>
        <v>7347.800470588234</v>
      </c>
      <c r="J107" s="7">
        <f>SUMIFS(MeasureStack!AA:AA,MeasureStack!$F:$F,$A107,MeasureStack!$J:$J,$B107,MeasureStack!$K:$K,$C107)</f>
        <v>393.65207296577182</v>
      </c>
      <c r="K107" s="8">
        <f t="shared" si="8"/>
        <v>5.0849898097424878E-2</v>
      </c>
      <c r="L107" s="9" t="str">
        <f t="shared" si="9"/>
        <v>Y</v>
      </c>
      <c r="M107" s="9" t="str">
        <f t="shared" si="10"/>
        <v>Y</v>
      </c>
      <c r="N107" s="9" t="str">
        <f t="shared" si="11"/>
        <v>Y</v>
      </c>
      <c r="O107" s="10" t="str">
        <f t="shared" si="12"/>
        <v>Y</v>
      </c>
    </row>
    <row r="108" spans="1:15" x14ac:dyDescent="0.3">
      <c r="A108" t="s">
        <v>80</v>
      </c>
      <c r="B108" t="s">
        <v>75</v>
      </c>
      <c r="C108" t="s">
        <v>65</v>
      </c>
      <c r="D108" s="7">
        <f>AVERAGEIFS(Input_Dashboard!K:K,Input_Dashboard!$B:$B,$A108,Input_Dashboard!$F:$F,$B108,Input_Dashboard!$G:$G,$C108)</f>
        <v>7741.4525435540063</v>
      </c>
      <c r="E108" s="7">
        <f>AVERAGEIFS(Input_Dashboard!L:L,Input_Dashboard!$B:$B,$A108,Input_Dashboard!$F:$F,$B108,Input_Dashboard!$G:$G,$C108)</f>
        <v>7347.800470588234</v>
      </c>
      <c r="F108" s="7">
        <f>AVERAGEIFS(Input_Dashboard!M:M,Input_Dashboard!$B:$B,$A108,Input_Dashboard!$F:$F,$B108,Input_Dashboard!$G:$G,$C108)</f>
        <v>393.65207296577182</v>
      </c>
      <c r="G108" s="8">
        <f t="shared" si="7"/>
        <v>5.0849898097424878E-2</v>
      </c>
      <c r="H108" s="7">
        <f>SUMIFS(MeasureStack!Y:Y,MeasureStack!$F:$F,$A108,MeasureStack!$J:$J,$B108,MeasureStack!$K:$K,$C108)</f>
        <v>7741.4525435540063</v>
      </c>
      <c r="I108" s="7">
        <f>SUMIFS(MeasureStack!Z:Z,MeasureStack!$F:$F,$A108,MeasureStack!$J:$J,$B108,MeasureStack!$K:$K,$C108)</f>
        <v>7347.800470588234</v>
      </c>
      <c r="J108" s="7">
        <f>SUMIFS(MeasureStack!AA:AA,MeasureStack!$F:$F,$A108,MeasureStack!$J:$J,$B108,MeasureStack!$K:$K,$C108)</f>
        <v>393.65207296577182</v>
      </c>
      <c r="K108" s="8">
        <f t="shared" si="8"/>
        <v>5.0849898097424878E-2</v>
      </c>
      <c r="L108" s="9" t="str">
        <f t="shared" si="9"/>
        <v>Y</v>
      </c>
      <c r="M108" s="9" t="str">
        <f t="shared" si="10"/>
        <v>Y</v>
      </c>
      <c r="N108" s="9" t="str">
        <f t="shared" si="11"/>
        <v>Y</v>
      </c>
      <c r="O108" s="10" t="str">
        <f t="shared" si="12"/>
        <v>Y</v>
      </c>
    </row>
    <row r="109" spans="1:15" x14ac:dyDescent="0.3">
      <c r="A109" t="s">
        <v>80</v>
      </c>
      <c r="B109" t="s">
        <v>75</v>
      </c>
      <c r="C109" t="s">
        <v>71</v>
      </c>
      <c r="D109" s="7">
        <f>AVERAGEIFS(Input_Dashboard!K:K,Input_Dashboard!$B:$B,$A109,Input_Dashboard!$F:$F,$B109,Input_Dashboard!$G:$G,$C109)</f>
        <v>5160.9683623693381</v>
      </c>
      <c r="E109" s="7">
        <f>AVERAGEIFS(Input_Dashboard!L:L,Input_Dashboard!$B:$B,$A109,Input_Dashboard!$F:$F,$B109,Input_Dashboard!$G:$G,$C109)</f>
        <v>4898.5336470588227</v>
      </c>
      <c r="F109" s="7">
        <f>AVERAGEIFS(Input_Dashboard!M:M,Input_Dashboard!$B:$B,$A109,Input_Dashboard!$F:$F,$B109,Input_Dashboard!$G:$G,$C109)</f>
        <v>262.434715310515</v>
      </c>
      <c r="G109" s="8">
        <f t="shared" si="7"/>
        <v>5.0849898097424955E-2</v>
      </c>
      <c r="H109" s="7">
        <f>SUMIFS(MeasureStack!Y:Y,MeasureStack!$F:$F,$A109,MeasureStack!$J:$J,$B109,MeasureStack!$K:$K,$C109)</f>
        <v>5160.9683623693381</v>
      </c>
      <c r="I109" s="7">
        <f>SUMIFS(MeasureStack!Z:Z,MeasureStack!$F:$F,$A109,MeasureStack!$J:$J,$B109,MeasureStack!$K:$K,$C109)</f>
        <v>4898.5336470588227</v>
      </c>
      <c r="J109" s="7">
        <f>SUMIFS(MeasureStack!AA:AA,MeasureStack!$F:$F,$A109,MeasureStack!$J:$J,$B109,MeasureStack!$K:$K,$C109)</f>
        <v>262.434715310515</v>
      </c>
      <c r="K109" s="8">
        <f t="shared" si="8"/>
        <v>5.0849898097424955E-2</v>
      </c>
      <c r="L109" s="9" t="str">
        <f t="shared" si="9"/>
        <v>Y</v>
      </c>
      <c r="M109" s="9" t="str">
        <f t="shared" si="10"/>
        <v>Y</v>
      </c>
      <c r="N109" s="9" t="str">
        <f t="shared" si="11"/>
        <v>Y</v>
      </c>
      <c r="O109" s="10" t="str">
        <f t="shared" si="12"/>
        <v>Y</v>
      </c>
    </row>
    <row r="110" spans="1:15" x14ac:dyDescent="0.3">
      <c r="A110" t="s">
        <v>80</v>
      </c>
      <c r="B110" t="s">
        <v>75</v>
      </c>
      <c r="C110" t="s">
        <v>73</v>
      </c>
      <c r="D110" s="7">
        <f>AVERAGEIFS(Input_Dashboard!K:K,Input_Dashboard!$B:$B,$A110,Input_Dashboard!$F:$F,$B110,Input_Dashboard!$G:$G,$C110)</f>
        <v>7741.4525435540063</v>
      </c>
      <c r="E110" s="7">
        <f>AVERAGEIFS(Input_Dashboard!L:L,Input_Dashboard!$B:$B,$A110,Input_Dashboard!$F:$F,$B110,Input_Dashboard!$G:$G,$C110)</f>
        <v>7347.800470588234</v>
      </c>
      <c r="F110" s="7">
        <f>AVERAGEIFS(Input_Dashboard!M:M,Input_Dashboard!$B:$B,$A110,Input_Dashboard!$F:$F,$B110,Input_Dashboard!$G:$G,$C110)</f>
        <v>393.65207296577182</v>
      </c>
      <c r="G110" s="8">
        <f t="shared" si="7"/>
        <v>5.0849898097424878E-2</v>
      </c>
      <c r="H110" s="7">
        <f>SUMIFS(MeasureStack!Y:Y,MeasureStack!$F:$F,$A110,MeasureStack!$J:$J,$B110,MeasureStack!$K:$K,$C110)</f>
        <v>7741.4525435540063</v>
      </c>
      <c r="I110" s="7">
        <f>SUMIFS(MeasureStack!Z:Z,MeasureStack!$F:$F,$A110,MeasureStack!$J:$J,$B110,MeasureStack!$K:$K,$C110)</f>
        <v>7347.800470588234</v>
      </c>
      <c r="J110" s="7">
        <f>SUMIFS(MeasureStack!AA:AA,MeasureStack!$F:$F,$A110,MeasureStack!$J:$J,$B110,MeasureStack!$K:$K,$C110)</f>
        <v>393.65207296577182</v>
      </c>
      <c r="K110" s="8">
        <f t="shared" si="8"/>
        <v>5.0849898097424878E-2</v>
      </c>
      <c r="L110" s="9" t="str">
        <f t="shared" si="9"/>
        <v>Y</v>
      </c>
      <c r="M110" s="9" t="str">
        <f t="shared" si="10"/>
        <v>Y</v>
      </c>
      <c r="N110" s="9" t="str">
        <f t="shared" si="11"/>
        <v>Y</v>
      </c>
      <c r="O110" s="10" t="str">
        <f t="shared" si="12"/>
        <v>Y</v>
      </c>
    </row>
    <row r="111" spans="1:15" x14ac:dyDescent="0.3">
      <c r="A111" t="s">
        <v>82</v>
      </c>
      <c r="B111" t="s">
        <v>64</v>
      </c>
      <c r="C111" t="s">
        <v>65</v>
      </c>
      <c r="D111" s="7">
        <f>AVERAGEIFS(Input_Dashboard!K:K,Input_Dashboard!$B:$B,$A111,Input_Dashboard!$F:$F,$B111,Input_Dashboard!$G:$G,$C111)</f>
        <v>3838.5257142857131</v>
      </c>
      <c r="E111" s="7">
        <f>AVERAGEIFS(Input_Dashboard!L:L,Input_Dashboard!$B:$B,$A111,Input_Dashboard!$F:$F,$B111,Input_Dashboard!$G:$G,$C111)</f>
        <v>3582.6239999999993</v>
      </c>
      <c r="F111" s="7">
        <f>AVERAGEIFS(Input_Dashboard!M:M,Input_Dashboard!$B:$B,$A111,Input_Dashboard!$F:$F,$B111,Input_Dashboard!$G:$G,$C111)</f>
        <v>255.90171428571375</v>
      </c>
      <c r="G111" s="8">
        <f t="shared" si="7"/>
        <v>6.6666666666666555E-2</v>
      </c>
      <c r="H111" s="7">
        <f>SUMIFS(MeasureStack!Y:Y,MeasureStack!$F:$F,$A111,MeasureStack!$J:$J,$B111,MeasureStack!$K:$K,$C111)</f>
        <v>3838.5257142857131</v>
      </c>
      <c r="I111" s="7">
        <f>SUMIFS(MeasureStack!Z:Z,MeasureStack!$F:$F,$A111,MeasureStack!$J:$J,$B111,MeasureStack!$K:$K,$C111)</f>
        <v>3582.6239999999993</v>
      </c>
      <c r="J111" s="7">
        <f>SUMIFS(MeasureStack!AA:AA,MeasureStack!$F:$F,$A111,MeasureStack!$J:$J,$B111,MeasureStack!$K:$K,$C111)</f>
        <v>255.90171428571375</v>
      </c>
      <c r="K111" s="8">
        <f t="shared" si="8"/>
        <v>6.6666666666666555E-2</v>
      </c>
      <c r="L111" s="9" t="str">
        <f t="shared" si="9"/>
        <v>Y</v>
      </c>
      <c r="M111" s="9" t="str">
        <f t="shared" si="10"/>
        <v>Y</v>
      </c>
      <c r="N111" s="9" t="str">
        <f t="shared" si="11"/>
        <v>Y</v>
      </c>
      <c r="O111" s="10" t="str">
        <f t="shared" si="12"/>
        <v>Y</v>
      </c>
    </row>
    <row r="112" spans="1:15" x14ac:dyDescent="0.3">
      <c r="A112" t="s">
        <v>82</v>
      </c>
      <c r="B112" t="s">
        <v>64</v>
      </c>
      <c r="C112" t="s">
        <v>71</v>
      </c>
      <c r="D112" s="7">
        <f>AVERAGEIFS(Input_Dashboard!K:K,Input_Dashboard!$B:$B,$A112,Input_Dashboard!$F:$F,$B112,Input_Dashboard!$G:$G,$C112)</f>
        <v>2559.0171428571425</v>
      </c>
      <c r="E112" s="7">
        <f>AVERAGEIFS(Input_Dashboard!L:L,Input_Dashboard!$B:$B,$A112,Input_Dashboard!$F:$F,$B112,Input_Dashboard!$G:$G,$C112)</f>
        <v>2388.4159999999997</v>
      </c>
      <c r="F112" s="7">
        <f>AVERAGEIFS(Input_Dashboard!M:M,Input_Dashboard!$B:$B,$A112,Input_Dashboard!$F:$F,$B112,Input_Dashboard!$G:$G,$C112)</f>
        <v>170.6011428571428</v>
      </c>
      <c r="G112" s="8">
        <f t="shared" si="7"/>
        <v>6.6666666666666652E-2</v>
      </c>
      <c r="H112" s="7">
        <f>SUMIFS(MeasureStack!Y:Y,MeasureStack!$F:$F,$A112,MeasureStack!$J:$J,$B112,MeasureStack!$K:$K,$C112)</f>
        <v>2559.0171428571425</v>
      </c>
      <c r="I112" s="7">
        <f>SUMIFS(MeasureStack!Z:Z,MeasureStack!$F:$F,$A112,MeasureStack!$J:$J,$B112,MeasureStack!$K:$K,$C112)</f>
        <v>2388.4159999999997</v>
      </c>
      <c r="J112" s="7">
        <f>SUMIFS(MeasureStack!AA:AA,MeasureStack!$F:$F,$A112,MeasureStack!$J:$J,$B112,MeasureStack!$K:$K,$C112)</f>
        <v>170.6011428571428</v>
      </c>
      <c r="K112" s="8">
        <f t="shared" si="8"/>
        <v>6.6666666666666652E-2</v>
      </c>
      <c r="L112" s="9" t="str">
        <f t="shared" si="9"/>
        <v>Y</v>
      </c>
      <c r="M112" s="9" t="str">
        <f t="shared" si="10"/>
        <v>Y</v>
      </c>
      <c r="N112" s="9" t="str">
        <f t="shared" si="11"/>
        <v>Y</v>
      </c>
      <c r="O112" s="10" t="str">
        <f t="shared" si="12"/>
        <v>Y</v>
      </c>
    </row>
    <row r="113" spans="1:15" x14ac:dyDescent="0.3">
      <c r="A113" t="s">
        <v>82</v>
      </c>
      <c r="B113" t="s">
        <v>64</v>
      </c>
      <c r="C113" t="s">
        <v>73</v>
      </c>
      <c r="D113" s="7">
        <f>AVERAGEIFS(Input_Dashboard!K:K,Input_Dashboard!$B:$B,$A113,Input_Dashboard!$F:$F,$B113,Input_Dashboard!$G:$G,$C113)</f>
        <v>3838.5257142857131</v>
      </c>
      <c r="E113" s="7">
        <f>AVERAGEIFS(Input_Dashboard!L:L,Input_Dashboard!$B:$B,$A113,Input_Dashboard!$F:$F,$B113,Input_Dashboard!$G:$G,$C113)</f>
        <v>3582.6239999999993</v>
      </c>
      <c r="F113" s="7">
        <f>AVERAGEIFS(Input_Dashboard!M:M,Input_Dashboard!$B:$B,$A113,Input_Dashboard!$F:$F,$B113,Input_Dashboard!$G:$G,$C113)</f>
        <v>255.90171428571375</v>
      </c>
      <c r="G113" s="8">
        <f t="shared" si="7"/>
        <v>6.6666666666666555E-2</v>
      </c>
      <c r="H113" s="7">
        <f>SUMIFS(MeasureStack!Y:Y,MeasureStack!$F:$F,$A113,MeasureStack!$J:$J,$B113,MeasureStack!$K:$K,$C113)</f>
        <v>3838.5257142857131</v>
      </c>
      <c r="I113" s="7">
        <f>SUMIFS(MeasureStack!Z:Z,MeasureStack!$F:$F,$A113,MeasureStack!$J:$J,$B113,MeasureStack!$K:$K,$C113)</f>
        <v>3582.6239999999993</v>
      </c>
      <c r="J113" s="7">
        <f>SUMIFS(MeasureStack!AA:AA,MeasureStack!$F:$F,$A113,MeasureStack!$J:$J,$B113,MeasureStack!$K:$K,$C113)</f>
        <v>255.90171428571375</v>
      </c>
      <c r="K113" s="8">
        <f t="shared" si="8"/>
        <v>6.6666666666666555E-2</v>
      </c>
      <c r="L113" s="9" t="str">
        <f t="shared" si="9"/>
        <v>Y</v>
      </c>
      <c r="M113" s="9" t="str">
        <f t="shared" si="10"/>
        <v>Y</v>
      </c>
      <c r="N113" s="9" t="str">
        <f t="shared" si="11"/>
        <v>Y</v>
      </c>
      <c r="O113" s="10" t="str">
        <f t="shared" si="12"/>
        <v>Y</v>
      </c>
    </row>
    <row r="114" spans="1:15" x14ac:dyDescent="0.3">
      <c r="A114" t="s">
        <v>82</v>
      </c>
      <c r="B114" t="s">
        <v>75</v>
      </c>
      <c r="C114" t="s">
        <v>65</v>
      </c>
      <c r="D114" s="7">
        <f>AVERAGEIFS(Input_Dashboard!K:K,Input_Dashboard!$B:$B,$A114,Input_Dashboard!$F:$F,$B114,Input_Dashboard!$G:$G,$C114)</f>
        <v>3838.5257142857131</v>
      </c>
      <c r="E114" s="7">
        <f>AVERAGEIFS(Input_Dashboard!L:L,Input_Dashboard!$B:$B,$A114,Input_Dashboard!$F:$F,$B114,Input_Dashboard!$G:$G,$C114)</f>
        <v>3582.6239999999993</v>
      </c>
      <c r="F114" s="7">
        <f>AVERAGEIFS(Input_Dashboard!M:M,Input_Dashboard!$B:$B,$A114,Input_Dashboard!$F:$F,$B114,Input_Dashboard!$G:$G,$C114)</f>
        <v>255.90171428571375</v>
      </c>
      <c r="G114" s="8">
        <f t="shared" si="7"/>
        <v>6.6666666666666555E-2</v>
      </c>
      <c r="H114" s="7">
        <f>SUMIFS(MeasureStack!Y:Y,MeasureStack!$F:$F,$A114,MeasureStack!$J:$J,$B114,MeasureStack!$K:$K,$C114)</f>
        <v>3838.5257142857131</v>
      </c>
      <c r="I114" s="7">
        <f>SUMIFS(MeasureStack!Z:Z,MeasureStack!$F:$F,$A114,MeasureStack!$J:$J,$B114,MeasureStack!$K:$K,$C114)</f>
        <v>3582.6239999999993</v>
      </c>
      <c r="J114" s="7">
        <f>SUMIFS(MeasureStack!AA:AA,MeasureStack!$F:$F,$A114,MeasureStack!$J:$J,$B114,MeasureStack!$K:$K,$C114)</f>
        <v>255.90171428571375</v>
      </c>
      <c r="K114" s="8">
        <f t="shared" si="8"/>
        <v>6.6666666666666555E-2</v>
      </c>
      <c r="L114" s="9" t="str">
        <f t="shared" si="9"/>
        <v>Y</v>
      </c>
      <c r="M114" s="9" t="str">
        <f t="shared" si="10"/>
        <v>Y</v>
      </c>
      <c r="N114" s="9" t="str">
        <f t="shared" si="11"/>
        <v>Y</v>
      </c>
      <c r="O114" s="10" t="str">
        <f t="shared" si="12"/>
        <v>Y</v>
      </c>
    </row>
    <row r="115" spans="1:15" x14ac:dyDescent="0.3">
      <c r="A115" t="s">
        <v>82</v>
      </c>
      <c r="B115" t="s">
        <v>75</v>
      </c>
      <c r="C115" t="s">
        <v>71</v>
      </c>
      <c r="D115" s="7">
        <f>AVERAGEIFS(Input_Dashboard!K:K,Input_Dashboard!$B:$B,$A115,Input_Dashboard!$F:$F,$B115,Input_Dashboard!$G:$G,$C115)</f>
        <v>2559.0171428571425</v>
      </c>
      <c r="E115" s="7">
        <f>AVERAGEIFS(Input_Dashboard!L:L,Input_Dashboard!$B:$B,$A115,Input_Dashboard!$F:$F,$B115,Input_Dashboard!$G:$G,$C115)</f>
        <v>2388.4159999999997</v>
      </c>
      <c r="F115" s="7">
        <f>AVERAGEIFS(Input_Dashboard!M:M,Input_Dashboard!$B:$B,$A115,Input_Dashboard!$F:$F,$B115,Input_Dashboard!$G:$G,$C115)</f>
        <v>170.6011428571428</v>
      </c>
      <c r="G115" s="8">
        <f t="shared" si="7"/>
        <v>6.6666666666666652E-2</v>
      </c>
      <c r="H115" s="7">
        <f>SUMIFS(MeasureStack!Y:Y,MeasureStack!$F:$F,$A115,MeasureStack!$J:$J,$B115,MeasureStack!$K:$K,$C115)</f>
        <v>2559.0171428571425</v>
      </c>
      <c r="I115" s="7">
        <f>SUMIFS(MeasureStack!Z:Z,MeasureStack!$F:$F,$A115,MeasureStack!$J:$J,$B115,MeasureStack!$K:$K,$C115)</f>
        <v>2388.4159999999997</v>
      </c>
      <c r="J115" s="7">
        <f>SUMIFS(MeasureStack!AA:AA,MeasureStack!$F:$F,$A115,MeasureStack!$J:$J,$B115,MeasureStack!$K:$K,$C115)</f>
        <v>170.6011428571428</v>
      </c>
      <c r="K115" s="8">
        <f t="shared" si="8"/>
        <v>6.6666666666666652E-2</v>
      </c>
      <c r="L115" s="9" t="str">
        <f t="shared" si="9"/>
        <v>Y</v>
      </c>
      <c r="M115" s="9" t="str">
        <f t="shared" si="10"/>
        <v>Y</v>
      </c>
      <c r="N115" s="9" t="str">
        <f t="shared" si="11"/>
        <v>Y</v>
      </c>
      <c r="O115" s="10" t="str">
        <f t="shared" si="12"/>
        <v>Y</v>
      </c>
    </row>
    <row r="116" spans="1:15" x14ac:dyDescent="0.3">
      <c r="A116" t="s">
        <v>82</v>
      </c>
      <c r="B116" t="s">
        <v>75</v>
      </c>
      <c r="C116" t="s">
        <v>73</v>
      </c>
      <c r="D116" s="7">
        <f>AVERAGEIFS(Input_Dashboard!K:K,Input_Dashboard!$B:$B,$A116,Input_Dashboard!$F:$F,$B116,Input_Dashboard!$G:$G,$C116)</f>
        <v>3838.5257142857131</v>
      </c>
      <c r="E116" s="7">
        <f>AVERAGEIFS(Input_Dashboard!L:L,Input_Dashboard!$B:$B,$A116,Input_Dashboard!$F:$F,$B116,Input_Dashboard!$G:$G,$C116)</f>
        <v>3582.6239999999993</v>
      </c>
      <c r="F116" s="7">
        <f>AVERAGEIFS(Input_Dashboard!M:M,Input_Dashboard!$B:$B,$A116,Input_Dashboard!$F:$F,$B116,Input_Dashboard!$G:$G,$C116)</f>
        <v>255.90171428571375</v>
      </c>
      <c r="G116" s="8">
        <f t="shared" si="7"/>
        <v>6.6666666666666555E-2</v>
      </c>
      <c r="H116" s="7">
        <f>SUMIFS(MeasureStack!Y:Y,MeasureStack!$F:$F,$A116,MeasureStack!$J:$J,$B116,MeasureStack!$K:$K,$C116)</f>
        <v>3838.5257142857131</v>
      </c>
      <c r="I116" s="7">
        <f>SUMIFS(MeasureStack!Z:Z,MeasureStack!$F:$F,$A116,MeasureStack!$J:$J,$B116,MeasureStack!$K:$K,$C116)</f>
        <v>3582.6239999999993</v>
      </c>
      <c r="J116" s="7">
        <f>SUMIFS(MeasureStack!AA:AA,MeasureStack!$F:$F,$A116,MeasureStack!$J:$J,$B116,MeasureStack!$K:$K,$C116)</f>
        <v>255.90171428571375</v>
      </c>
      <c r="K116" s="8">
        <f t="shared" si="8"/>
        <v>6.6666666666666555E-2</v>
      </c>
      <c r="L116" s="9" t="str">
        <f t="shared" si="9"/>
        <v>Y</v>
      </c>
      <c r="M116" s="9" t="str">
        <f t="shared" si="10"/>
        <v>Y</v>
      </c>
      <c r="N116" s="9" t="str">
        <f t="shared" si="11"/>
        <v>Y</v>
      </c>
      <c r="O116" s="10" t="str">
        <f t="shared" si="12"/>
        <v>Y</v>
      </c>
    </row>
    <row r="117" spans="1:15" x14ac:dyDescent="0.3">
      <c r="A117" t="s">
        <v>85</v>
      </c>
      <c r="B117" t="s">
        <v>64</v>
      </c>
      <c r="C117" t="s">
        <v>65</v>
      </c>
      <c r="D117" s="7">
        <f>AVERAGEIFS(Input_Dashboard!K:K,Input_Dashboard!$B:$B,$A117,Input_Dashboard!$F:$F,$B117,Input_Dashboard!$G:$G,$C117)</f>
        <v>7741.4525435540063</v>
      </c>
      <c r="E117" s="7">
        <f>AVERAGEIFS(Input_Dashboard!L:L,Input_Dashboard!$B:$B,$A117,Input_Dashboard!$F:$F,$B117,Input_Dashboard!$G:$G,$C117)</f>
        <v>6914.7099999999991</v>
      </c>
      <c r="F117" s="7">
        <f>AVERAGEIFS(Input_Dashboard!M:M,Input_Dashboard!$B:$B,$A117,Input_Dashboard!$F:$F,$B117,Input_Dashboard!$G:$G,$C117)</f>
        <v>826.74254355400672</v>
      </c>
      <c r="G117" s="8">
        <f t="shared" si="7"/>
        <v>0.10679424034477893</v>
      </c>
      <c r="H117" s="7">
        <f>SUMIFS(MeasureStack!Y:Y,MeasureStack!$F:$F,$A117,MeasureStack!$J:$J,$B117,MeasureStack!$K:$K,$C117)</f>
        <v>7741.4525435540063</v>
      </c>
      <c r="I117" s="7">
        <f>SUMIFS(MeasureStack!Z:Z,MeasureStack!$F:$F,$A117,MeasureStack!$J:$J,$B117,MeasureStack!$K:$K,$C117)</f>
        <v>6914.7099999999991</v>
      </c>
      <c r="J117" s="7">
        <f>SUMIFS(MeasureStack!AA:AA,MeasureStack!$F:$F,$A117,MeasureStack!$J:$J,$B117,MeasureStack!$K:$K,$C117)</f>
        <v>826.74254355400672</v>
      </c>
      <c r="K117" s="8">
        <f t="shared" si="8"/>
        <v>0.10679424034477893</v>
      </c>
      <c r="L117" s="9" t="str">
        <f t="shared" si="9"/>
        <v>Y</v>
      </c>
      <c r="M117" s="9" t="str">
        <f t="shared" si="10"/>
        <v>Y</v>
      </c>
      <c r="N117" s="9" t="str">
        <f t="shared" si="11"/>
        <v>Y</v>
      </c>
      <c r="O117" s="10" t="str">
        <f t="shared" si="12"/>
        <v>Y</v>
      </c>
    </row>
    <row r="118" spans="1:15" x14ac:dyDescent="0.3">
      <c r="A118" t="s">
        <v>85</v>
      </c>
      <c r="B118" t="s">
        <v>64</v>
      </c>
      <c r="C118" t="s">
        <v>71</v>
      </c>
      <c r="D118" s="7">
        <f>AVERAGEIFS(Input_Dashboard!K:K,Input_Dashboard!$B:$B,$A118,Input_Dashboard!$F:$F,$B118,Input_Dashboard!$G:$G,$C118)</f>
        <v>5160.9683623693381</v>
      </c>
      <c r="E118" s="7">
        <f>AVERAGEIFS(Input_Dashboard!L:L,Input_Dashboard!$B:$B,$A118,Input_Dashboard!$F:$F,$B118,Input_Dashboard!$G:$G,$C118)</f>
        <v>4609.8066666666655</v>
      </c>
      <c r="F118" s="7">
        <f>AVERAGEIFS(Input_Dashboard!M:M,Input_Dashboard!$B:$B,$A118,Input_Dashboard!$F:$F,$B118,Input_Dashboard!$G:$G,$C118)</f>
        <v>551.1616957026722</v>
      </c>
      <c r="G118" s="8">
        <f t="shared" si="7"/>
        <v>0.10679424034477912</v>
      </c>
      <c r="H118" s="7">
        <f>SUMIFS(MeasureStack!Y:Y,MeasureStack!$F:$F,$A118,MeasureStack!$J:$J,$B118,MeasureStack!$K:$K,$C118)</f>
        <v>5160.9683623693381</v>
      </c>
      <c r="I118" s="7">
        <f>SUMIFS(MeasureStack!Z:Z,MeasureStack!$F:$F,$A118,MeasureStack!$J:$J,$B118,MeasureStack!$K:$K,$C118)</f>
        <v>4609.8066666666655</v>
      </c>
      <c r="J118" s="7">
        <f>SUMIFS(MeasureStack!AA:AA,MeasureStack!$F:$F,$A118,MeasureStack!$J:$J,$B118,MeasureStack!$K:$K,$C118)</f>
        <v>551.1616957026722</v>
      </c>
      <c r="K118" s="8">
        <f t="shared" si="8"/>
        <v>0.10679424034477912</v>
      </c>
      <c r="L118" s="9" t="str">
        <f t="shared" si="9"/>
        <v>Y</v>
      </c>
      <c r="M118" s="9" t="str">
        <f t="shared" si="10"/>
        <v>Y</v>
      </c>
      <c r="N118" s="9" t="str">
        <f t="shared" si="11"/>
        <v>Y</v>
      </c>
      <c r="O118" s="10" t="str">
        <f t="shared" si="12"/>
        <v>Y</v>
      </c>
    </row>
    <row r="119" spans="1:15" x14ac:dyDescent="0.3">
      <c r="A119" t="s">
        <v>85</v>
      </c>
      <c r="B119" t="s">
        <v>64</v>
      </c>
      <c r="C119" t="s">
        <v>73</v>
      </c>
      <c r="D119" s="7">
        <f>AVERAGEIFS(Input_Dashboard!K:K,Input_Dashboard!$B:$B,$A119,Input_Dashboard!$F:$F,$B119,Input_Dashboard!$G:$G,$C119)</f>
        <v>7741.4525435540063</v>
      </c>
      <c r="E119" s="7">
        <f>AVERAGEIFS(Input_Dashboard!L:L,Input_Dashboard!$B:$B,$A119,Input_Dashboard!$F:$F,$B119,Input_Dashboard!$G:$G,$C119)</f>
        <v>6914.7099999999991</v>
      </c>
      <c r="F119" s="7">
        <f>AVERAGEIFS(Input_Dashboard!M:M,Input_Dashboard!$B:$B,$A119,Input_Dashboard!$F:$F,$B119,Input_Dashboard!$G:$G,$C119)</f>
        <v>826.74254355400672</v>
      </c>
      <c r="G119" s="8">
        <f t="shared" si="7"/>
        <v>0.10679424034477893</v>
      </c>
      <c r="H119" s="7">
        <f>SUMIFS(MeasureStack!Y:Y,MeasureStack!$F:$F,$A119,MeasureStack!$J:$J,$B119,MeasureStack!$K:$K,$C119)</f>
        <v>7741.4525435540063</v>
      </c>
      <c r="I119" s="7">
        <f>SUMIFS(MeasureStack!Z:Z,MeasureStack!$F:$F,$A119,MeasureStack!$J:$J,$B119,MeasureStack!$K:$K,$C119)</f>
        <v>6914.7099999999991</v>
      </c>
      <c r="J119" s="7">
        <f>SUMIFS(MeasureStack!AA:AA,MeasureStack!$F:$F,$A119,MeasureStack!$J:$J,$B119,MeasureStack!$K:$K,$C119)</f>
        <v>826.74254355400672</v>
      </c>
      <c r="K119" s="8">
        <f t="shared" si="8"/>
        <v>0.10679424034477893</v>
      </c>
      <c r="L119" s="9" t="str">
        <f t="shared" si="9"/>
        <v>Y</v>
      </c>
      <c r="M119" s="9" t="str">
        <f t="shared" si="10"/>
        <v>Y</v>
      </c>
      <c r="N119" s="9" t="str">
        <f t="shared" si="11"/>
        <v>Y</v>
      </c>
      <c r="O119" s="10" t="str">
        <f t="shared" si="12"/>
        <v>Y</v>
      </c>
    </row>
    <row r="120" spans="1:15" x14ac:dyDescent="0.3">
      <c r="A120" t="s">
        <v>85</v>
      </c>
      <c r="B120" t="s">
        <v>75</v>
      </c>
      <c r="C120" t="s">
        <v>65</v>
      </c>
      <c r="D120" s="7">
        <f>AVERAGEIFS(Input_Dashboard!K:K,Input_Dashboard!$B:$B,$A120,Input_Dashboard!$F:$F,$B120,Input_Dashboard!$G:$G,$C120)</f>
        <v>7741.4525435540063</v>
      </c>
      <c r="E120" s="7">
        <f>AVERAGEIFS(Input_Dashboard!L:L,Input_Dashboard!$B:$B,$A120,Input_Dashboard!$F:$F,$B120,Input_Dashboard!$G:$G,$C120)</f>
        <v>6914.7099999999991</v>
      </c>
      <c r="F120" s="7">
        <f>AVERAGEIFS(Input_Dashboard!M:M,Input_Dashboard!$B:$B,$A120,Input_Dashboard!$F:$F,$B120,Input_Dashboard!$G:$G,$C120)</f>
        <v>826.74254355400672</v>
      </c>
      <c r="G120" s="8">
        <f t="shared" si="7"/>
        <v>0.10679424034477893</v>
      </c>
      <c r="H120" s="7">
        <f>SUMIFS(MeasureStack!Y:Y,MeasureStack!$F:$F,$A120,MeasureStack!$J:$J,$B120,MeasureStack!$K:$K,$C120)</f>
        <v>7741.4525435540063</v>
      </c>
      <c r="I120" s="7">
        <f>SUMIFS(MeasureStack!Z:Z,MeasureStack!$F:$F,$A120,MeasureStack!$J:$J,$B120,MeasureStack!$K:$K,$C120)</f>
        <v>6914.7099999999991</v>
      </c>
      <c r="J120" s="7">
        <f>SUMIFS(MeasureStack!AA:AA,MeasureStack!$F:$F,$A120,MeasureStack!$J:$J,$B120,MeasureStack!$K:$K,$C120)</f>
        <v>826.74254355400672</v>
      </c>
      <c r="K120" s="8">
        <f t="shared" si="8"/>
        <v>0.10679424034477893</v>
      </c>
      <c r="L120" s="9" t="str">
        <f t="shared" si="9"/>
        <v>Y</v>
      </c>
      <c r="M120" s="9" t="str">
        <f t="shared" si="10"/>
        <v>Y</v>
      </c>
      <c r="N120" s="9" t="str">
        <f t="shared" si="11"/>
        <v>Y</v>
      </c>
      <c r="O120" s="10" t="str">
        <f t="shared" si="12"/>
        <v>Y</v>
      </c>
    </row>
    <row r="121" spans="1:15" x14ac:dyDescent="0.3">
      <c r="A121" t="s">
        <v>85</v>
      </c>
      <c r="B121" t="s">
        <v>75</v>
      </c>
      <c r="C121" t="s">
        <v>71</v>
      </c>
      <c r="D121" s="7">
        <f>AVERAGEIFS(Input_Dashboard!K:K,Input_Dashboard!$B:$B,$A121,Input_Dashboard!$F:$F,$B121,Input_Dashboard!$G:$G,$C121)</f>
        <v>5160.9683623693381</v>
      </c>
      <c r="E121" s="7">
        <f>AVERAGEIFS(Input_Dashboard!L:L,Input_Dashboard!$B:$B,$A121,Input_Dashboard!$F:$F,$B121,Input_Dashboard!$G:$G,$C121)</f>
        <v>4609.8066666666655</v>
      </c>
      <c r="F121" s="7">
        <f>AVERAGEIFS(Input_Dashboard!M:M,Input_Dashboard!$B:$B,$A121,Input_Dashboard!$F:$F,$B121,Input_Dashboard!$G:$G,$C121)</f>
        <v>551.1616957026722</v>
      </c>
      <c r="G121" s="8">
        <f t="shared" si="7"/>
        <v>0.10679424034477912</v>
      </c>
      <c r="H121" s="7">
        <f>SUMIFS(MeasureStack!Y:Y,MeasureStack!$F:$F,$A121,MeasureStack!$J:$J,$B121,MeasureStack!$K:$K,$C121)</f>
        <v>5160.9683623693381</v>
      </c>
      <c r="I121" s="7">
        <f>SUMIFS(MeasureStack!Z:Z,MeasureStack!$F:$F,$A121,MeasureStack!$J:$J,$B121,MeasureStack!$K:$K,$C121)</f>
        <v>4609.8066666666655</v>
      </c>
      <c r="J121" s="7">
        <f>SUMIFS(MeasureStack!AA:AA,MeasureStack!$F:$F,$A121,MeasureStack!$J:$J,$B121,MeasureStack!$K:$K,$C121)</f>
        <v>551.1616957026722</v>
      </c>
      <c r="K121" s="8">
        <f t="shared" si="8"/>
        <v>0.10679424034477912</v>
      </c>
      <c r="L121" s="9" t="str">
        <f t="shared" si="9"/>
        <v>Y</v>
      </c>
      <c r="M121" s="9" t="str">
        <f t="shared" si="10"/>
        <v>Y</v>
      </c>
      <c r="N121" s="9" t="str">
        <f t="shared" si="11"/>
        <v>Y</v>
      </c>
      <c r="O121" s="10" t="str">
        <f t="shared" si="12"/>
        <v>Y</v>
      </c>
    </row>
    <row r="122" spans="1:15" x14ac:dyDescent="0.3">
      <c r="A122" t="s">
        <v>85</v>
      </c>
      <c r="B122" t="s">
        <v>75</v>
      </c>
      <c r="C122" t="s">
        <v>73</v>
      </c>
      <c r="D122" s="7">
        <f>AVERAGEIFS(Input_Dashboard!K:K,Input_Dashboard!$B:$B,$A122,Input_Dashboard!$F:$F,$B122,Input_Dashboard!$G:$G,$C122)</f>
        <v>7741.4525435540063</v>
      </c>
      <c r="E122" s="7">
        <f>AVERAGEIFS(Input_Dashboard!L:L,Input_Dashboard!$B:$B,$A122,Input_Dashboard!$F:$F,$B122,Input_Dashboard!$G:$G,$C122)</f>
        <v>6914.7099999999991</v>
      </c>
      <c r="F122" s="7">
        <f>AVERAGEIFS(Input_Dashboard!M:M,Input_Dashboard!$B:$B,$A122,Input_Dashboard!$F:$F,$B122,Input_Dashboard!$G:$G,$C122)</f>
        <v>826.74254355400672</v>
      </c>
      <c r="G122" s="8">
        <f t="shared" si="7"/>
        <v>0.10679424034477893</v>
      </c>
      <c r="H122" s="7">
        <f>SUMIFS(MeasureStack!Y:Y,MeasureStack!$F:$F,$A122,MeasureStack!$J:$J,$B122,MeasureStack!$K:$K,$C122)</f>
        <v>7741.4525435540063</v>
      </c>
      <c r="I122" s="7">
        <f>SUMIFS(MeasureStack!Z:Z,MeasureStack!$F:$F,$A122,MeasureStack!$J:$J,$B122,MeasureStack!$K:$K,$C122)</f>
        <v>6914.7099999999991</v>
      </c>
      <c r="J122" s="7">
        <f>SUMIFS(MeasureStack!AA:AA,MeasureStack!$F:$F,$A122,MeasureStack!$J:$J,$B122,MeasureStack!$K:$K,$C122)</f>
        <v>826.74254355400672</v>
      </c>
      <c r="K122" s="8">
        <f t="shared" si="8"/>
        <v>0.10679424034477893</v>
      </c>
      <c r="L122" s="9" t="str">
        <f t="shared" si="9"/>
        <v>Y</v>
      </c>
      <c r="M122" s="9" t="str">
        <f t="shared" si="10"/>
        <v>Y</v>
      </c>
      <c r="N122" s="9" t="str">
        <f t="shared" si="11"/>
        <v>Y</v>
      </c>
      <c r="O122" s="10" t="str">
        <f t="shared" si="12"/>
        <v>Y</v>
      </c>
    </row>
    <row r="123" spans="1:15" x14ac:dyDescent="0.3">
      <c r="A123" t="s">
        <v>86</v>
      </c>
      <c r="B123" t="s">
        <v>64</v>
      </c>
      <c r="C123" t="s">
        <v>65</v>
      </c>
      <c r="D123" s="7">
        <f>AVERAGEIFS(Input_Dashboard!K:K,Input_Dashboard!$B:$B,$A123,Input_Dashboard!$F:$F,$B123,Input_Dashboard!$G:$G,$C123)</f>
        <v>3838.5257142857131</v>
      </c>
      <c r="E123" s="7">
        <f>AVERAGEIFS(Input_Dashboard!L:L,Input_Dashboard!$B:$B,$A123,Input_Dashboard!$F:$F,$B123,Input_Dashboard!$G:$G,$C123)</f>
        <v>3358.7099999999996</v>
      </c>
      <c r="F123" s="7">
        <f>AVERAGEIFS(Input_Dashboard!M:M,Input_Dashboard!$B:$B,$A123,Input_Dashboard!$F:$F,$B123,Input_Dashboard!$G:$G,$C123)</f>
        <v>479.81571428571351</v>
      </c>
      <c r="G123" s="8">
        <f t="shared" si="7"/>
        <v>0.12499999999999983</v>
      </c>
      <c r="H123" s="7">
        <f>SUMIFS(MeasureStack!Y:Y,MeasureStack!$F:$F,$A123,MeasureStack!$J:$J,$B123,MeasureStack!$K:$K,$C123)</f>
        <v>3838.5257142857131</v>
      </c>
      <c r="I123" s="7">
        <f>SUMIFS(MeasureStack!Z:Z,MeasureStack!$F:$F,$A123,MeasureStack!$J:$J,$B123,MeasureStack!$K:$K,$C123)</f>
        <v>3358.7099999999996</v>
      </c>
      <c r="J123" s="7">
        <f>SUMIFS(MeasureStack!AA:AA,MeasureStack!$F:$F,$A123,MeasureStack!$J:$J,$B123,MeasureStack!$K:$K,$C123)</f>
        <v>479.81571428571351</v>
      </c>
      <c r="K123" s="8">
        <f t="shared" si="8"/>
        <v>0.12499999999999983</v>
      </c>
      <c r="L123" s="9" t="str">
        <f t="shared" si="9"/>
        <v>Y</v>
      </c>
      <c r="M123" s="9" t="str">
        <f t="shared" si="10"/>
        <v>Y</v>
      </c>
      <c r="N123" s="9" t="str">
        <f t="shared" si="11"/>
        <v>Y</v>
      </c>
      <c r="O123" s="10" t="str">
        <f t="shared" si="12"/>
        <v>Y</v>
      </c>
    </row>
    <row r="124" spans="1:15" x14ac:dyDescent="0.3">
      <c r="A124" t="s">
        <v>86</v>
      </c>
      <c r="B124" t="s">
        <v>64</v>
      </c>
      <c r="C124" t="s">
        <v>71</v>
      </c>
      <c r="D124" s="7">
        <f>AVERAGEIFS(Input_Dashboard!K:K,Input_Dashboard!$B:$B,$A124,Input_Dashboard!$F:$F,$B124,Input_Dashboard!$G:$G,$C124)</f>
        <v>2559.0171428571425</v>
      </c>
      <c r="E124" s="7">
        <f>AVERAGEIFS(Input_Dashboard!L:L,Input_Dashboard!$B:$B,$A124,Input_Dashboard!$F:$F,$B124,Input_Dashboard!$G:$G,$C124)</f>
        <v>2239.1399999999994</v>
      </c>
      <c r="F124" s="7">
        <f>AVERAGEIFS(Input_Dashboard!M:M,Input_Dashboard!$B:$B,$A124,Input_Dashboard!$F:$F,$B124,Input_Dashboard!$G:$G,$C124)</f>
        <v>319.8771428571431</v>
      </c>
      <c r="G124" s="8">
        <f t="shared" si="7"/>
        <v>0.12500000000000011</v>
      </c>
      <c r="H124" s="7">
        <f>SUMIFS(MeasureStack!Y:Y,MeasureStack!$F:$F,$A124,MeasureStack!$J:$J,$B124,MeasureStack!$K:$K,$C124)</f>
        <v>2559.0171428571425</v>
      </c>
      <c r="I124" s="7">
        <f>SUMIFS(MeasureStack!Z:Z,MeasureStack!$F:$F,$A124,MeasureStack!$J:$J,$B124,MeasureStack!$K:$K,$C124)</f>
        <v>2239.1399999999994</v>
      </c>
      <c r="J124" s="7">
        <f>SUMIFS(MeasureStack!AA:AA,MeasureStack!$F:$F,$A124,MeasureStack!$J:$J,$B124,MeasureStack!$K:$K,$C124)</f>
        <v>319.8771428571431</v>
      </c>
      <c r="K124" s="8">
        <f t="shared" si="8"/>
        <v>0.12500000000000011</v>
      </c>
      <c r="L124" s="9" t="str">
        <f t="shared" si="9"/>
        <v>Y</v>
      </c>
      <c r="M124" s="9" t="str">
        <f t="shared" si="10"/>
        <v>Y</v>
      </c>
      <c r="N124" s="9" t="str">
        <f t="shared" si="11"/>
        <v>Y</v>
      </c>
      <c r="O124" s="10" t="str">
        <f t="shared" si="12"/>
        <v>Y</v>
      </c>
    </row>
    <row r="125" spans="1:15" x14ac:dyDescent="0.3">
      <c r="A125" t="s">
        <v>86</v>
      </c>
      <c r="B125" t="s">
        <v>64</v>
      </c>
      <c r="C125" t="s">
        <v>73</v>
      </c>
      <c r="D125" s="7">
        <f>AVERAGEIFS(Input_Dashboard!K:K,Input_Dashboard!$B:$B,$A125,Input_Dashboard!$F:$F,$B125,Input_Dashboard!$G:$G,$C125)</f>
        <v>3838.5257142857131</v>
      </c>
      <c r="E125" s="7">
        <f>AVERAGEIFS(Input_Dashboard!L:L,Input_Dashboard!$B:$B,$A125,Input_Dashboard!$F:$F,$B125,Input_Dashboard!$G:$G,$C125)</f>
        <v>3358.7099999999996</v>
      </c>
      <c r="F125" s="7">
        <f>AVERAGEIFS(Input_Dashboard!M:M,Input_Dashboard!$B:$B,$A125,Input_Dashboard!$F:$F,$B125,Input_Dashboard!$G:$G,$C125)</f>
        <v>479.81571428571351</v>
      </c>
      <c r="G125" s="8">
        <f t="shared" si="7"/>
        <v>0.12499999999999983</v>
      </c>
      <c r="H125" s="7">
        <f>SUMIFS(MeasureStack!Y:Y,MeasureStack!$F:$F,$A125,MeasureStack!$J:$J,$B125,MeasureStack!$K:$K,$C125)</f>
        <v>3838.5257142857131</v>
      </c>
      <c r="I125" s="7">
        <f>SUMIFS(MeasureStack!Z:Z,MeasureStack!$F:$F,$A125,MeasureStack!$J:$J,$B125,MeasureStack!$K:$K,$C125)</f>
        <v>3358.7099999999996</v>
      </c>
      <c r="J125" s="7">
        <f>SUMIFS(MeasureStack!AA:AA,MeasureStack!$F:$F,$A125,MeasureStack!$J:$J,$B125,MeasureStack!$K:$K,$C125)</f>
        <v>479.81571428571351</v>
      </c>
      <c r="K125" s="8">
        <f t="shared" si="8"/>
        <v>0.12499999999999983</v>
      </c>
      <c r="L125" s="9" t="str">
        <f t="shared" si="9"/>
        <v>Y</v>
      </c>
      <c r="M125" s="9" t="str">
        <f t="shared" si="10"/>
        <v>Y</v>
      </c>
      <c r="N125" s="9" t="str">
        <f t="shared" si="11"/>
        <v>Y</v>
      </c>
      <c r="O125" s="10" t="str">
        <f t="shared" si="12"/>
        <v>Y</v>
      </c>
    </row>
    <row r="126" spans="1:15" x14ac:dyDescent="0.3">
      <c r="A126" t="s">
        <v>86</v>
      </c>
      <c r="B126" t="s">
        <v>75</v>
      </c>
      <c r="C126" t="s">
        <v>65</v>
      </c>
      <c r="D126" s="7">
        <f>AVERAGEIFS(Input_Dashboard!K:K,Input_Dashboard!$B:$B,$A126,Input_Dashboard!$F:$F,$B126,Input_Dashboard!$G:$G,$C126)</f>
        <v>3838.5257142857131</v>
      </c>
      <c r="E126" s="7">
        <f>AVERAGEIFS(Input_Dashboard!L:L,Input_Dashboard!$B:$B,$A126,Input_Dashboard!$F:$F,$B126,Input_Dashboard!$G:$G,$C126)</f>
        <v>3358.7099999999996</v>
      </c>
      <c r="F126" s="7">
        <f>AVERAGEIFS(Input_Dashboard!M:M,Input_Dashboard!$B:$B,$A126,Input_Dashboard!$F:$F,$B126,Input_Dashboard!$G:$G,$C126)</f>
        <v>479.81571428571351</v>
      </c>
      <c r="G126" s="8">
        <f t="shared" si="7"/>
        <v>0.12499999999999983</v>
      </c>
      <c r="H126" s="7">
        <f>SUMIFS(MeasureStack!Y:Y,MeasureStack!$F:$F,$A126,MeasureStack!$J:$J,$B126,MeasureStack!$K:$K,$C126)</f>
        <v>3838.5257142857131</v>
      </c>
      <c r="I126" s="7">
        <f>SUMIFS(MeasureStack!Z:Z,MeasureStack!$F:$F,$A126,MeasureStack!$J:$J,$B126,MeasureStack!$K:$K,$C126)</f>
        <v>3358.7099999999996</v>
      </c>
      <c r="J126" s="7">
        <f>SUMIFS(MeasureStack!AA:AA,MeasureStack!$F:$F,$A126,MeasureStack!$J:$J,$B126,MeasureStack!$K:$K,$C126)</f>
        <v>479.81571428571351</v>
      </c>
      <c r="K126" s="8">
        <f t="shared" si="8"/>
        <v>0.12499999999999983</v>
      </c>
      <c r="L126" s="9" t="str">
        <f t="shared" si="9"/>
        <v>Y</v>
      </c>
      <c r="M126" s="9" t="str">
        <f t="shared" si="10"/>
        <v>Y</v>
      </c>
      <c r="N126" s="9" t="str">
        <f t="shared" si="11"/>
        <v>Y</v>
      </c>
      <c r="O126" s="10" t="str">
        <f t="shared" si="12"/>
        <v>Y</v>
      </c>
    </row>
    <row r="127" spans="1:15" x14ac:dyDescent="0.3">
      <c r="A127" t="s">
        <v>86</v>
      </c>
      <c r="B127" t="s">
        <v>75</v>
      </c>
      <c r="C127" t="s">
        <v>71</v>
      </c>
      <c r="D127" s="7">
        <f>AVERAGEIFS(Input_Dashboard!K:K,Input_Dashboard!$B:$B,$A127,Input_Dashboard!$F:$F,$B127,Input_Dashboard!$G:$G,$C127)</f>
        <v>2559.0171428571425</v>
      </c>
      <c r="E127" s="7">
        <f>AVERAGEIFS(Input_Dashboard!L:L,Input_Dashboard!$B:$B,$A127,Input_Dashboard!$F:$F,$B127,Input_Dashboard!$G:$G,$C127)</f>
        <v>2239.1399999999994</v>
      </c>
      <c r="F127" s="7">
        <f>AVERAGEIFS(Input_Dashboard!M:M,Input_Dashboard!$B:$B,$A127,Input_Dashboard!$F:$F,$B127,Input_Dashboard!$G:$G,$C127)</f>
        <v>319.8771428571431</v>
      </c>
      <c r="G127" s="8">
        <f t="shared" si="7"/>
        <v>0.12500000000000011</v>
      </c>
      <c r="H127" s="7">
        <f>SUMIFS(MeasureStack!Y:Y,MeasureStack!$F:$F,$A127,MeasureStack!$J:$J,$B127,MeasureStack!$K:$K,$C127)</f>
        <v>2559.0171428571425</v>
      </c>
      <c r="I127" s="7">
        <f>SUMIFS(MeasureStack!Z:Z,MeasureStack!$F:$F,$A127,MeasureStack!$J:$J,$B127,MeasureStack!$K:$K,$C127)</f>
        <v>2239.1399999999994</v>
      </c>
      <c r="J127" s="7">
        <f>SUMIFS(MeasureStack!AA:AA,MeasureStack!$F:$F,$A127,MeasureStack!$J:$J,$B127,MeasureStack!$K:$K,$C127)</f>
        <v>319.8771428571431</v>
      </c>
      <c r="K127" s="8">
        <f t="shared" si="8"/>
        <v>0.12500000000000011</v>
      </c>
      <c r="L127" s="9" t="str">
        <f t="shared" si="9"/>
        <v>Y</v>
      </c>
      <c r="M127" s="9" t="str">
        <f t="shared" si="10"/>
        <v>Y</v>
      </c>
      <c r="N127" s="9" t="str">
        <f t="shared" si="11"/>
        <v>Y</v>
      </c>
      <c r="O127" s="10" t="str">
        <f t="shared" si="12"/>
        <v>Y</v>
      </c>
    </row>
    <row r="128" spans="1:15" x14ac:dyDescent="0.3">
      <c r="A128" t="s">
        <v>86</v>
      </c>
      <c r="B128" t="s">
        <v>75</v>
      </c>
      <c r="C128" t="s">
        <v>73</v>
      </c>
      <c r="D128" s="7">
        <f>AVERAGEIFS(Input_Dashboard!K:K,Input_Dashboard!$B:$B,$A128,Input_Dashboard!$F:$F,$B128,Input_Dashboard!$G:$G,$C128)</f>
        <v>3838.5257142857131</v>
      </c>
      <c r="E128" s="7">
        <f>AVERAGEIFS(Input_Dashboard!L:L,Input_Dashboard!$B:$B,$A128,Input_Dashboard!$F:$F,$B128,Input_Dashboard!$G:$G,$C128)</f>
        <v>3358.7099999999996</v>
      </c>
      <c r="F128" s="7">
        <f>AVERAGEIFS(Input_Dashboard!M:M,Input_Dashboard!$B:$B,$A128,Input_Dashboard!$F:$F,$B128,Input_Dashboard!$G:$G,$C128)</f>
        <v>479.81571428571351</v>
      </c>
      <c r="G128" s="8">
        <f t="shared" si="7"/>
        <v>0.12499999999999983</v>
      </c>
      <c r="H128" s="7">
        <f>SUMIFS(MeasureStack!Y:Y,MeasureStack!$F:$F,$A128,MeasureStack!$J:$J,$B128,MeasureStack!$K:$K,$C128)</f>
        <v>3838.5257142857131</v>
      </c>
      <c r="I128" s="7">
        <f>SUMIFS(MeasureStack!Z:Z,MeasureStack!$F:$F,$A128,MeasureStack!$J:$J,$B128,MeasureStack!$K:$K,$C128)</f>
        <v>3358.7099999999996</v>
      </c>
      <c r="J128" s="7">
        <f>SUMIFS(MeasureStack!AA:AA,MeasureStack!$F:$F,$A128,MeasureStack!$J:$J,$B128,MeasureStack!$K:$K,$C128)</f>
        <v>479.81571428571351</v>
      </c>
      <c r="K128" s="8">
        <f t="shared" si="8"/>
        <v>0.12499999999999983</v>
      </c>
      <c r="L128" s="9" t="str">
        <f t="shared" si="9"/>
        <v>Y</v>
      </c>
      <c r="M128" s="9" t="str">
        <f t="shared" si="10"/>
        <v>Y</v>
      </c>
      <c r="N128" s="9" t="str">
        <f t="shared" si="11"/>
        <v>Y</v>
      </c>
      <c r="O128" s="10" t="str">
        <f t="shared" si="12"/>
        <v>Y</v>
      </c>
    </row>
    <row r="129" spans="1:15" x14ac:dyDescent="0.3">
      <c r="A129" t="s">
        <v>87</v>
      </c>
      <c r="B129" t="s">
        <v>64</v>
      </c>
      <c r="C129" t="s">
        <v>65</v>
      </c>
      <c r="D129" s="7">
        <f>AVERAGEIFS(Input_Dashboard!K:K,Input_Dashboard!$B:$B,$A129,Input_Dashboard!$F:$F,$B129,Input_Dashboard!$G:$G,$C129)</f>
        <v>7741.4525435540063</v>
      </c>
      <c r="E129" s="7">
        <f>AVERAGEIFS(Input_Dashboard!L:L,Input_Dashboard!$B:$B,$A129,Input_Dashboard!$F:$F,$B129,Input_Dashboard!$G:$G,$C129)</f>
        <v>6529.9809287925691</v>
      </c>
      <c r="F129" s="7">
        <f>AVERAGEIFS(Input_Dashboard!M:M,Input_Dashboard!$B:$B,$A129,Input_Dashboard!$F:$F,$B129,Input_Dashboard!$G:$G,$C129)</f>
        <v>1211.4716147614372</v>
      </c>
      <c r="G129" s="8">
        <f t="shared" si="7"/>
        <v>0.15649151214783077</v>
      </c>
      <c r="H129" s="7">
        <f>SUMIFS(MeasureStack!Y:Y,MeasureStack!$F:$F,$A129,MeasureStack!$J:$J,$B129,MeasureStack!$K:$K,$C129)</f>
        <v>7741.4525435540063</v>
      </c>
      <c r="I129" s="7">
        <f>SUMIFS(MeasureStack!Z:Z,MeasureStack!$F:$F,$A129,MeasureStack!$J:$J,$B129,MeasureStack!$K:$K,$C129)</f>
        <v>6529.9809287925691</v>
      </c>
      <c r="J129" s="7">
        <f>SUMIFS(MeasureStack!AA:AA,MeasureStack!$F:$F,$A129,MeasureStack!$J:$J,$B129,MeasureStack!$K:$K,$C129)</f>
        <v>1211.4716147614372</v>
      </c>
      <c r="K129" s="8">
        <f t="shared" si="8"/>
        <v>0.15649151214783077</v>
      </c>
      <c r="L129" s="9" t="str">
        <f t="shared" si="9"/>
        <v>Y</v>
      </c>
      <c r="M129" s="9" t="str">
        <f t="shared" si="10"/>
        <v>Y</v>
      </c>
      <c r="N129" s="9" t="str">
        <f t="shared" si="11"/>
        <v>Y</v>
      </c>
      <c r="O129" s="10" t="str">
        <f t="shared" si="12"/>
        <v>Y</v>
      </c>
    </row>
    <row r="130" spans="1:15" x14ac:dyDescent="0.3">
      <c r="A130" t="s">
        <v>87</v>
      </c>
      <c r="B130" t="s">
        <v>64</v>
      </c>
      <c r="C130" t="s">
        <v>71</v>
      </c>
      <c r="D130" s="7">
        <f>AVERAGEIFS(Input_Dashboard!K:K,Input_Dashboard!$B:$B,$A130,Input_Dashboard!$F:$F,$B130,Input_Dashboard!$G:$G,$C130)</f>
        <v>5160.9683623693381</v>
      </c>
      <c r="E130" s="7">
        <f>AVERAGEIFS(Input_Dashboard!L:L,Input_Dashboard!$B:$B,$A130,Input_Dashboard!$F:$F,$B130,Input_Dashboard!$G:$G,$C130)</f>
        <v>4353.3206191950458</v>
      </c>
      <c r="F130" s="7">
        <f>AVERAGEIFS(Input_Dashboard!M:M,Input_Dashboard!$B:$B,$A130,Input_Dashboard!$F:$F,$B130,Input_Dashboard!$G:$G,$C130)</f>
        <v>807.64774317429237</v>
      </c>
      <c r="G130" s="8">
        <f t="shared" si="7"/>
        <v>0.15649151214783094</v>
      </c>
      <c r="H130" s="7">
        <f>SUMIFS(MeasureStack!Y:Y,MeasureStack!$F:$F,$A130,MeasureStack!$J:$J,$B130,MeasureStack!$K:$K,$C130)</f>
        <v>5160.9683623693381</v>
      </c>
      <c r="I130" s="7">
        <f>SUMIFS(MeasureStack!Z:Z,MeasureStack!$F:$F,$A130,MeasureStack!$J:$J,$B130,MeasureStack!$K:$K,$C130)</f>
        <v>4353.3206191950458</v>
      </c>
      <c r="J130" s="7">
        <f>SUMIFS(MeasureStack!AA:AA,MeasureStack!$F:$F,$A130,MeasureStack!$J:$J,$B130,MeasureStack!$K:$K,$C130)</f>
        <v>807.64774317429237</v>
      </c>
      <c r="K130" s="8">
        <f t="shared" si="8"/>
        <v>0.15649151214783094</v>
      </c>
      <c r="L130" s="9" t="str">
        <f t="shared" si="9"/>
        <v>Y</v>
      </c>
      <c r="M130" s="9" t="str">
        <f t="shared" si="10"/>
        <v>Y</v>
      </c>
      <c r="N130" s="9" t="str">
        <f t="shared" si="11"/>
        <v>Y</v>
      </c>
      <c r="O130" s="10" t="str">
        <f t="shared" si="12"/>
        <v>Y</v>
      </c>
    </row>
    <row r="131" spans="1:15" x14ac:dyDescent="0.3">
      <c r="A131" t="s">
        <v>87</v>
      </c>
      <c r="B131" t="s">
        <v>64</v>
      </c>
      <c r="C131" t="s">
        <v>73</v>
      </c>
      <c r="D131" s="7">
        <f>AVERAGEIFS(Input_Dashboard!K:K,Input_Dashboard!$B:$B,$A131,Input_Dashboard!$F:$F,$B131,Input_Dashboard!$G:$G,$C131)</f>
        <v>7741.4525435540063</v>
      </c>
      <c r="E131" s="7">
        <f>AVERAGEIFS(Input_Dashboard!L:L,Input_Dashboard!$B:$B,$A131,Input_Dashboard!$F:$F,$B131,Input_Dashboard!$G:$G,$C131)</f>
        <v>6529.9809287925691</v>
      </c>
      <c r="F131" s="7">
        <f>AVERAGEIFS(Input_Dashboard!M:M,Input_Dashboard!$B:$B,$A131,Input_Dashboard!$F:$F,$B131,Input_Dashboard!$G:$G,$C131)</f>
        <v>1211.4716147614372</v>
      </c>
      <c r="G131" s="8">
        <f t="shared" si="7"/>
        <v>0.15649151214783077</v>
      </c>
      <c r="H131" s="7">
        <f>SUMIFS(MeasureStack!Y:Y,MeasureStack!$F:$F,$A131,MeasureStack!$J:$J,$B131,MeasureStack!$K:$K,$C131)</f>
        <v>7741.4525435540063</v>
      </c>
      <c r="I131" s="7">
        <f>SUMIFS(MeasureStack!Z:Z,MeasureStack!$F:$F,$A131,MeasureStack!$J:$J,$B131,MeasureStack!$K:$K,$C131)</f>
        <v>6529.9809287925691</v>
      </c>
      <c r="J131" s="7">
        <f>SUMIFS(MeasureStack!AA:AA,MeasureStack!$F:$F,$A131,MeasureStack!$J:$J,$B131,MeasureStack!$K:$K,$C131)</f>
        <v>1211.4716147614372</v>
      </c>
      <c r="K131" s="8">
        <f t="shared" si="8"/>
        <v>0.15649151214783077</v>
      </c>
      <c r="L131" s="9" t="str">
        <f t="shared" si="9"/>
        <v>Y</v>
      </c>
      <c r="M131" s="9" t="str">
        <f t="shared" si="10"/>
        <v>Y</v>
      </c>
      <c r="N131" s="9" t="str">
        <f t="shared" si="11"/>
        <v>Y</v>
      </c>
      <c r="O131" s="10" t="str">
        <f t="shared" si="12"/>
        <v>Y</v>
      </c>
    </row>
    <row r="132" spans="1:15" x14ac:dyDescent="0.3">
      <c r="A132" t="s">
        <v>87</v>
      </c>
      <c r="B132" t="s">
        <v>75</v>
      </c>
      <c r="C132" t="s">
        <v>65</v>
      </c>
      <c r="D132" s="7">
        <f>AVERAGEIFS(Input_Dashboard!K:K,Input_Dashboard!$B:$B,$A132,Input_Dashboard!$F:$F,$B132,Input_Dashboard!$G:$G,$C132)</f>
        <v>7741.4525435540063</v>
      </c>
      <c r="E132" s="7">
        <f>AVERAGEIFS(Input_Dashboard!L:L,Input_Dashboard!$B:$B,$A132,Input_Dashboard!$F:$F,$B132,Input_Dashboard!$G:$G,$C132)</f>
        <v>6529.9809287925691</v>
      </c>
      <c r="F132" s="7">
        <f>AVERAGEIFS(Input_Dashboard!M:M,Input_Dashboard!$B:$B,$A132,Input_Dashboard!$F:$F,$B132,Input_Dashboard!$G:$G,$C132)</f>
        <v>1211.4716147614372</v>
      </c>
      <c r="G132" s="8">
        <f t="shared" ref="G132:G195" si="13">IFERROR(F132/D132,0)</f>
        <v>0.15649151214783077</v>
      </c>
      <c r="H132" s="7">
        <f>SUMIFS(MeasureStack!Y:Y,MeasureStack!$F:$F,$A132,MeasureStack!$J:$J,$B132,MeasureStack!$K:$K,$C132)</f>
        <v>7741.4525435540063</v>
      </c>
      <c r="I132" s="7">
        <f>SUMIFS(MeasureStack!Z:Z,MeasureStack!$F:$F,$A132,MeasureStack!$J:$J,$B132,MeasureStack!$K:$K,$C132)</f>
        <v>6529.9809287925691</v>
      </c>
      <c r="J132" s="7">
        <f>SUMIFS(MeasureStack!AA:AA,MeasureStack!$F:$F,$A132,MeasureStack!$J:$J,$B132,MeasureStack!$K:$K,$C132)</f>
        <v>1211.4716147614372</v>
      </c>
      <c r="K132" s="8">
        <f t="shared" ref="K132:K195" si="14">IFERROR(J132/H132,0)</f>
        <v>0.15649151214783077</v>
      </c>
      <c r="L132" s="9" t="str">
        <f t="shared" ref="L132:L195" si="15">IF(ROUNDUP(D132,1)=ROUNDUP(H132,1),"Y","N")</f>
        <v>Y</v>
      </c>
      <c r="M132" s="9" t="str">
        <f t="shared" ref="M132:M195" si="16">IF(ROUNDUP(E132,1)=ROUNDUP(I132,1),"Y","N")</f>
        <v>Y</v>
      </c>
      <c r="N132" s="9" t="str">
        <f t="shared" ref="N132:N195" si="17">IF(ROUNDUP(F132,1)=ROUNDUP(J132,1),"Y","N")</f>
        <v>Y</v>
      </c>
      <c r="O132" s="10" t="str">
        <f t="shared" ref="O132:O195" si="18">IF(ROUNDUP(G132,1)=ROUNDUP(K132,1),"Y","N")</f>
        <v>Y</v>
      </c>
    </row>
    <row r="133" spans="1:15" x14ac:dyDescent="0.3">
      <c r="A133" t="s">
        <v>87</v>
      </c>
      <c r="B133" t="s">
        <v>75</v>
      </c>
      <c r="C133" t="s">
        <v>71</v>
      </c>
      <c r="D133" s="7">
        <f>AVERAGEIFS(Input_Dashboard!K:K,Input_Dashboard!$B:$B,$A133,Input_Dashboard!$F:$F,$B133,Input_Dashboard!$G:$G,$C133)</f>
        <v>5160.9683623693381</v>
      </c>
      <c r="E133" s="7">
        <f>AVERAGEIFS(Input_Dashboard!L:L,Input_Dashboard!$B:$B,$A133,Input_Dashboard!$F:$F,$B133,Input_Dashboard!$G:$G,$C133)</f>
        <v>4353.3206191950458</v>
      </c>
      <c r="F133" s="7">
        <f>AVERAGEIFS(Input_Dashboard!M:M,Input_Dashboard!$B:$B,$A133,Input_Dashboard!$F:$F,$B133,Input_Dashboard!$G:$G,$C133)</f>
        <v>807.64774317429237</v>
      </c>
      <c r="G133" s="8">
        <f t="shared" si="13"/>
        <v>0.15649151214783094</v>
      </c>
      <c r="H133" s="7">
        <f>SUMIFS(MeasureStack!Y:Y,MeasureStack!$F:$F,$A133,MeasureStack!$J:$J,$B133,MeasureStack!$K:$K,$C133)</f>
        <v>5160.9683623693381</v>
      </c>
      <c r="I133" s="7">
        <f>SUMIFS(MeasureStack!Z:Z,MeasureStack!$F:$F,$A133,MeasureStack!$J:$J,$B133,MeasureStack!$K:$K,$C133)</f>
        <v>4353.3206191950458</v>
      </c>
      <c r="J133" s="7">
        <f>SUMIFS(MeasureStack!AA:AA,MeasureStack!$F:$F,$A133,MeasureStack!$J:$J,$B133,MeasureStack!$K:$K,$C133)</f>
        <v>807.64774317429237</v>
      </c>
      <c r="K133" s="8">
        <f t="shared" si="14"/>
        <v>0.15649151214783094</v>
      </c>
      <c r="L133" s="9" t="str">
        <f t="shared" si="15"/>
        <v>Y</v>
      </c>
      <c r="M133" s="9" t="str">
        <f t="shared" si="16"/>
        <v>Y</v>
      </c>
      <c r="N133" s="9" t="str">
        <f t="shared" si="17"/>
        <v>Y</v>
      </c>
      <c r="O133" s="10" t="str">
        <f t="shared" si="18"/>
        <v>Y</v>
      </c>
    </row>
    <row r="134" spans="1:15" x14ac:dyDescent="0.3">
      <c r="A134" t="s">
        <v>87</v>
      </c>
      <c r="B134" t="s">
        <v>75</v>
      </c>
      <c r="C134" t="s">
        <v>73</v>
      </c>
      <c r="D134" s="7">
        <f>AVERAGEIFS(Input_Dashboard!K:K,Input_Dashboard!$B:$B,$A134,Input_Dashboard!$F:$F,$B134,Input_Dashboard!$G:$G,$C134)</f>
        <v>7741.4525435540063</v>
      </c>
      <c r="E134" s="7">
        <f>AVERAGEIFS(Input_Dashboard!L:L,Input_Dashboard!$B:$B,$A134,Input_Dashboard!$F:$F,$B134,Input_Dashboard!$G:$G,$C134)</f>
        <v>6529.9809287925691</v>
      </c>
      <c r="F134" s="7">
        <f>AVERAGEIFS(Input_Dashboard!M:M,Input_Dashboard!$B:$B,$A134,Input_Dashboard!$F:$F,$B134,Input_Dashboard!$G:$G,$C134)</f>
        <v>1211.4716147614372</v>
      </c>
      <c r="G134" s="8">
        <f t="shared" si="13"/>
        <v>0.15649151214783077</v>
      </c>
      <c r="H134" s="7">
        <f>SUMIFS(MeasureStack!Y:Y,MeasureStack!$F:$F,$A134,MeasureStack!$J:$J,$B134,MeasureStack!$K:$K,$C134)</f>
        <v>7741.4525435540063</v>
      </c>
      <c r="I134" s="7">
        <f>SUMIFS(MeasureStack!Z:Z,MeasureStack!$F:$F,$A134,MeasureStack!$J:$J,$B134,MeasureStack!$K:$K,$C134)</f>
        <v>6529.9809287925691</v>
      </c>
      <c r="J134" s="7">
        <f>SUMIFS(MeasureStack!AA:AA,MeasureStack!$F:$F,$A134,MeasureStack!$J:$J,$B134,MeasureStack!$K:$K,$C134)</f>
        <v>1211.4716147614372</v>
      </c>
      <c r="K134" s="8">
        <f t="shared" si="14"/>
        <v>0.15649151214783077</v>
      </c>
      <c r="L134" s="9" t="str">
        <f t="shared" si="15"/>
        <v>Y</v>
      </c>
      <c r="M134" s="9" t="str">
        <f t="shared" si="16"/>
        <v>Y</v>
      </c>
      <c r="N134" s="9" t="str">
        <f t="shared" si="17"/>
        <v>Y</v>
      </c>
      <c r="O134" s="10" t="str">
        <f t="shared" si="18"/>
        <v>Y</v>
      </c>
    </row>
    <row r="135" spans="1:15" x14ac:dyDescent="0.3">
      <c r="A135" t="s">
        <v>88</v>
      </c>
      <c r="B135" t="s">
        <v>64</v>
      </c>
      <c r="C135" t="s">
        <v>65</v>
      </c>
      <c r="D135" s="7">
        <f>AVERAGEIFS(Input_Dashboard!K:K,Input_Dashboard!$B:$B,$A135,Input_Dashboard!$F:$F,$B135,Input_Dashboard!$G:$G,$C135)</f>
        <v>3838.5257142857131</v>
      </c>
      <c r="E135" s="7">
        <f>AVERAGEIFS(Input_Dashboard!L:L,Input_Dashboard!$B:$B,$A135,Input_Dashboard!$F:$F,$B135,Input_Dashboard!$G:$G,$C135)</f>
        <v>3161.1388235294112</v>
      </c>
      <c r="F135" s="7">
        <f>AVERAGEIFS(Input_Dashboard!M:M,Input_Dashboard!$B:$B,$A135,Input_Dashboard!$F:$F,$B135,Input_Dashboard!$G:$G,$C135)</f>
        <v>677.38689075630191</v>
      </c>
      <c r="G135" s="8">
        <f t="shared" si="13"/>
        <v>0.17647058823529402</v>
      </c>
      <c r="H135" s="7">
        <f>SUMIFS(MeasureStack!Y:Y,MeasureStack!$F:$F,$A135,MeasureStack!$J:$J,$B135,MeasureStack!$K:$K,$C135)</f>
        <v>3838.5257142857131</v>
      </c>
      <c r="I135" s="7">
        <f>SUMIFS(MeasureStack!Z:Z,MeasureStack!$F:$F,$A135,MeasureStack!$J:$J,$B135,MeasureStack!$K:$K,$C135)</f>
        <v>3161.1388235294112</v>
      </c>
      <c r="J135" s="7">
        <f>SUMIFS(MeasureStack!AA:AA,MeasureStack!$F:$F,$A135,MeasureStack!$J:$J,$B135,MeasureStack!$K:$K,$C135)</f>
        <v>677.38689075630191</v>
      </c>
      <c r="K135" s="8">
        <f t="shared" si="14"/>
        <v>0.17647058823529402</v>
      </c>
      <c r="L135" s="9" t="str">
        <f t="shared" si="15"/>
        <v>Y</v>
      </c>
      <c r="M135" s="9" t="str">
        <f t="shared" si="16"/>
        <v>Y</v>
      </c>
      <c r="N135" s="9" t="str">
        <f t="shared" si="17"/>
        <v>Y</v>
      </c>
      <c r="O135" s="10" t="str">
        <f t="shared" si="18"/>
        <v>Y</v>
      </c>
    </row>
    <row r="136" spans="1:15" x14ac:dyDescent="0.3">
      <c r="A136" t="s">
        <v>88</v>
      </c>
      <c r="B136" t="s">
        <v>64</v>
      </c>
      <c r="C136" t="s">
        <v>71</v>
      </c>
      <c r="D136" s="7">
        <f>AVERAGEIFS(Input_Dashboard!K:K,Input_Dashboard!$B:$B,$A136,Input_Dashboard!$F:$F,$B136,Input_Dashboard!$G:$G,$C136)</f>
        <v>2559.0171428571425</v>
      </c>
      <c r="E136" s="7">
        <f>AVERAGEIFS(Input_Dashboard!L:L,Input_Dashboard!$B:$B,$A136,Input_Dashboard!$F:$F,$B136,Input_Dashboard!$G:$G,$C136)</f>
        <v>2107.4258823529408</v>
      </c>
      <c r="F136" s="7">
        <f>AVERAGEIFS(Input_Dashboard!M:M,Input_Dashboard!$B:$B,$A136,Input_Dashboard!$F:$F,$B136,Input_Dashboard!$G:$G,$C136)</f>
        <v>451.59126050420173</v>
      </c>
      <c r="G136" s="8">
        <f t="shared" si="13"/>
        <v>0.17647058823529416</v>
      </c>
      <c r="H136" s="7">
        <f>SUMIFS(MeasureStack!Y:Y,MeasureStack!$F:$F,$A136,MeasureStack!$J:$J,$B136,MeasureStack!$K:$K,$C136)</f>
        <v>2559.0171428571425</v>
      </c>
      <c r="I136" s="7">
        <f>SUMIFS(MeasureStack!Z:Z,MeasureStack!$F:$F,$A136,MeasureStack!$J:$J,$B136,MeasureStack!$K:$K,$C136)</f>
        <v>2107.4258823529408</v>
      </c>
      <c r="J136" s="7">
        <f>SUMIFS(MeasureStack!AA:AA,MeasureStack!$F:$F,$A136,MeasureStack!$J:$J,$B136,MeasureStack!$K:$K,$C136)</f>
        <v>451.59126050420173</v>
      </c>
      <c r="K136" s="8">
        <f t="shared" si="14"/>
        <v>0.17647058823529416</v>
      </c>
      <c r="L136" s="9" t="str">
        <f t="shared" si="15"/>
        <v>Y</v>
      </c>
      <c r="M136" s="9" t="str">
        <f t="shared" si="16"/>
        <v>Y</v>
      </c>
      <c r="N136" s="9" t="str">
        <f t="shared" si="17"/>
        <v>Y</v>
      </c>
      <c r="O136" s="10" t="str">
        <f t="shared" si="18"/>
        <v>Y</v>
      </c>
    </row>
    <row r="137" spans="1:15" x14ac:dyDescent="0.3">
      <c r="A137" t="s">
        <v>88</v>
      </c>
      <c r="B137" t="s">
        <v>64</v>
      </c>
      <c r="C137" t="s">
        <v>73</v>
      </c>
      <c r="D137" s="7">
        <f>AVERAGEIFS(Input_Dashboard!K:K,Input_Dashboard!$B:$B,$A137,Input_Dashboard!$F:$F,$B137,Input_Dashboard!$G:$G,$C137)</f>
        <v>3838.5257142857131</v>
      </c>
      <c r="E137" s="7">
        <f>AVERAGEIFS(Input_Dashboard!L:L,Input_Dashboard!$B:$B,$A137,Input_Dashboard!$F:$F,$B137,Input_Dashboard!$G:$G,$C137)</f>
        <v>3161.1388235294112</v>
      </c>
      <c r="F137" s="7">
        <f>AVERAGEIFS(Input_Dashboard!M:M,Input_Dashboard!$B:$B,$A137,Input_Dashboard!$F:$F,$B137,Input_Dashboard!$G:$G,$C137)</f>
        <v>677.38689075630191</v>
      </c>
      <c r="G137" s="8">
        <f t="shared" si="13"/>
        <v>0.17647058823529402</v>
      </c>
      <c r="H137" s="7">
        <f>SUMIFS(MeasureStack!Y:Y,MeasureStack!$F:$F,$A137,MeasureStack!$J:$J,$B137,MeasureStack!$K:$K,$C137)</f>
        <v>3838.5257142857131</v>
      </c>
      <c r="I137" s="7">
        <f>SUMIFS(MeasureStack!Z:Z,MeasureStack!$F:$F,$A137,MeasureStack!$J:$J,$B137,MeasureStack!$K:$K,$C137)</f>
        <v>3161.1388235294112</v>
      </c>
      <c r="J137" s="7">
        <f>SUMIFS(MeasureStack!AA:AA,MeasureStack!$F:$F,$A137,MeasureStack!$J:$J,$B137,MeasureStack!$K:$K,$C137)</f>
        <v>677.38689075630191</v>
      </c>
      <c r="K137" s="8">
        <f t="shared" si="14"/>
        <v>0.17647058823529402</v>
      </c>
      <c r="L137" s="9" t="str">
        <f t="shared" si="15"/>
        <v>Y</v>
      </c>
      <c r="M137" s="9" t="str">
        <f t="shared" si="16"/>
        <v>Y</v>
      </c>
      <c r="N137" s="9" t="str">
        <f t="shared" si="17"/>
        <v>Y</v>
      </c>
      <c r="O137" s="10" t="str">
        <f t="shared" si="18"/>
        <v>Y</v>
      </c>
    </row>
    <row r="138" spans="1:15" x14ac:dyDescent="0.3">
      <c r="A138" t="s">
        <v>88</v>
      </c>
      <c r="B138" t="s">
        <v>75</v>
      </c>
      <c r="C138" t="s">
        <v>65</v>
      </c>
      <c r="D138" s="7">
        <f>AVERAGEIFS(Input_Dashboard!K:K,Input_Dashboard!$B:$B,$A138,Input_Dashboard!$F:$F,$B138,Input_Dashboard!$G:$G,$C138)</f>
        <v>3838.5257142857131</v>
      </c>
      <c r="E138" s="7">
        <f>AVERAGEIFS(Input_Dashboard!L:L,Input_Dashboard!$B:$B,$A138,Input_Dashboard!$F:$F,$B138,Input_Dashboard!$G:$G,$C138)</f>
        <v>3161.1388235294112</v>
      </c>
      <c r="F138" s="7">
        <f>AVERAGEIFS(Input_Dashboard!M:M,Input_Dashboard!$B:$B,$A138,Input_Dashboard!$F:$F,$B138,Input_Dashboard!$G:$G,$C138)</f>
        <v>677.38689075630191</v>
      </c>
      <c r="G138" s="8">
        <f t="shared" si="13"/>
        <v>0.17647058823529402</v>
      </c>
      <c r="H138" s="7">
        <f>SUMIFS(MeasureStack!Y:Y,MeasureStack!$F:$F,$A138,MeasureStack!$J:$J,$B138,MeasureStack!$K:$K,$C138)</f>
        <v>3838.5257142857131</v>
      </c>
      <c r="I138" s="7">
        <f>SUMIFS(MeasureStack!Z:Z,MeasureStack!$F:$F,$A138,MeasureStack!$J:$J,$B138,MeasureStack!$K:$K,$C138)</f>
        <v>3161.1388235294112</v>
      </c>
      <c r="J138" s="7">
        <f>SUMIFS(MeasureStack!AA:AA,MeasureStack!$F:$F,$A138,MeasureStack!$J:$J,$B138,MeasureStack!$K:$K,$C138)</f>
        <v>677.38689075630191</v>
      </c>
      <c r="K138" s="8">
        <f t="shared" si="14"/>
        <v>0.17647058823529402</v>
      </c>
      <c r="L138" s="9" t="str">
        <f t="shared" si="15"/>
        <v>Y</v>
      </c>
      <c r="M138" s="9" t="str">
        <f t="shared" si="16"/>
        <v>Y</v>
      </c>
      <c r="N138" s="9" t="str">
        <f t="shared" si="17"/>
        <v>Y</v>
      </c>
      <c r="O138" s="10" t="str">
        <f t="shared" si="18"/>
        <v>Y</v>
      </c>
    </row>
    <row r="139" spans="1:15" x14ac:dyDescent="0.3">
      <c r="A139" t="s">
        <v>88</v>
      </c>
      <c r="B139" t="s">
        <v>75</v>
      </c>
      <c r="C139" t="s">
        <v>71</v>
      </c>
      <c r="D139" s="7">
        <f>AVERAGEIFS(Input_Dashboard!K:K,Input_Dashboard!$B:$B,$A139,Input_Dashboard!$F:$F,$B139,Input_Dashboard!$G:$G,$C139)</f>
        <v>2559.0171428571425</v>
      </c>
      <c r="E139" s="7">
        <f>AVERAGEIFS(Input_Dashboard!L:L,Input_Dashboard!$B:$B,$A139,Input_Dashboard!$F:$F,$B139,Input_Dashboard!$G:$G,$C139)</f>
        <v>2107.4258823529408</v>
      </c>
      <c r="F139" s="7">
        <f>AVERAGEIFS(Input_Dashboard!M:M,Input_Dashboard!$B:$B,$A139,Input_Dashboard!$F:$F,$B139,Input_Dashboard!$G:$G,$C139)</f>
        <v>451.59126050420173</v>
      </c>
      <c r="G139" s="8">
        <f t="shared" si="13"/>
        <v>0.17647058823529416</v>
      </c>
      <c r="H139" s="7">
        <f>SUMIFS(MeasureStack!Y:Y,MeasureStack!$F:$F,$A139,MeasureStack!$J:$J,$B139,MeasureStack!$K:$K,$C139)</f>
        <v>2559.0171428571425</v>
      </c>
      <c r="I139" s="7">
        <f>SUMIFS(MeasureStack!Z:Z,MeasureStack!$F:$F,$A139,MeasureStack!$J:$J,$B139,MeasureStack!$K:$K,$C139)</f>
        <v>2107.4258823529408</v>
      </c>
      <c r="J139" s="7">
        <f>SUMIFS(MeasureStack!AA:AA,MeasureStack!$F:$F,$A139,MeasureStack!$J:$J,$B139,MeasureStack!$K:$K,$C139)</f>
        <v>451.59126050420173</v>
      </c>
      <c r="K139" s="8">
        <f t="shared" si="14"/>
        <v>0.17647058823529416</v>
      </c>
      <c r="L139" s="9" t="str">
        <f t="shared" si="15"/>
        <v>Y</v>
      </c>
      <c r="M139" s="9" t="str">
        <f t="shared" si="16"/>
        <v>Y</v>
      </c>
      <c r="N139" s="9" t="str">
        <f t="shared" si="17"/>
        <v>Y</v>
      </c>
      <c r="O139" s="10" t="str">
        <f t="shared" si="18"/>
        <v>Y</v>
      </c>
    </row>
    <row r="140" spans="1:15" x14ac:dyDescent="0.3">
      <c r="A140" t="s">
        <v>88</v>
      </c>
      <c r="B140" t="s">
        <v>75</v>
      </c>
      <c r="C140" t="s">
        <v>73</v>
      </c>
      <c r="D140" s="7">
        <f>AVERAGEIFS(Input_Dashboard!K:K,Input_Dashboard!$B:$B,$A140,Input_Dashboard!$F:$F,$B140,Input_Dashboard!$G:$G,$C140)</f>
        <v>3838.5257142857131</v>
      </c>
      <c r="E140" s="7">
        <f>AVERAGEIFS(Input_Dashboard!L:L,Input_Dashboard!$B:$B,$A140,Input_Dashboard!$F:$F,$B140,Input_Dashboard!$G:$G,$C140)</f>
        <v>3161.1388235294112</v>
      </c>
      <c r="F140" s="7">
        <f>AVERAGEIFS(Input_Dashboard!M:M,Input_Dashboard!$B:$B,$A140,Input_Dashboard!$F:$F,$B140,Input_Dashboard!$G:$G,$C140)</f>
        <v>677.38689075630191</v>
      </c>
      <c r="G140" s="8">
        <f t="shared" si="13"/>
        <v>0.17647058823529402</v>
      </c>
      <c r="H140" s="7">
        <f>SUMIFS(MeasureStack!Y:Y,MeasureStack!$F:$F,$A140,MeasureStack!$J:$J,$B140,MeasureStack!$K:$K,$C140)</f>
        <v>3838.5257142857131</v>
      </c>
      <c r="I140" s="7">
        <f>SUMIFS(MeasureStack!Z:Z,MeasureStack!$F:$F,$A140,MeasureStack!$J:$J,$B140,MeasureStack!$K:$K,$C140)</f>
        <v>3161.1388235294112</v>
      </c>
      <c r="J140" s="7">
        <f>SUMIFS(MeasureStack!AA:AA,MeasureStack!$F:$F,$A140,MeasureStack!$J:$J,$B140,MeasureStack!$K:$K,$C140)</f>
        <v>677.38689075630191</v>
      </c>
      <c r="K140" s="8">
        <f t="shared" si="14"/>
        <v>0.17647058823529402</v>
      </c>
      <c r="L140" s="9" t="str">
        <f t="shared" si="15"/>
        <v>Y</v>
      </c>
      <c r="M140" s="9" t="str">
        <f t="shared" si="16"/>
        <v>Y</v>
      </c>
      <c r="N140" s="9" t="str">
        <f t="shared" si="17"/>
        <v>Y</v>
      </c>
      <c r="O140" s="10" t="str">
        <f t="shared" si="18"/>
        <v>Y</v>
      </c>
    </row>
    <row r="141" spans="1:15" x14ac:dyDescent="0.3">
      <c r="A141" t="s">
        <v>89</v>
      </c>
      <c r="B141" t="s">
        <v>64</v>
      </c>
      <c r="C141" t="s">
        <v>65</v>
      </c>
      <c r="D141" s="7">
        <f>AVERAGEIFS(Input_Dashboard!K:K,Input_Dashboard!$B:$B,$A141,Input_Dashboard!$F:$F,$B141,Input_Dashboard!$G:$G,$C141)</f>
        <v>7741.4525435540063</v>
      </c>
      <c r="E141" s="7">
        <f>AVERAGEIFS(Input_Dashboard!L:L,Input_Dashboard!$B:$B,$A141,Input_Dashboard!$F:$F,$B141,Input_Dashboard!$G:$G,$C141)</f>
        <v>6354.362105263157</v>
      </c>
      <c r="F141" s="7">
        <f>AVERAGEIFS(Input_Dashboard!M:M,Input_Dashboard!$B:$B,$A141,Input_Dashboard!$F:$F,$B141,Input_Dashboard!$G:$G,$C141)</f>
        <v>1387.0904382908489</v>
      </c>
      <c r="G141" s="8">
        <f t="shared" si="13"/>
        <v>0.17917702530461455</v>
      </c>
      <c r="H141" s="7">
        <f>SUMIFS(MeasureStack!Y:Y,MeasureStack!$F:$F,$A141,MeasureStack!$J:$J,$B141,MeasureStack!$K:$K,$C141)</f>
        <v>7741.4525435540063</v>
      </c>
      <c r="I141" s="7">
        <f>SUMIFS(MeasureStack!Z:Z,MeasureStack!$F:$F,$A141,MeasureStack!$J:$J,$B141,MeasureStack!$K:$K,$C141)</f>
        <v>6354.362105263157</v>
      </c>
      <c r="J141" s="7">
        <f>SUMIFS(MeasureStack!AA:AA,MeasureStack!$F:$F,$A141,MeasureStack!$J:$J,$B141,MeasureStack!$K:$K,$C141)</f>
        <v>1387.0904382908489</v>
      </c>
      <c r="K141" s="8">
        <f t="shared" si="14"/>
        <v>0.17917702530461455</v>
      </c>
      <c r="L141" s="9" t="str">
        <f t="shared" si="15"/>
        <v>Y</v>
      </c>
      <c r="M141" s="9" t="str">
        <f t="shared" si="16"/>
        <v>Y</v>
      </c>
      <c r="N141" s="9" t="str">
        <f t="shared" si="17"/>
        <v>Y</v>
      </c>
      <c r="O141" s="10" t="str">
        <f t="shared" si="18"/>
        <v>Y</v>
      </c>
    </row>
    <row r="142" spans="1:15" x14ac:dyDescent="0.3">
      <c r="A142" t="s">
        <v>89</v>
      </c>
      <c r="B142" t="s">
        <v>64</v>
      </c>
      <c r="C142" t="s">
        <v>71</v>
      </c>
      <c r="D142" s="7">
        <f>AVERAGEIFS(Input_Dashboard!K:K,Input_Dashboard!$B:$B,$A142,Input_Dashboard!$F:$F,$B142,Input_Dashboard!$G:$G,$C142)</f>
        <v>5160.9683623693381</v>
      </c>
      <c r="E142" s="7">
        <f>AVERAGEIFS(Input_Dashboard!L:L,Input_Dashboard!$B:$B,$A142,Input_Dashboard!$F:$F,$B142,Input_Dashboard!$G:$G,$C142)</f>
        <v>4236.2414035087713</v>
      </c>
      <c r="F142" s="7">
        <f>AVERAGEIFS(Input_Dashboard!M:M,Input_Dashboard!$B:$B,$A142,Input_Dashboard!$F:$F,$B142,Input_Dashboard!$G:$G,$C142)</f>
        <v>924.72695886056681</v>
      </c>
      <c r="G142" s="8">
        <f t="shared" si="13"/>
        <v>0.17917702530461471</v>
      </c>
      <c r="H142" s="7">
        <f>SUMIFS(MeasureStack!Y:Y,MeasureStack!$F:$F,$A142,MeasureStack!$J:$J,$B142,MeasureStack!$K:$K,$C142)</f>
        <v>5160.9683623693381</v>
      </c>
      <c r="I142" s="7">
        <f>SUMIFS(MeasureStack!Z:Z,MeasureStack!$F:$F,$A142,MeasureStack!$J:$J,$B142,MeasureStack!$K:$K,$C142)</f>
        <v>4236.2414035087713</v>
      </c>
      <c r="J142" s="7">
        <f>SUMIFS(MeasureStack!AA:AA,MeasureStack!$F:$F,$A142,MeasureStack!$J:$J,$B142,MeasureStack!$K:$K,$C142)</f>
        <v>924.72695886056681</v>
      </c>
      <c r="K142" s="8">
        <f t="shared" si="14"/>
        <v>0.17917702530461471</v>
      </c>
      <c r="L142" s="9" t="str">
        <f t="shared" si="15"/>
        <v>Y</v>
      </c>
      <c r="M142" s="9" t="str">
        <f t="shared" si="16"/>
        <v>Y</v>
      </c>
      <c r="N142" s="9" t="str">
        <f t="shared" si="17"/>
        <v>Y</v>
      </c>
      <c r="O142" s="10" t="str">
        <f t="shared" si="18"/>
        <v>Y</v>
      </c>
    </row>
    <row r="143" spans="1:15" x14ac:dyDescent="0.3">
      <c r="A143" t="s">
        <v>89</v>
      </c>
      <c r="B143" t="s">
        <v>64</v>
      </c>
      <c r="C143" t="s">
        <v>73</v>
      </c>
      <c r="D143" s="7">
        <f>AVERAGEIFS(Input_Dashboard!K:K,Input_Dashboard!$B:$B,$A143,Input_Dashboard!$F:$F,$B143,Input_Dashboard!$G:$G,$C143)</f>
        <v>7741.4525435540063</v>
      </c>
      <c r="E143" s="7">
        <f>AVERAGEIFS(Input_Dashboard!L:L,Input_Dashboard!$B:$B,$A143,Input_Dashboard!$F:$F,$B143,Input_Dashboard!$G:$G,$C143)</f>
        <v>6354.362105263157</v>
      </c>
      <c r="F143" s="7">
        <f>AVERAGEIFS(Input_Dashboard!M:M,Input_Dashboard!$B:$B,$A143,Input_Dashboard!$F:$F,$B143,Input_Dashboard!$G:$G,$C143)</f>
        <v>1387.0904382908489</v>
      </c>
      <c r="G143" s="8">
        <f t="shared" si="13"/>
        <v>0.17917702530461455</v>
      </c>
      <c r="H143" s="7">
        <f>SUMIFS(MeasureStack!Y:Y,MeasureStack!$F:$F,$A143,MeasureStack!$J:$J,$B143,MeasureStack!$K:$K,$C143)</f>
        <v>7741.4525435540063</v>
      </c>
      <c r="I143" s="7">
        <f>SUMIFS(MeasureStack!Z:Z,MeasureStack!$F:$F,$A143,MeasureStack!$J:$J,$B143,MeasureStack!$K:$K,$C143)</f>
        <v>6354.362105263157</v>
      </c>
      <c r="J143" s="7">
        <f>SUMIFS(MeasureStack!AA:AA,MeasureStack!$F:$F,$A143,MeasureStack!$J:$J,$B143,MeasureStack!$K:$K,$C143)</f>
        <v>1387.0904382908489</v>
      </c>
      <c r="K143" s="8">
        <f t="shared" si="14"/>
        <v>0.17917702530461455</v>
      </c>
      <c r="L143" s="9" t="str">
        <f t="shared" si="15"/>
        <v>Y</v>
      </c>
      <c r="M143" s="9" t="str">
        <f t="shared" si="16"/>
        <v>Y</v>
      </c>
      <c r="N143" s="9" t="str">
        <f t="shared" si="17"/>
        <v>Y</v>
      </c>
      <c r="O143" s="10" t="str">
        <f t="shared" si="18"/>
        <v>Y</v>
      </c>
    </row>
    <row r="144" spans="1:15" x14ac:dyDescent="0.3">
      <c r="A144" t="s">
        <v>89</v>
      </c>
      <c r="B144" t="s">
        <v>75</v>
      </c>
      <c r="C144" t="s">
        <v>65</v>
      </c>
      <c r="D144" s="7">
        <f>AVERAGEIFS(Input_Dashboard!K:K,Input_Dashboard!$B:$B,$A144,Input_Dashboard!$F:$F,$B144,Input_Dashboard!$G:$G,$C144)</f>
        <v>7741.4525435540063</v>
      </c>
      <c r="E144" s="7">
        <f>AVERAGEIFS(Input_Dashboard!L:L,Input_Dashboard!$B:$B,$A144,Input_Dashboard!$F:$F,$B144,Input_Dashboard!$G:$G,$C144)</f>
        <v>6354.362105263157</v>
      </c>
      <c r="F144" s="7">
        <f>AVERAGEIFS(Input_Dashboard!M:M,Input_Dashboard!$B:$B,$A144,Input_Dashboard!$F:$F,$B144,Input_Dashboard!$G:$G,$C144)</f>
        <v>1387.0904382908489</v>
      </c>
      <c r="G144" s="8">
        <f t="shared" si="13"/>
        <v>0.17917702530461455</v>
      </c>
      <c r="H144" s="7">
        <f>SUMIFS(MeasureStack!Y:Y,MeasureStack!$F:$F,$A144,MeasureStack!$J:$J,$B144,MeasureStack!$K:$K,$C144)</f>
        <v>7741.4525435540063</v>
      </c>
      <c r="I144" s="7">
        <f>SUMIFS(MeasureStack!Z:Z,MeasureStack!$F:$F,$A144,MeasureStack!$J:$J,$B144,MeasureStack!$K:$K,$C144)</f>
        <v>6354.362105263157</v>
      </c>
      <c r="J144" s="7">
        <f>SUMIFS(MeasureStack!AA:AA,MeasureStack!$F:$F,$A144,MeasureStack!$J:$J,$B144,MeasureStack!$K:$K,$C144)</f>
        <v>1387.0904382908489</v>
      </c>
      <c r="K144" s="8">
        <f t="shared" si="14"/>
        <v>0.17917702530461455</v>
      </c>
      <c r="L144" s="9" t="str">
        <f t="shared" si="15"/>
        <v>Y</v>
      </c>
      <c r="M144" s="9" t="str">
        <f t="shared" si="16"/>
        <v>Y</v>
      </c>
      <c r="N144" s="9" t="str">
        <f t="shared" si="17"/>
        <v>Y</v>
      </c>
      <c r="O144" s="10" t="str">
        <f t="shared" si="18"/>
        <v>Y</v>
      </c>
    </row>
    <row r="145" spans="1:15" x14ac:dyDescent="0.3">
      <c r="A145" t="s">
        <v>89</v>
      </c>
      <c r="B145" t="s">
        <v>75</v>
      </c>
      <c r="C145" t="s">
        <v>71</v>
      </c>
      <c r="D145" s="7">
        <f>AVERAGEIFS(Input_Dashboard!K:K,Input_Dashboard!$B:$B,$A145,Input_Dashboard!$F:$F,$B145,Input_Dashboard!$G:$G,$C145)</f>
        <v>5160.9683623693381</v>
      </c>
      <c r="E145" s="7">
        <f>AVERAGEIFS(Input_Dashboard!L:L,Input_Dashboard!$B:$B,$A145,Input_Dashboard!$F:$F,$B145,Input_Dashboard!$G:$G,$C145)</f>
        <v>4236.2414035087713</v>
      </c>
      <c r="F145" s="7">
        <f>AVERAGEIFS(Input_Dashboard!M:M,Input_Dashboard!$B:$B,$A145,Input_Dashboard!$F:$F,$B145,Input_Dashboard!$G:$G,$C145)</f>
        <v>924.72695886056681</v>
      </c>
      <c r="G145" s="8">
        <f t="shared" si="13"/>
        <v>0.17917702530461471</v>
      </c>
      <c r="H145" s="7">
        <f>SUMIFS(MeasureStack!Y:Y,MeasureStack!$F:$F,$A145,MeasureStack!$J:$J,$B145,MeasureStack!$K:$K,$C145)</f>
        <v>5160.9683623693381</v>
      </c>
      <c r="I145" s="7">
        <f>SUMIFS(MeasureStack!Z:Z,MeasureStack!$F:$F,$A145,MeasureStack!$J:$J,$B145,MeasureStack!$K:$K,$C145)</f>
        <v>4236.2414035087713</v>
      </c>
      <c r="J145" s="7">
        <f>SUMIFS(MeasureStack!AA:AA,MeasureStack!$F:$F,$A145,MeasureStack!$J:$J,$B145,MeasureStack!$K:$K,$C145)</f>
        <v>924.72695886056681</v>
      </c>
      <c r="K145" s="8">
        <f t="shared" si="14"/>
        <v>0.17917702530461471</v>
      </c>
      <c r="L145" s="9" t="str">
        <f t="shared" si="15"/>
        <v>Y</v>
      </c>
      <c r="M145" s="9" t="str">
        <f t="shared" si="16"/>
        <v>Y</v>
      </c>
      <c r="N145" s="9" t="str">
        <f t="shared" si="17"/>
        <v>Y</v>
      </c>
      <c r="O145" s="10" t="str">
        <f t="shared" si="18"/>
        <v>Y</v>
      </c>
    </row>
    <row r="146" spans="1:15" x14ac:dyDescent="0.3">
      <c r="A146" t="s">
        <v>89</v>
      </c>
      <c r="B146" t="s">
        <v>75</v>
      </c>
      <c r="C146" t="s">
        <v>73</v>
      </c>
      <c r="D146" s="7">
        <f>AVERAGEIFS(Input_Dashboard!K:K,Input_Dashboard!$B:$B,$A146,Input_Dashboard!$F:$F,$B146,Input_Dashboard!$G:$G,$C146)</f>
        <v>7741.4525435540063</v>
      </c>
      <c r="E146" s="7">
        <f>AVERAGEIFS(Input_Dashboard!L:L,Input_Dashboard!$B:$B,$A146,Input_Dashboard!$F:$F,$B146,Input_Dashboard!$G:$G,$C146)</f>
        <v>6354.362105263157</v>
      </c>
      <c r="F146" s="7">
        <f>AVERAGEIFS(Input_Dashboard!M:M,Input_Dashboard!$B:$B,$A146,Input_Dashboard!$F:$F,$B146,Input_Dashboard!$G:$G,$C146)</f>
        <v>1387.0904382908489</v>
      </c>
      <c r="G146" s="8">
        <f t="shared" si="13"/>
        <v>0.17917702530461455</v>
      </c>
      <c r="H146" s="7">
        <f>SUMIFS(MeasureStack!Y:Y,MeasureStack!$F:$F,$A146,MeasureStack!$J:$J,$B146,MeasureStack!$K:$K,$C146)</f>
        <v>7741.4525435540063</v>
      </c>
      <c r="I146" s="7">
        <f>SUMIFS(MeasureStack!Z:Z,MeasureStack!$F:$F,$A146,MeasureStack!$J:$J,$B146,MeasureStack!$K:$K,$C146)</f>
        <v>6354.362105263157</v>
      </c>
      <c r="J146" s="7">
        <f>SUMIFS(MeasureStack!AA:AA,MeasureStack!$F:$F,$A146,MeasureStack!$J:$J,$B146,MeasureStack!$K:$K,$C146)</f>
        <v>1387.0904382908489</v>
      </c>
      <c r="K146" s="8">
        <f t="shared" si="14"/>
        <v>0.17917702530461455</v>
      </c>
      <c r="L146" s="9" t="str">
        <f t="shared" si="15"/>
        <v>Y</v>
      </c>
      <c r="M146" s="9" t="str">
        <f t="shared" si="16"/>
        <v>Y</v>
      </c>
      <c r="N146" s="9" t="str">
        <f t="shared" si="17"/>
        <v>Y</v>
      </c>
      <c r="O146" s="10" t="str">
        <f t="shared" si="18"/>
        <v>Y</v>
      </c>
    </row>
    <row r="147" spans="1:15" x14ac:dyDescent="0.3">
      <c r="A147" t="s">
        <v>90</v>
      </c>
      <c r="B147" t="s">
        <v>64</v>
      </c>
      <c r="C147" t="s">
        <v>65</v>
      </c>
      <c r="D147" s="7">
        <f>AVERAGEIFS(Input_Dashboard!K:K,Input_Dashboard!$B:$B,$A147,Input_Dashboard!$F:$F,$B147,Input_Dashboard!$G:$G,$C147)</f>
        <v>3838.5257142857131</v>
      </c>
      <c r="E147" s="7">
        <f>AVERAGEIFS(Input_Dashboard!L:L,Input_Dashboard!$B:$B,$A147,Input_Dashboard!$F:$F,$B147,Input_Dashboard!$G:$G,$C147)</f>
        <v>2985.5199999999995</v>
      </c>
      <c r="F147" s="7">
        <f>AVERAGEIFS(Input_Dashboard!M:M,Input_Dashboard!$B:$B,$A147,Input_Dashboard!$F:$F,$B147,Input_Dashboard!$G:$G,$C147)</f>
        <v>853.00571428571357</v>
      </c>
      <c r="G147" s="8">
        <f t="shared" si="13"/>
        <v>0.2222222222222221</v>
      </c>
      <c r="H147" s="7">
        <f>SUMIFS(MeasureStack!Y:Y,MeasureStack!$F:$F,$A147,MeasureStack!$J:$J,$B147,MeasureStack!$K:$K,$C147)</f>
        <v>3838.5257142857131</v>
      </c>
      <c r="I147" s="7">
        <f>SUMIFS(MeasureStack!Z:Z,MeasureStack!$F:$F,$A147,MeasureStack!$J:$J,$B147,MeasureStack!$K:$K,$C147)</f>
        <v>2985.5199999999995</v>
      </c>
      <c r="J147" s="7">
        <f>SUMIFS(MeasureStack!AA:AA,MeasureStack!$F:$F,$A147,MeasureStack!$J:$J,$B147,MeasureStack!$K:$K,$C147)</f>
        <v>853.00571428571357</v>
      </c>
      <c r="K147" s="8">
        <f t="shared" si="14"/>
        <v>0.2222222222222221</v>
      </c>
      <c r="L147" s="9" t="str">
        <f t="shared" si="15"/>
        <v>Y</v>
      </c>
      <c r="M147" s="9" t="str">
        <f t="shared" si="16"/>
        <v>Y</v>
      </c>
      <c r="N147" s="9" t="str">
        <f t="shared" si="17"/>
        <v>Y</v>
      </c>
      <c r="O147" s="10" t="str">
        <f t="shared" si="18"/>
        <v>Y</v>
      </c>
    </row>
    <row r="148" spans="1:15" x14ac:dyDescent="0.3">
      <c r="A148" t="s">
        <v>90</v>
      </c>
      <c r="B148" t="s">
        <v>64</v>
      </c>
      <c r="C148" t="s">
        <v>71</v>
      </c>
      <c r="D148" s="7">
        <f>AVERAGEIFS(Input_Dashboard!K:K,Input_Dashboard!$B:$B,$A148,Input_Dashboard!$F:$F,$B148,Input_Dashboard!$G:$G,$C148)</f>
        <v>2559.0171428571425</v>
      </c>
      <c r="E148" s="7">
        <f>AVERAGEIFS(Input_Dashboard!L:L,Input_Dashboard!$B:$B,$A148,Input_Dashboard!$F:$F,$B148,Input_Dashboard!$G:$G,$C148)</f>
        <v>1990.3466666666664</v>
      </c>
      <c r="F148" s="7">
        <f>AVERAGEIFS(Input_Dashboard!M:M,Input_Dashboard!$B:$B,$A148,Input_Dashboard!$F:$F,$B148,Input_Dashboard!$G:$G,$C148)</f>
        <v>568.67047619047617</v>
      </c>
      <c r="G148" s="8">
        <f t="shared" si="13"/>
        <v>0.22222222222222224</v>
      </c>
      <c r="H148" s="7">
        <f>SUMIFS(MeasureStack!Y:Y,MeasureStack!$F:$F,$A148,MeasureStack!$J:$J,$B148,MeasureStack!$K:$K,$C148)</f>
        <v>2559.0171428571425</v>
      </c>
      <c r="I148" s="7">
        <f>SUMIFS(MeasureStack!Z:Z,MeasureStack!$F:$F,$A148,MeasureStack!$J:$J,$B148,MeasureStack!$K:$K,$C148)</f>
        <v>1990.3466666666664</v>
      </c>
      <c r="J148" s="7">
        <f>SUMIFS(MeasureStack!AA:AA,MeasureStack!$F:$F,$A148,MeasureStack!$J:$J,$B148,MeasureStack!$K:$K,$C148)</f>
        <v>568.67047619047617</v>
      </c>
      <c r="K148" s="8">
        <f t="shared" si="14"/>
        <v>0.22222222222222224</v>
      </c>
      <c r="L148" s="9" t="str">
        <f t="shared" si="15"/>
        <v>Y</v>
      </c>
      <c r="M148" s="9" t="str">
        <f t="shared" si="16"/>
        <v>Y</v>
      </c>
      <c r="N148" s="9" t="str">
        <f t="shared" si="17"/>
        <v>Y</v>
      </c>
      <c r="O148" s="10" t="str">
        <f t="shared" si="18"/>
        <v>Y</v>
      </c>
    </row>
    <row r="149" spans="1:15" x14ac:dyDescent="0.3">
      <c r="A149" t="s">
        <v>90</v>
      </c>
      <c r="B149" t="s">
        <v>64</v>
      </c>
      <c r="C149" t="s">
        <v>73</v>
      </c>
      <c r="D149" s="7">
        <f>AVERAGEIFS(Input_Dashboard!K:K,Input_Dashboard!$B:$B,$A149,Input_Dashboard!$F:$F,$B149,Input_Dashboard!$G:$G,$C149)</f>
        <v>3838.5257142857131</v>
      </c>
      <c r="E149" s="7">
        <f>AVERAGEIFS(Input_Dashboard!L:L,Input_Dashboard!$B:$B,$A149,Input_Dashboard!$F:$F,$B149,Input_Dashboard!$G:$G,$C149)</f>
        <v>2985.5199999999995</v>
      </c>
      <c r="F149" s="7">
        <f>AVERAGEIFS(Input_Dashboard!M:M,Input_Dashboard!$B:$B,$A149,Input_Dashboard!$F:$F,$B149,Input_Dashboard!$G:$G,$C149)</f>
        <v>853.00571428571357</v>
      </c>
      <c r="G149" s="8">
        <f t="shared" si="13"/>
        <v>0.2222222222222221</v>
      </c>
      <c r="H149" s="7">
        <f>SUMIFS(MeasureStack!Y:Y,MeasureStack!$F:$F,$A149,MeasureStack!$J:$J,$B149,MeasureStack!$K:$K,$C149)</f>
        <v>3838.5257142857131</v>
      </c>
      <c r="I149" s="7">
        <f>SUMIFS(MeasureStack!Z:Z,MeasureStack!$F:$F,$A149,MeasureStack!$J:$J,$B149,MeasureStack!$K:$K,$C149)</f>
        <v>2985.5199999999995</v>
      </c>
      <c r="J149" s="7">
        <f>SUMIFS(MeasureStack!AA:AA,MeasureStack!$F:$F,$A149,MeasureStack!$J:$J,$B149,MeasureStack!$K:$K,$C149)</f>
        <v>853.00571428571357</v>
      </c>
      <c r="K149" s="8">
        <f t="shared" si="14"/>
        <v>0.2222222222222221</v>
      </c>
      <c r="L149" s="9" t="str">
        <f t="shared" si="15"/>
        <v>Y</v>
      </c>
      <c r="M149" s="9" t="str">
        <f t="shared" si="16"/>
        <v>Y</v>
      </c>
      <c r="N149" s="9" t="str">
        <f t="shared" si="17"/>
        <v>Y</v>
      </c>
      <c r="O149" s="10" t="str">
        <f t="shared" si="18"/>
        <v>Y</v>
      </c>
    </row>
    <row r="150" spans="1:15" x14ac:dyDescent="0.3">
      <c r="A150" t="s">
        <v>90</v>
      </c>
      <c r="B150" t="s">
        <v>75</v>
      </c>
      <c r="C150" t="s">
        <v>65</v>
      </c>
      <c r="D150" s="7">
        <f>AVERAGEIFS(Input_Dashboard!K:K,Input_Dashboard!$B:$B,$A150,Input_Dashboard!$F:$F,$B150,Input_Dashboard!$G:$G,$C150)</f>
        <v>3838.5257142857131</v>
      </c>
      <c r="E150" s="7">
        <f>AVERAGEIFS(Input_Dashboard!L:L,Input_Dashboard!$B:$B,$A150,Input_Dashboard!$F:$F,$B150,Input_Dashboard!$G:$G,$C150)</f>
        <v>2985.5199999999995</v>
      </c>
      <c r="F150" s="7">
        <f>AVERAGEIFS(Input_Dashboard!M:M,Input_Dashboard!$B:$B,$A150,Input_Dashboard!$F:$F,$B150,Input_Dashboard!$G:$G,$C150)</f>
        <v>853.00571428571357</v>
      </c>
      <c r="G150" s="8">
        <f t="shared" si="13"/>
        <v>0.2222222222222221</v>
      </c>
      <c r="H150" s="7">
        <f>SUMIFS(MeasureStack!Y:Y,MeasureStack!$F:$F,$A150,MeasureStack!$J:$J,$B150,MeasureStack!$K:$K,$C150)</f>
        <v>3838.5257142857131</v>
      </c>
      <c r="I150" s="7">
        <f>SUMIFS(MeasureStack!Z:Z,MeasureStack!$F:$F,$A150,MeasureStack!$J:$J,$B150,MeasureStack!$K:$K,$C150)</f>
        <v>2985.5199999999995</v>
      </c>
      <c r="J150" s="7">
        <f>SUMIFS(MeasureStack!AA:AA,MeasureStack!$F:$F,$A150,MeasureStack!$J:$J,$B150,MeasureStack!$K:$K,$C150)</f>
        <v>853.00571428571357</v>
      </c>
      <c r="K150" s="8">
        <f t="shared" si="14"/>
        <v>0.2222222222222221</v>
      </c>
      <c r="L150" s="9" t="str">
        <f t="shared" si="15"/>
        <v>Y</v>
      </c>
      <c r="M150" s="9" t="str">
        <f t="shared" si="16"/>
        <v>Y</v>
      </c>
      <c r="N150" s="9" t="str">
        <f t="shared" si="17"/>
        <v>Y</v>
      </c>
      <c r="O150" s="10" t="str">
        <f t="shared" si="18"/>
        <v>Y</v>
      </c>
    </row>
    <row r="151" spans="1:15" x14ac:dyDescent="0.3">
      <c r="A151" t="s">
        <v>90</v>
      </c>
      <c r="B151" t="s">
        <v>75</v>
      </c>
      <c r="C151" t="s">
        <v>71</v>
      </c>
      <c r="D151" s="7">
        <f>AVERAGEIFS(Input_Dashboard!K:K,Input_Dashboard!$B:$B,$A151,Input_Dashboard!$F:$F,$B151,Input_Dashboard!$G:$G,$C151)</f>
        <v>2559.0171428571425</v>
      </c>
      <c r="E151" s="7">
        <f>AVERAGEIFS(Input_Dashboard!L:L,Input_Dashboard!$B:$B,$A151,Input_Dashboard!$F:$F,$B151,Input_Dashboard!$G:$G,$C151)</f>
        <v>1990.3466666666664</v>
      </c>
      <c r="F151" s="7">
        <f>AVERAGEIFS(Input_Dashboard!M:M,Input_Dashboard!$B:$B,$A151,Input_Dashboard!$F:$F,$B151,Input_Dashboard!$G:$G,$C151)</f>
        <v>568.67047619047617</v>
      </c>
      <c r="G151" s="8">
        <f t="shared" si="13"/>
        <v>0.22222222222222224</v>
      </c>
      <c r="H151" s="7">
        <f>SUMIFS(MeasureStack!Y:Y,MeasureStack!$F:$F,$A151,MeasureStack!$J:$J,$B151,MeasureStack!$K:$K,$C151)</f>
        <v>2559.0171428571425</v>
      </c>
      <c r="I151" s="7">
        <f>SUMIFS(MeasureStack!Z:Z,MeasureStack!$F:$F,$A151,MeasureStack!$J:$J,$B151,MeasureStack!$K:$K,$C151)</f>
        <v>1990.3466666666664</v>
      </c>
      <c r="J151" s="7">
        <f>SUMIFS(MeasureStack!AA:AA,MeasureStack!$F:$F,$A151,MeasureStack!$J:$J,$B151,MeasureStack!$K:$K,$C151)</f>
        <v>568.67047619047617</v>
      </c>
      <c r="K151" s="8">
        <f t="shared" si="14"/>
        <v>0.22222222222222224</v>
      </c>
      <c r="L151" s="9" t="str">
        <f t="shared" si="15"/>
        <v>Y</v>
      </c>
      <c r="M151" s="9" t="str">
        <f t="shared" si="16"/>
        <v>Y</v>
      </c>
      <c r="N151" s="9" t="str">
        <f t="shared" si="17"/>
        <v>Y</v>
      </c>
      <c r="O151" s="10" t="str">
        <f t="shared" si="18"/>
        <v>Y</v>
      </c>
    </row>
    <row r="152" spans="1:15" x14ac:dyDescent="0.3">
      <c r="A152" t="s">
        <v>90</v>
      </c>
      <c r="B152" t="s">
        <v>75</v>
      </c>
      <c r="C152" t="s">
        <v>73</v>
      </c>
      <c r="D152" s="7">
        <f>AVERAGEIFS(Input_Dashboard!K:K,Input_Dashboard!$B:$B,$A152,Input_Dashboard!$F:$F,$B152,Input_Dashboard!$G:$G,$C152)</f>
        <v>3838.5257142857131</v>
      </c>
      <c r="E152" s="7">
        <f>AVERAGEIFS(Input_Dashboard!L:L,Input_Dashboard!$B:$B,$A152,Input_Dashboard!$F:$F,$B152,Input_Dashboard!$G:$G,$C152)</f>
        <v>2985.5199999999995</v>
      </c>
      <c r="F152" s="7">
        <f>AVERAGEIFS(Input_Dashboard!M:M,Input_Dashboard!$B:$B,$A152,Input_Dashboard!$F:$F,$B152,Input_Dashboard!$G:$G,$C152)</f>
        <v>853.00571428571357</v>
      </c>
      <c r="G152" s="8">
        <f t="shared" si="13"/>
        <v>0.2222222222222221</v>
      </c>
      <c r="H152" s="7">
        <f>SUMIFS(MeasureStack!Y:Y,MeasureStack!$F:$F,$A152,MeasureStack!$J:$J,$B152,MeasureStack!$K:$K,$C152)</f>
        <v>3838.5257142857131</v>
      </c>
      <c r="I152" s="7">
        <f>SUMIFS(MeasureStack!Z:Z,MeasureStack!$F:$F,$A152,MeasureStack!$J:$J,$B152,MeasureStack!$K:$K,$C152)</f>
        <v>2985.5199999999995</v>
      </c>
      <c r="J152" s="7">
        <f>SUMIFS(MeasureStack!AA:AA,MeasureStack!$F:$F,$A152,MeasureStack!$J:$J,$B152,MeasureStack!$K:$K,$C152)</f>
        <v>853.00571428571357</v>
      </c>
      <c r="K152" s="8">
        <f t="shared" si="14"/>
        <v>0.2222222222222221</v>
      </c>
      <c r="L152" s="9" t="str">
        <f t="shared" si="15"/>
        <v>Y</v>
      </c>
      <c r="M152" s="9" t="str">
        <f t="shared" si="16"/>
        <v>Y</v>
      </c>
      <c r="N152" s="9" t="str">
        <f t="shared" si="17"/>
        <v>Y</v>
      </c>
      <c r="O152" s="10" t="str">
        <f t="shared" si="18"/>
        <v>Y</v>
      </c>
    </row>
    <row r="153" spans="1:15" x14ac:dyDescent="0.3">
      <c r="A153" t="s">
        <v>91</v>
      </c>
      <c r="B153" t="s">
        <v>64</v>
      </c>
      <c r="C153" t="s">
        <v>65</v>
      </c>
      <c r="D153" s="7">
        <f>AVERAGEIFS(Input_Dashboard!K:K,Input_Dashboard!$B:$B,$A153,Input_Dashboard!$F:$F,$B153,Input_Dashboard!$G:$G,$C153)</f>
        <v>7741.4525435540063</v>
      </c>
      <c r="E153" s="7">
        <f>AVERAGEIFS(Input_Dashboard!L:L,Input_Dashboard!$B:$B,$A153,Input_Dashboard!$F:$F,$B153,Input_Dashboard!$G:$G,$C153)</f>
        <v>5759.4171428571426</v>
      </c>
      <c r="F153" s="7">
        <f>AVERAGEIFS(Input_Dashboard!M:M,Input_Dashboard!$B:$B,$A153,Input_Dashboard!$F:$F,$B153,Input_Dashboard!$G:$G,$C153)</f>
        <v>1982.0354006968637</v>
      </c>
      <c r="G153" s="8">
        <f t="shared" si="13"/>
        <v>0.25602887695116394</v>
      </c>
      <c r="H153" s="7">
        <f>SUMIFS(MeasureStack!Y:Y,MeasureStack!$F:$F,$A153,MeasureStack!$J:$J,$B153,MeasureStack!$K:$K,$C153)</f>
        <v>7741.4525435540063</v>
      </c>
      <c r="I153" s="7">
        <f>SUMIFS(MeasureStack!Z:Z,MeasureStack!$F:$F,$A153,MeasureStack!$J:$J,$B153,MeasureStack!$K:$K,$C153)</f>
        <v>5759.4171428571426</v>
      </c>
      <c r="J153" s="7">
        <f>SUMIFS(MeasureStack!AA:AA,MeasureStack!$F:$F,$A153,MeasureStack!$J:$J,$B153,MeasureStack!$K:$K,$C153)</f>
        <v>1982.0354006968637</v>
      </c>
      <c r="K153" s="8">
        <f t="shared" si="14"/>
        <v>0.25602887695116394</v>
      </c>
      <c r="L153" s="9" t="str">
        <f t="shared" si="15"/>
        <v>Y</v>
      </c>
      <c r="M153" s="9" t="str">
        <f t="shared" si="16"/>
        <v>Y</v>
      </c>
      <c r="N153" s="9" t="str">
        <f t="shared" si="17"/>
        <v>Y</v>
      </c>
      <c r="O153" s="10" t="str">
        <f t="shared" si="18"/>
        <v>Y</v>
      </c>
    </row>
    <row r="154" spans="1:15" x14ac:dyDescent="0.3">
      <c r="A154" t="s">
        <v>91</v>
      </c>
      <c r="B154" t="s">
        <v>64</v>
      </c>
      <c r="C154" t="s">
        <v>71</v>
      </c>
      <c r="D154" s="7">
        <f>AVERAGEIFS(Input_Dashboard!K:K,Input_Dashboard!$B:$B,$A154,Input_Dashboard!$F:$F,$B154,Input_Dashboard!$G:$G,$C154)</f>
        <v>5160.9683623693381</v>
      </c>
      <c r="E154" s="7">
        <f>AVERAGEIFS(Input_Dashboard!L:L,Input_Dashboard!$B:$B,$A154,Input_Dashboard!$F:$F,$B154,Input_Dashboard!$G:$G,$C154)</f>
        <v>3839.6114285714284</v>
      </c>
      <c r="F154" s="7">
        <f>AVERAGEIFS(Input_Dashboard!M:M,Input_Dashboard!$B:$B,$A154,Input_Dashboard!$F:$F,$B154,Input_Dashboard!$G:$G,$C154)</f>
        <v>1321.3569337979095</v>
      </c>
      <c r="G154" s="8">
        <f t="shared" si="13"/>
        <v>0.256028876951164</v>
      </c>
      <c r="H154" s="7">
        <f>SUMIFS(MeasureStack!Y:Y,MeasureStack!$F:$F,$A154,MeasureStack!$J:$J,$B154,MeasureStack!$K:$K,$C154)</f>
        <v>5160.9683623693381</v>
      </c>
      <c r="I154" s="7">
        <f>SUMIFS(MeasureStack!Z:Z,MeasureStack!$F:$F,$A154,MeasureStack!$J:$J,$B154,MeasureStack!$K:$K,$C154)</f>
        <v>3839.6114285714284</v>
      </c>
      <c r="J154" s="7">
        <f>SUMIFS(MeasureStack!AA:AA,MeasureStack!$F:$F,$A154,MeasureStack!$J:$J,$B154,MeasureStack!$K:$K,$C154)</f>
        <v>1321.3569337979095</v>
      </c>
      <c r="K154" s="8">
        <f t="shared" si="14"/>
        <v>0.256028876951164</v>
      </c>
      <c r="L154" s="9" t="str">
        <f t="shared" si="15"/>
        <v>Y</v>
      </c>
      <c r="M154" s="9" t="str">
        <f t="shared" si="16"/>
        <v>Y</v>
      </c>
      <c r="N154" s="9" t="str">
        <f t="shared" si="17"/>
        <v>Y</v>
      </c>
      <c r="O154" s="10" t="str">
        <f t="shared" si="18"/>
        <v>Y</v>
      </c>
    </row>
    <row r="155" spans="1:15" x14ac:dyDescent="0.3">
      <c r="A155" t="s">
        <v>91</v>
      </c>
      <c r="B155" t="s">
        <v>64</v>
      </c>
      <c r="C155" t="s">
        <v>73</v>
      </c>
      <c r="D155" s="7">
        <f>AVERAGEIFS(Input_Dashboard!K:K,Input_Dashboard!$B:$B,$A155,Input_Dashboard!$F:$F,$B155,Input_Dashboard!$G:$G,$C155)</f>
        <v>7741.4525435540063</v>
      </c>
      <c r="E155" s="7">
        <f>AVERAGEIFS(Input_Dashboard!L:L,Input_Dashboard!$B:$B,$A155,Input_Dashboard!$F:$F,$B155,Input_Dashboard!$G:$G,$C155)</f>
        <v>5759.4171428571426</v>
      </c>
      <c r="F155" s="7">
        <f>AVERAGEIFS(Input_Dashboard!M:M,Input_Dashboard!$B:$B,$A155,Input_Dashboard!$F:$F,$B155,Input_Dashboard!$G:$G,$C155)</f>
        <v>1982.0354006968637</v>
      </c>
      <c r="G155" s="8">
        <f t="shared" si="13"/>
        <v>0.25602887695116394</v>
      </c>
      <c r="H155" s="7">
        <f>SUMIFS(MeasureStack!Y:Y,MeasureStack!$F:$F,$A155,MeasureStack!$J:$J,$B155,MeasureStack!$K:$K,$C155)</f>
        <v>7741.4525435540063</v>
      </c>
      <c r="I155" s="7">
        <f>SUMIFS(MeasureStack!Z:Z,MeasureStack!$F:$F,$A155,MeasureStack!$J:$J,$B155,MeasureStack!$K:$K,$C155)</f>
        <v>5759.4171428571426</v>
      </c>
      <c r="J155" s="7">
        <f>SUMIFS(MeasureStack!AA:AA,MeasureStack!$F:$F,$A155,MeasureStack!$J:$J,$B155,MeasureStack!$K:$K,$C155)</f>
        <v>1982.0354006968637</v>
      </c>
      <c r="K155" s="8">
        <f t="shared" si="14"/>
        <v>0.25602887695116394</v>
      </c>
      <c r="L155" s="9" t="str">
        <f t="shared" si="15"/>
        <v>Y</v>
      </c>
      <c r="M155" s="9" t="str">
        <f t="shared" si="16"/>
        <v>Y</v>
      </c>
      <c r="N155" s="9" t="str">
        <f t="shared" si="17"/>
        <v>Y</v>
      </c>
      <c r="O155" s="10" t="str">
        <f t="shared" si="18"/>
        <v>Y</v>
      </c>
    </row>
    <row r="156" spans="1:15" x14ac:dyDescent="0.3">
      <c r="A156" t="s">
        <v>91</v>
      </c>
      <c r="B156" t="s">
        <v>75</v>
      </c>
      <c r="C156" t="s">
        <v>65</v>
      </c>
      <c r="D156" s="7">
        <f>AVERAGEIFS(Input_Dashboard!K:K,Input_Dashboard!$B:$B,$A156,Input_Dashboard!$F:$F,$B156,Input_Dashboard!$G:$G,$C156)</f>
        <v>7741.4525435540063</v>
      </c>
      <c r="E156" s="7">
        <f>AVERAGEIFS(Input_Dashboard!L:L,Input_Dashboard!$B:$B,$A156,Input_Dashboard!$F:$F,$B156,Input_Dashboard!$G:$G,$C156)</f>
        <v>5759.4171428571426</v>
      </c>
      <c r="F156" s="7">
        <f>AVERAGEIFS(Input_Dashboard!M:M,Input_Dashboard!$B:$B,$A156,Input_Dashboard!$F:$F,$B156,Input_Dashboard!$G:$G,$C156)</f>
        <v>1982.0354006968637</v>
      </c>
      <c r="G156" s="8">
        <f t="shared" si="13"/>
        <v>0.25602887695116394</v>
      </c>
      <c r="H156" s="7">
        <f>SUMIFS(MeasureStack!Y:Y,MeasureStack!$F:$F,$A156,MeasureStack!$J:$J,$B156,MeasureStack!$K:$K,$C156)</f>
        <v>7741.4525435540063</v>
      </c>
      <c r="I156" s="7">
        <f>SUMIFS(MeasureStack!Z:Z,MeasureStack!$F:$F,$A156,MeasureStack!$J:$J,$B156,MeasureStack!$K:$K,$C156)</f>
        <v>5759.4171428571426</v>
      </c>
      <c r="J156" s="7">
        <f>SUMIFS(MeasureStack!AA:AA,MeasureStack!$F:$F,$A156,MeasureStack!$J:$J,$B156,MeasureStack!$K:$K,$C156)</f>
        <v>1982.0354006968637</v>
      </c>
      <c r="K156" s="8">
        <f t="shared" si="14"/>
        <v>0.25602887695116394</v>
      </c>
      <c r="L156" s="9" t="str">
        <f t="shared" si="15"/>
        <v>Y</v>
      </c>
      <c r="M156" s="9" t="str">
        <f t="shared" si="16"/>
        <v>Y</v>
      </c>
      <c r="N156" s="9" t="str">
        <f t="shared" si="17"/>
        <v>Y</v>
      </c>
      <c r="O156" s="10" t="str">
        <f t="shared" si="18"/>
        <v>Y</v>
      </c>
    </row>
    <row r="157" spans="1:15" x14ac:dyDescent="0.3">
      <c r="A157" t="s">
        <v>91</v>
      </c>
      <c r="B157" t="s">
        <v>75</v>
      </c>
      <c r="C157" t="s">
        <v>71</v>
      </c>
      <c r="D157" s="7">
        <f>AVERAGEIFS(Input_Dashboard!K:K,Input_Dashboard!$B:$B,$A157,Input_Dashboard!$F:$F,$B157,Input_Dashboard!$G:$G,$C157)</f>
        <v>5160.9683623693381</v>
      </c>
      <c r="E157" s="7">
        <f>AVERAGEIFS(Input_Dashboard!L:L,Input_Dashboard!$B:$B,$A157,Input_Dashboard!$F:$F,$B157,Input_Dashboard!$G:$G,$C157)</f>
        <v>3839.6114285714284</v>
      </c>
      <c r="F157" s="7">
        <f>AVERAGEIFS(Input_Dashboard!M:M,Input_Dashboard!$B:$B,$A157,Input_Dashboard!$F:$F,$B157,Input_Dashboard!$G:$G,$C157)</f>
        <v>1321.3569337979095</v>
      </c>
      <c r="G157" s="8">
        <f t="shared" si="13"/>
        <v>0.256028876951164</v>
      </c>
      <c r="H157" s="7">
        <f>SUMIFS(MeasureStack!Y:Y,MeasureStack!$F:$F,$A157,MeasureStack!$J:$J,$B157,MeasureStack!$K:$K,$C157)</f>
        <v>5160.9683623693381</v>
      </c>
      <c r="I157" s="7">
        <f>SUMIFS(MeasureStack!Z:Z,MeasureStack!$F:$F,$A157,MeasureStack!$J:$J,$B157,MeasureStack!$K:$K,$C157)</f>
        <v>3839.6114285714284</v>
      </c>
      <c r="J157" s="7">
        <f>SUMIFS(MeasureStack!AA:AA,MeasureStack!$F:$F,$A157,MeasureStack!$J:$J,$B157,MeasureStack!$K:$K,$C157)</f>
        <v>1321.3569337979095</v>
      </c>
      <c r="K157" s="8">
        <f t="shared" si="14"/>
        <v>0.256028876951164</v>
      </c>
      <c r="L157" s="9" t="str">
        <f t="shared" si="15"/>
        <v>Y</v>
      </c>
      <c r="M157" s="9" t="str">
        <f t="shared" si="16"/>
        <v>Y</v>
      </c>
      <c r="N157" s="9" t="str">
        <f t="shared" si="17"/>
        <v>Y</v>
      </c>
      <c r="O157" s="10" t="str">
        <f t="shared" si="18"/>
        <v>Y</v>
      </c>
    </row>
    <row r="158" spans="1:15" x14ac:dyDescent="0.3">
      <c r="A158" t="s">
        <v>91</v>
      </c>
      <c r="B158" t="s">
        <v>75</v>
      </c>
      <c r="C158" t="s">
        <v>73</v>
      </c>
      <c r="D158" s="7">
        <f>AVERAGEIFS(Input_Dashboard!K:K,Input_Dashboard!$B:$B,$A158,Input_Dashboard!$F:$F,$B158,Input_Dashboard!$G:$G,$C158)</f>
        <v>7741.4525435540063</v>
      </c>
      <c r="E158" s="7">
        <f>AVERAGEIFS(Input_Dashboard!L:L,Input_Dashboard!$B:$B,$A158,Input_Dashboard!$F:$F,$B158,Input_Dashboard!$G:$G,$C158)</f>
        <v>5759.4171428571426</v>
      </c>
      <c r="F158" s="7">
        <f>AVERAGEIFS(Input_Dashboard!M:M,Input_Dashboard!$B:$B,$A158,Input_Dashboard!$F:$F,$B158,Input_Dashboard!$G:$G,$C158)</f>
        <v>1982.0354006968637</v>
      </c>
      <c r="G158" s="8">
        <f t="shared" si="13"/>
        <v>0.25602887695116394</v>
      </c>
      <c r="H158" s="7">
        <f>SUMIFS(MeasureStack!Y:Y,MeasureStack!$F:$F,$A158,MeasureStack!$J:$J,$B158,MeasureStack!$K:$K,$C158)</f>
        <v>7741.4525435540063</v>
      </c>
      <c r="I158" s="7">
        <f>SUMIFS(MeasureStack!Z:Z,MeasureStack!$F:$F,$A158,MeasureStack!$J:$J,$B158,MeasureStack!$K:$K,$C158)</f>
        <v>5759.4171428571426</v>
      </c>
      <c r="J158" s="7">
        <f>SUMIFS(MeasureStack!AA:AA,MeasureStack!$F:$F,$A158,MeasureStack!$J:$J,$B158,MeasureStack!$K:$K,$C158)</f>
        <v>1982.0354006968637</v>
      </c>
      <c r="K158" s="8">
        <f t="shared" si="14"/>
        <v>0.25602887695116394</v>
      </c>
      <c r="L158" s="9" t="str">
        <f t="shared" si="15"/>
        <v>Y</v>
      </c>
      <c r="M158" s="9" t="str">
        <f t="shared" si="16"/>
        <v>Y</v>
      </c>
      <c r="N158" s="9" t="str">
        <f t="shared" si="17"/>
        <v>Y</v>
      </c>
      <c r="O158" s="10" t="str">
        <f t="shared" si="18"/>
        <v>Y</v>
      </c>
    </row>
    <row r="159" spans="1:15" x14ac:dyDescent="0.3">
      <c r="A159" t="s">
        <v>92</v>
      </c>
      <c r="B159" t="s">
        <v>64</v>
      </c>
      <c r="C159" t="s">
        <v>65</v>
      </c>
      <c r="D159" s="7">
        <f>AVERAGEIFS(Input_Dashboard!K:K,Input_Dashboard!$B:$B,$A159,Input_Dashboard!$F:$F,$B159,Input_Dashboard!$G:$G,$C159)</f>
        <v>13223.862957687474</v>
      </c>
      <c r="E159" s="7">
        <f>AVERAGEIFS(Input_Dashboard!L:L,Input_Dashboard!$B:$B,$A159,Input_Dashboard!$F:$F,$B159,Input_Dashboard!$G:$G,$C159)</f>
        <v>5759.4171428571426</v>
      </c>
      <c r="F159" s="7">
        <f>AVERAGEIFS(Input_Dashboard!M:M,Input_Dashboard!$B:$B,$A159,Input_Dashboard!$F:$F,$B159,Input_Dashboard!$G:$G,$C159)</f>
        <v>7464.4458148303311</v>
      </c>
      <c r="G159" s="8">
        <f t="shared" si="13"/>
        <v>0.56446787438091217</v>
      </c>
      <c r="H159" s="7">
        <f>SUMIFS(MeasureStack!Y:Y,MeasureStack!$F:$F,$A159,MeasureStack!$J:$J,$B159,MeasureStack!$K:$K,$C159)</f>
        <v>13223.862957687474</v>
      </c>
      <c r="I159" s="7">
        <f>SUMIFS(MeasureStack!Z:Z,MeasureStack!$F:$F,$A159,MeasureStack!$J:$J,$B159,MeasureStack!$K:$K,$C159)</f>
        <v>5759.4171428571426</v>
      </c>
      <c r="J159" s="7">
        <f>SUMIFS(MeasureStack!AA:AA,MeasureStack!$F:$F,$A159,MeasureStack!$J:$J,$B159,MeasureStack!$K:$K,$C159)</f>
        <v>7464.4458148303311</v>
      </c>
      <c r="K159" s="8">
        <f t="shared" si="14"/>
        <v>0.56446787438091217</v>
      </c>
      <c r="L159" s="9" t="str">
        <f t="shared" si="15"/>
        <v>Y</v>
      </c>
      <c r="M159" s="9" t="str">
        <f t="shared" si="16"/>
        <v>Y</v>
      </c>
      <c r="N159" s="9" t="str">
        <f t="shared" si="17"/>
        <v>Y</v>
      </c>
      <c r="O159" s="10" t="str">
        <f t="shared" si="18"/>
        <v>Y</v>
      </c>
    </row>
    <row r="160" spans="1:15" x14ac:dyDescent="0.3">
      <c r="A160" t="s">
        <v>92</v>
      </c>
      <c r="B160" t="s">
        <v>64</v>
      </c>
      <c r="C160" t="s">
        <v>71</v>
      </c>
      <c r="D160" s="7">
        <f>AVERAGEIFS(Input_Dashboard!K:K,Input_Dashboard!$B:$B,$A160,Input_Dashboard!$F:$F,$B160,Input_Dashboard!$G:$G,$C160)</f>
        <v>8815.9086384583152</v>
      </c>
      <c r="E160" s="7">
        <f>AVERAGEIFS(Input_Dashboard!L:L,Input_Dashboard!$B:$B,$A160,Input_Dashboard!$F:$F,$B160,Input_Dashboard!$G:$G,$C160)</f>
        <v>3839.6114285714284</v>
      </c>
      <c r="F160" s="7">
        <f>AVERAGEIFS(Input_Dashboard!M:M,Input_Dashboard!$B:$B,$A160,Input_Dashboard!$F:$F,$B160,Input_Dashboard!$G:$G,$C160)</f>
        <v>4976.2972098868877</v>
      </c>
      <c r="G160" s="8">
        <f t="shared" si="13"/>
        <v>0.56446787438091228</v>
      </c>
      <c r="H160" s="7">
        <f>SUMIFS(MeasureStack!Y:Y,MeasureStack!$F:$F,$A160,MeasureStack!$J:$J,$B160,MeasureStack!$K:$K,$C160)</f>
        <v>8815.9086384583152</v>
      </c>
      <c r="I160" s="7">
        <f>SUMIFS(MeasureStack!Z:Z,MeasureStack!$F:$F,$A160,MeasureStack!$J:$J,$B160,MeasureStack!$K:$K,$C160)</f>
        <v>3839.6114285714284</v>
      </c>
      <c r="J160" s="7">
        <f>SUMIFS(MeasureStack!AA:AA,MeasureStack!$F:$F,$A160,MeasureStack!$J:$J,$B160,MeasureStack!$K:$K,$C160)</f>
        <v>4976.2972098868877</v>
      </c>
      <c r="K160" s="8">
        <f t="shared" si="14"/>
        <v>0.56446787438091228</v>
      </c>
      <c r="L160" s="9" t="str">
        <f t="shared" si="15"/>
        <v>Y</v>
      </c>
      <c r="M160" s="9" t="str">
        <f t="shared" si="16"/>
        <v>Y</v>
      </c>
      <c r="N160" s="9" t="str">
        <f t="shared" si="17"/>
        <v>Y</v>
      </c>
      <c r="O160" s="10" t="str">
        <f t="shared" si="18"/>
        <v>Y</v>
      </c>
    </row>
    <row r="161" spans="1:15" x14ac:dyDescent="0.3">
      <c r="A161" t="s">
        <v>92</v>
      </c>
      <c r="B161" t="s">
        <v>64</v>
      </c>
      <c r="C161" t="s">
        <v>73</v>
      </c>
      <c r="D161" s="7">
        <f>AVERAGEIFS(Input_Dashboard!K:K,Input_Dashboard!$B:$B,$A161,Input_Dashboard!$F:$F,$B161,Input_Dashboard!$G:$G,$C161)</f>
        <v>13223.862957687474</v>
      </c>
      <c r="E161" s="7">
        <f>AVERAGEIFS(Input_Dashboard!L:L,Input_Dashboard!$B:$B,$A161,Input_Dashboard!$F:$F,$B161,Input_Dashboard!$G:$G,$C161)</f>
        <v>5759.4171428571426</v>
      </c>
      <c r="F161" s="7">
        <f>AVERAGEIFS(Input_Dashboard!M:M,Input_Dashboard!$B:$B,$A161,Input_Dashboard!$F:$F,$B161,Input_Dashboard!$G:$G,$C161)</f>
        <v>7464.4458148303311</v>
      </c>
      <c r="G161" s="8">
        <f t="shared" si="13"/>
        <v>0.56446787438091217</v>
      </c>
      <c r="H161" s="7">
        <f>SUMIFS(MeasureStack!Y:Y,MeasureStack!$F:$F,$A161,MeasureStack!$J:$J,$B161,MeasureStack!$K:$K,$C161)</f>
        <v>13223.862957687474</v>
      </c>
      <c r="I161" s="7">
        <f>SUMIFS(MeasureStack!Z:Z,MeasureStack!$F:$F,$A161,MeasureStack!$J:$J,$B161,MeasureStack!$K:$K,$C161)</f>
        <v>5759.4171428571426</v>
      </c>
      <c r="J161" s="7">
        <f>SUMIFS(MeasureStack!AA:AA,MeasureStack!$F:$F,$A161,MeasureStack!$J:$J,$B161,MeasureStack!$K:$K,$C161)</f>
        <v>7464.4458148303311</v>
      </c>
      <c r="K161" s="8">
        <f t="shared" si="14"/>
        <v>0.56446787438091217</v>
      </c>
      <c r="L161" s="9" t="str">
        <f t="shared" si="15"/>
        <v>Y</v>
      </c>
      <c r="M161" s="9" t="str">
        <f t="shared" si="16"/>
        <v>Y</v>
      </c>
      <c r="N161" s="9" t="str">
        <f t="shared" si="17"/>
        <v>Y</v>
      </c>
      <c r="O161" s="10" t="str">
        <f t="shared" si="18"/>
        <v>Y</v>
      </c>
    </row>
    <row r="162" spans="1:15" x14ac:dyDescent="0.3">
      <c r="A162" t="s">
        <v>92</v>
      </c>
      <c r="B162" t="s">
        <v>75</v>
      </c>
      <c r="C162" t="s">
        <v>65</v>
      </c>
      <c r="D162" s="7">
        <f>AVERAGEIFS(Input_Dashboard!K:K,Input_Dashboard!$B:$B,$A162,Input_Dashboard!$F:$F,$B162,Input_Dashboard!$G:$G,$C162)</f>
        <v>13223.862957687474</v>
      </c>
      <c r="E162" s="7">
        <f>AVERAGEIFS(Input_Dashboard!L:L,Input_Dashboard!$B:$B,$A162,Input_Dashboard!$F:$F,$B162,Input_Dashboard!$G:$G,$C162)</f>
        <v>5759.4171428571426</v>
      </c>
      <c r="F162" s="7">
        <f>AVERAGEIFS(Input_Dashboard!M:M,Input_Dashboard!$B:$B,$A162,Input_Dashboard!$F:$F,$B162,Input_Dashboard!$G:$G,$C162)</f>
        <v>7464.4458148303311</v>
      </c>
      <c r="G162" s="8">
        <f t="shared" si="13"/>
        <v>0.56446787438091217</v>
      </c>
      <c r="H162" s="7">
        <f>SUMIFS(MeasureStack!Y:Y,MeasureStack!$F:$F,$A162,MeasureStack!$J:$J,$B162,MeasureStack!$K:$K,$C162)</f>
        <v>13223.862957687474</v>
      </c>
      <c r="I162" s="7">
        <f>SUMIFS(MeasureStack!Z:Z,MeasureStack!$F:$F,$A162,MeasureStack!$J:$J,$B162,MeasureStack!$K:$K,$C162)</f>
        <v>5759.4171428571426</v>
      </c>
      <c r="J162" s="7">
        <f>SUMIFS(MeasureStack!AA:AA,MeasureStack!$F:$F,$A162,MeasureStack!$J:$J,$B162,MeasureStack!$K:$K,$C162)</f>
        <v>7464.4458148303311</v>
      </c>
      <c r="K162" s="8">
        <f t="shared" si="14"/>
        <v>0.56446787438091217</v>
      </c>
      <c r="L162" s="9" t="str">
        <f t="shared" si="15"/>
        <v>Y</v>
      </c>
      <c r="M162" s="9" t="str">
        <f t="shared" si="16"/>
        <v>Y</v>
      </c>
      <c r="N162" s="9" t="str">
        <f t="shared" si="17"/>
        <v>Y</v>
      </c>
      <c r="O162" s="10" t="str">
        <f t="shared" si="18"/>
        <v>Y</v>
      </c>
    </row>
    <row r="163" spans="1:15" x14ac:dyDescent="0.3">
      <c r="A163" t="s">
        <v>92</v>
      </c>
      <c r="B163" t="s">
        <v>75</v>
      </c>
      <c r="C163" t="s">
        <v>71</v>
      </c>
      <c r="D163" s="7">
        <f>AVERAGEIFS(Input_Dashboard!K:K,Input_Dashboard!$B:$B,$A163,Input_Dashboard!$F:$F,$B163,Input_Dashboard!$G:$G,$C163)</f>
        <v>8815.9086384583152</v>
      </c>
      <c r="E163" s="7">
        <f>AVERAGEIFS(Input_Dashboard!L:L,Input_Dashboard!$B:$B,$A163,Input_Dashboard!$F:$F,$B163,Input_Dashboard!$G:$G,$C163)</f>
        <v>3839.6114285714284</v>
      </c>
      <c r="F163" s="7">
        <f>AVERAGEIFS(Input_Dashboard!M:M,Input_Dashboard!$B:$B,$A163,Input_Dashboard!$F:$F,$B163,Input_Dashboard!$G:$G,$C163)</f>
        <v>4976.2972098868877</v>
      </c>
      <c r="G163" s="8">
        <f t="shared" si="13"/>
        <v>0.56446787438091228</v>
      </c>
      <c r="H163" s="7">
        <f>SUMIFS(MeasureStack!Y:Y,MeasureStack!$F:$F,$A163,MeasureStack!$J:$J,$B163,MeasureStack!$K:$K,$C163)</f>
        <v>8815.9086384583152</v>
      </c>
      <c r="I163" s="7">
        <f>SUMIFS(MeasureStack!Z:Z,MeasureStack!$F:$F,$A163,MeasureStack!$J:$J,$B163,MeasureStack!$K:$K,$C163)</f>
        <v>3839.6114285714284</v>
      </c>
      <c r="J163" s="7">
        <f>SUMIFS(MeasureStack!AA:AA,MeasureStack!$F:$F,$A163,MeasureStack!$J:$J,$B163,MeasureStack!$K:$K,$C163)</f>
        <v>4976.2972098868877</v>
      </c>
      <c r="K163" s="8">
        <f t="shared" si="14"/>
        <v>0.56446787438091228</v>
      </c>
      <c r="L163" s="9" t="str">
        <f t="shared" si="15"/>
        <v>Y</v>
      </c>
      <c r="M163" s="9" t="str">
        <f t="shared" si="16"/>
        <v>Y</v>
      </c>
      <c r="N163" s="9" t="str">
        <f t="shared" si="17"/>
        <v>Y</v>
      </c>
      <c r="O163" s="10" t="str">
        <f t="shared" si="18"/>
        <v>Y</v>
      </c>
    </row>
    <row r="164" spans="1:15" x14ac:dyDescent="0.3">
      <c r="A164" t="s">
        <v>92</v>
      </c>
      <c r="B164" t="s">
        <v>75</v>
      </c>
      <c r="C164" t="s">
        <v>73</v>
      </c>
      <c r="D164" s="7">
        <f>AVERAGEIFS(Input_Dashboard!K:K,Input_Dashboard!$B:$B,$A164,Input_Dashboard!$F:$F,$B164,Input_Dashboard!$G:$G,$C164)</f>
        <v>13223.862957687474</v>
      </c>
      <c r="E164" s="7">
        <f>AVERAGEIFS(Input_Dashboard!L:L,Input_Dashboard!$B:$B,$A164,Input_Dashboard!$F:$F,$B164,Input_Dashboard!$G:$G,$C164)</f>
        <v>5759.4171428571426</v>
      </c>
      <c r="F164" s="7">
        <f>AVERAGEIFS(Input_Dashboard!M:M,Input_Dashboard!$B:$B,$A164,Input_Dashboard!$F:$F,$B164,Input_Dashboard!$G:$G,$C164)</f>
        <v>7464.4458148303311</v>
      </c>
      <c r="G164" s="8">
        <f t="shared" si="13"/>
        <v>0.56446787438091217</v>
      </c>
      <c r="H164" s="7">
        <f>SUMIFS(MeasureStack!Y:Y,MeasureStack!$F:$F,$A164,MeasureStack!$J:$J,$B164,MeasureStack!$K:$K,$C164)</f>
        <v>13223.862957687474</v>
      </c>
      <c r="I164" s="7">
        <f>SUMIFS(MeasureStack!Z:Z,MeasureStack!$F:$F,$A164,MeasureStack!$J:$J,$B164,MeasureStack!$K:$K,$C164)</f>
        <v>5759.4171428571426</v>
      </c>
      <c r="J164" s="7">
        <f>SUMIFS(MeasureStack!AA:AA,MeasureStack!$F:$F,$A164,MeasureStack!$J:$J,$B164,MeasureStack!$K:$K,$C164)</f>
        <v>7464.4458148303311</v>
      </c>
      <c r="K164" s="8">
        <f t="shared" si="14"/>
        <v>0.56446787438091217</v>
      </c>
      <c r="L164" s="9" t="str">
        <f t="shared" si="15"/>
        <v>Y</v>
      </c>
      <c r="M164" s="9" t="str">
        <f t="shared" si="16"/>
        <v>Y</v>
      </c>
      <c r="N164" s="9" t="str">
        <f t="shared" si="17"/>
        <v>Y</v>
      </c>
      <c r="O164" s="10" t="str">
        <f t="shared" si="18"/>
        <v>Y</v>
      </c>
    </row>
    <row r="165" spans="1:15" x14ac:dyDescent="0.3">
      <c r="A165" t="s">
        <v>93</v>
      </c>
      <c r="B165" t="s">
        <v>64</v>
      </c>
      <c r="C165" t="s">
        <v>65</v>
      </c>
      <c r="D165" s="7">
        <f>AVERAGEIFS(Input_Dashboard!K:K,Input_Dashboard!$B:$B,$A165,Input_Dashboard!$F:$F,$B165,Input_Dashboard!$G:$G,$C165)</f>
        <v>3838.5257142857131</v>
      </c>
      <c r="E165" s="7">
        <f>AVERAGEIFS(Input_Dashboard!L:L,Input_Dashboard!$B:$B,$A165,Input_Dashboard!$F:$F,$B165,Input_Dashboard!$G:$G,$C165)</f>
        <v>2559.0171428571425</v>
      </c>
      <c r="F165" s="7">
        <f>AVERAGEIFS(Input_Dashboard!M:M,Input_Dashboard!$B:$B,$A165,Input_Dashboard!$F:$F,$B165,Input_Dashboard!$G:$G,$C165)</f>
        <v>1279.5085714285706</v>
      </c>
      <c r="G165" s="8">
        <f t="shared" si="13"/>
        <v>0.3333333333333332</v>
      </c>
      <c r="H165" s="7">
        <f>SUMIFS(MeasureStack!Y:Y,MeasureStack!$F:$F,$A165,MeasureStack!$J:$J,$B165,MeasureStack!$K:$K,$C165)</f>
        <v>3838.5257142857131</v>
      </c>
      <c r="I165" s="7">
        <f>SUMIFS(MeasureStack!Z:Z,MeasureStack!$F:$F,$A165,MeasureStack!$J:$J,$B165,MeasureStack!$K:$K,$C165)</f>
        <v>2559.0171428571425</v>
      </c>
      <c r="J165" s="7">
        <f>SUMIFS(MeasureStack!AA:AA,MeasureStack!$F:$F,$A165,MeasureStack!$J:$J,$B165,MeasureStack!$K:$K,$C165)</f>
        <v>1279.5085714285706</v>
      </c>
      <c r="K165" s="8">
        <f t="shared" si="14"/>
        <v>0.3333333333333332</v>
      </c>
      <c r="L165" s="9" t="str">
        <f t="shared" si="15"/>
        <v>Y</v>
      </c>
      <c r="M165" s="9" t="str">
        <f t="shared" si="16"/>
        <v>Y</v>
      </c>
      <c r="N165" s="9" t="str">
        <f t="shared" si="17"/>
        <v>Y</v>
      </c>
      <c r="O165" s="10" t="str">
        <f t="shared" si="18"/>
        <v>Y</v>
      </c>
    </row>
    <row r="166" spans="1:15" x14ac:dyDescent="0.3">
      <c r="A166" t="s">
        <v>93</v>
      </c>
      <c r="B166" t="s">
        <v>64</v>
      </c>
      <c r="C166" t="s">
        <v>71</v>
      </c>
      <c r="D166" s="7">
        <f>AVERAGEIFS(Input_Dashboard!K:K,Input_Dashboard!$B:$B,$A166,Input_Dashboard!$F:$F,$B166,Input_Dashboard!$G:$G,$C166)</f>
        <v>2559.0171428571425</v>
      </c>
      <c r="E166" s="7">
        <f>AVERAGEIFS(Input_Dashboard!L:L,Input_Dashboard!$B:$B,$A166,Input_Dashboard!$F:$F,$B166,Input_Dashboard!$G:$G,$C166)</f>
        <v>1706.0114285714283</v>
      </c>
      <c r="F166" s="7">
        <f>AVERAGEIFS(Input_Dashboard!M:M,Input_Dashboard!$B:$B,$A166,Input_Dashboard!$F:$F,$B166,Input_Dashboard!$G:$G,$C166)</f>
        <v>853.00571428571425</v>
      </c>
      <c r="G166" s="8">
        <f t="shared" si="13"/>
        <v>0.33333333333333337</v>
      </c>
      <c r="H166" s="7">
        <f>SUMIFS(MeasureStack!Y:Y,MeasureStack!$F:$F,$A166,MeasureStack!$J:$J,$B166,MeasureStack!$K:$K,$C166)</f>
        <v>2559.0171428571425</v>
      </c>
      <c r="I166" s="7">
        <f>SUMIFS(MeasureStack!Z:Z,MeasureStack!$F:$F,$A166,MeasureStack!$J:$J,$B166,MeasureStack!$K:$K,$C166)</f>
        <v>1706.0114285714283</v>
      </c>
      <c r="J166" s="7">
        <f>SUMIFS(MeasureStack!AA:AA,MeasureStack!$F:$F,$A166,MeasureStack!$J:$J,$B166,MeasureStack!$K:$K,$C166)</f>
        <v>853.00571428571425</v>
      </c>
      <c r="K166" s="8">
        <f t="shared" si="14"/>
        <v>0.33333333333333337</v>
      </c>
      <c r="L166" s="9" t="str">
        <f t="shared" si="15"/>
        <v>Y</v>
      </c>
      <c r="M166" s="9" t="str">
        <f t="shared" si="16"/>
        <v>Y</v>
      </c>
      <c r="N166" s="9" t="str">
        <f t="shared" si="17"/>
        <v>Y</v>
      </c>
      <c r="O166" s="10" t="str">
        <f t="shared" si="18"/>
        <v>Y</v>
      </c>
    </row>
    <row r="167" spans="1:15" x14ac:dyDescent="0.3">
      <c r="A167" t="s">
        <v>93</v>
      </c>
      <c r="B167" t="s">
        <v>64</v>
      </c>
      <c r="C167" t="s">
        <v>73</v>
      </c>
      <c r="D167" s="7">
        <f>AVERAGEIFS(Input_Dashboard!K:K,Input_Dashboard!$B:$B,$A167,Input_Dashboard!$F:$F,$B167,Input_Dashboard!$G:$G,$C167)</f>
        <v>3838.5257142857131</v>
      </c>
      <c r="E167" s="7">
        <f>AVERAGEIFS(Input_Dashboard!L:L,Input_Dashboard!$B:$B,$A167,Input_Dashboard!$F:$F,$B167,Input_Dashboard!$G:$G,$C167)</f>
        <v>2559.0171428571425</v>
      </c>
      <c r="F167" s="7">
        <f>AVERAGEIFS(Input_Dashboard!M:M,Input_Dashboard!$B:$B,$A167,Input_Dashboard!$F:$F,$B167,Input_Dashboard!$G:$G,$C167)</f>
        <v>1279.5085714285706</v>
      </c>
      <c r="G167" s="8">
        <f t="shared" si="13"/>
        <v>0.3333333333333332</v>
      </c>
      <c r="H167" s="7">
        <f>SUMIFS(MeasureStack!Y:Y,MeasureStack!$F:$F,$A167,MeasureStack!$J:$J,$B167,MeasureStack!$K:$K,$C167)</f>
        <v>3838.5257142857131</v>
      </c>
      <c r="I167" s="7">
        <f>SUMIFS(MeasureStack!Z:Z,MeasureStack!$F:$F,$A167,MeasureStack!$J:$J,$B167,MeasureStack!$K:$K,$C167)</f>
        <v>2559.0171428571425</v>
      </c>
      <c r="J167" s="7">
        <f>SUMIFS(MeasureStack!AA:AA,MeasureStack!$F:$F,$A167,MeasureStack!$J:$J,$B167,MeasureStack!$K:$K,$C167)</f>
        <v>1279.5085714285706</v>
      </c>
      <c r="K167" s="8">
        <f t="shared" si="14"/>
        <v>0.3333333333333332</v>
      </c>
      <c r="L167" s="9" t="str">
        <f t="shared" si="15"/>
        <v>Y</v>
      </c>
      <c r="M167" s="9" t="str">
        <f t="shared" si="16"/>
        <v>Y</v>
      </c>
      <c r="N167" s="9" t="str">
        <f t="shared" si="17"/>
        <v>Y</v>
      </c>
      <c r="O167" s="10" t="str">
        <f t="shared" si="18"/>
        <v>Y</v>
      </c>
    </row>
    <row r="168" spans="1:15" x14ac:dyDescent="0.3">
      <c r="A168" t="s">
        <v>93</v>
      </c>
      <c r="B168" t="s">
        <v>75</v>
      </c>
      <c r="C168" t="s">
        <v>65</v>
      </c>
      <c r="D168" s="7">
        <f>AVERAGEIFS(Input_Dashboard!K:K,Input_Dashboard!$B:$B,$A168,Input_Dashboard!$F:$F,$B168,Input_Dashboard!$G:$G,$C168)</f>
        <v>3838.5257142857131</v>
      </c>
      <c r="E168" s="7">
        <f>AVERAGEIFS(Input_Dashboard!L:L,Input_Dashboard!$B:$B,$A168,Input_Dashboard!$F:$F,$B168,Input_Dashboard!$G:$G,$C168)</f>
        <v>2559.0171428571425</v>
      </c>
      <c r="F168" s="7">
        <f>AVERAGEIFS(Input_Dashboard!M:M,Input_Dashboard!$B:$B,$A168,Input_Dashboard!$F:$F,$B168,Input_Dashboard!$G:$G,$C168)</f>
        <v>1279.5085714285706</v>
      </c>
      <c r="G168" s="8">
        <f t="shared" si="13"/>
        <v>0.3333333333333332</v>
      </c>
      <c r="H168" s="7">
        <f>SUMIFS(MeasureStack!Y:Y,MeasureStack!$F:$F,$A168,MeasureStack!$J:$J,$B168,MeasureStack!$K:$K,$C168)</f>
        <v>3838.5257142857131</v>
      </c>
      <c r="I168" s="7">
        <f>SUMIFS(MeasureStack!Z:Z,MeasureStack!$F:$F,$A168,MeasureStack!$J:$J,$B168,MeasureStack!$K:$K,$C168)</f>
        <v>2559.0171428571425</v>
      </c>
      <c r="J168" s="7">
        <f>SUMIFS(MeasureStack!AA:AA,MeasureStack!$F:$F,$A168,MeasureStack!$J:$J,$B168,MeasureStack!$K:$K,$C168)</f>
        <v>1279.5085714285706</v>
      </c>
      <c r="K168" s="8">
        <f t="shared" si="14"/>
        <v>0.3333333333333332</v>
      </c>
      <c r="L168" s="9" t="str">
        <f t="shared" si="15"/>
        <v>Y</v>
      </c>
      <c r="M168" s="9" t="str">
        <f t="shared" si="16"/>
        <v>Y</v>
      </c>
      <c r="N168" s="9" t="str">
        <f t="shared" si="17"/>
        <v>Y</v>
      </c>
      <c r="O168" s="10" t="str">
        <f t="shared" si="18"/>
        <v>Y</v>
      </c>
    </row>
    <row r="169" spans="1:15" x14ac:dyDescent="0.3">
      <c r="A169" t="s">
        <v>93</v>
      </c>
      <c r="B169" t="s">
        <v>75</v>
      </c>
      <c r="C169" t="s">
        <v>71</v>
      </c>
      <c r="D169" s="7">
        <f>AVERAGEIFS(Input_Dashboard!K:K,Input_Dashboard!$B:$B,$A169,Input_Dashboard!$F:$F,$B169,Input_Dashboard!$G:$G,$C169)</f>
        <v>2559.0171428571425</v>
      </c>
      <c r="E169" s="7">
        <f>AVERAGEIFS(Input_Dashboard!L:L,Input_Dashboard!$B:$B,$A169,Input_Dashboard!$F:$F,$B169,Input_Dashboard!$G:$G,$C169)</f>
        <v>1706.0114285714283</v>
      </c>
      <c r="F169" s="7">
        <f>AVERAGEIFS(Input_Dashboard!M:M,Input_Dashboard!$B:$B,$A169,Input_Dashboard!$F:$F,$B169,Input_Dashboard!$G:$G,$C169)</f>
        <v>853.00571428571425</v>
      </c>
      <c r="G169" s="8">
        <f t="shared" si="13"/>
        <v>0.33333333333333337</v>
      </c>
      <c r="H169" s="7">
        <f>SUMIFS(MeasureStack!Y:Y,MeasureStack!$F:$F,$A169,MeasureStack!$J:$J,$B169,MeasureStack!$K:$K,$C169)</f>
        <v>2559.0171428571425</v>
      </c>
      <c r="I169" s="7">
        <f>SUMIFS(MeasureStack!Z:Z,MeasureStack!$F:$F,$A169,MeasureStack!$J:$J,$B169,MeasureStack!$K:$K,$C169)</f>
        <v>1706.0114285714283</v>
      </c>
      <c r="J169" s="7">
        <f>SUMIFS(MeasureStack!AA:AA,MeasureStack!$F:$F,$A169,MeasureStack!$J:$J,$B169,MeasureStack!$K:$K,$C169)</f>
        <v>853.00571428571425</v>
      </c>
      <c r="K169" s="8">
        <f t="shared" si="14"/>
        <v>0.33333333333333337</v>
      </c>
      <c r="L169" s="9" t="str">
        <f t="shared" si="15"/>
        <v>Y</v>
      </c>
      <c r="M169" s="9" t="str">
        <f t="shared" si="16"/>
        <v>Y</v>
      </c>
      <c r="N169" s="9" t="str">
        <f t="shared" si="17"/>
        <v>Y</v>
      </c>
      <c r="O169" s="10" t="str">
        <f t="shared" si="18"/>
        <v>Y</v>
      </c>
    </row>
    <row r="170" spans="1:15" x14ac:dyDescent="0.3">
      <c r="A170" t="s">
        <v>93</v>
      </c>
      <c r="B170" t="s">
        <v>75</v>
      </c>
      <c r="C170" t="s">
        <v>73</v>
      </c>
      <c r="D170" s="7">
        <f>AVERAGEIFS(Input_Dashboard!K:K,Input_Dashboard!$B:$B,$A170,Input_Dashboard!$F:$F,$B170,Input_Dashboard!$G:$G,$C170)</f>
        <v>3838.5257142857131</v>
      </c>
      <c r="E170" s="7">
        <f>AVERAGEIFS(Input_Dashboard!L:L,Input_Dashboard!$B:$B,$A170,Input_Dashboard!$F:$F,$B170,Input_Dashboard!$G:$G,$C170)</f>
        <v>2559.0171428571425</v>
      </c>
      <c r="F170" s="7">
        <f>AVERAGEIFS(Input_Dashboard!M:M,Input_Dashboard!$B:$B,$A170,Input_Dashboard!$F:$F,$B170,Input_Dashboard!$G:$G,$C170)</f>
        <v>1279.5085714285706</v>
      </c>
      <c r="G170" s="8">
        <f t="shared" si="13"/>
        <v>0.3333333333333332</v>
      </c>
      <c r="H170" s="7">
        <f>SUMIFS(MeasureStack!Y:Y,MeasureStack!$F:$F,$A170,MeasureStack!$J:$J,$B170,MeasureStack!$K:$K,$C170)</f>
        <v>3838.5257142857131</v>
      </c>
      <c r="I170" s="7">
        <f>SUMIFS(MeasureStack!Z:Z,MeasureStack!$F:$F,$A170,MeasureStack!$J:$J,$B170,MeasureStack!$K:$K,$C170)</f>
        <v>2559.0171428571425</v>
      </c>
      <c r="J170" s="7">
        <f>SUMIFS(MeasureStack!AA:AA,MeasureStack!$F:$F,$A170,MeasureStack!$J:$J,$B170,MeasureStack!$K:$K,$C170)</f>
        <v>1279.5085714285706</v>
      </c>
      <c r="K170" s="8">
        <f t="shared" si="14"/>
        <v>0.3333333333333332</v>
      </c>
      <c r="L170" s="9" t="str">
        <f t="shared" si="15"/>
        <v>Y</v>
      </c>
      <c r="M170" s="9" t="str">
        <f t="shared" si="16"/>
        <v>Y</v>
      </c>
      <c r="N170" s="9" t="str">
        <f t="shared" si="17"/>
        <v>Y</v>
      </c>
      <c r="O170" s="10" t="str">
        <f t="shared" si="18"/>
        <v>Y</v>
      </c>
    </row>
    <row r="171" spans="1:15" x14ac:dyDescent="0.3">
      <c r="A171" t="s">
        <v>200</v>
      </c>
      <c r="B171" t="s">
        <v>64</v>
      </c>
      <c r="C171" t="s">
        <v>65</v>
      </c>
      <c r="D171" s="7">
        <f>AVERAGEIFS(Input_Dashboard!K:K,Input_Dashboard!$B:$B,$A171,Input_Dashboard!$F:$F,$B171,Input_Dashboard!$G:$G,$C171)</f>
        <v>1643.4055045871557</v>
      </c>
      <c r="E171" s="7">
        <f>AVERAGEIFS(Input_Dashboard!L:L,Input_Dashboard!$B:$B,$A171,Input_Dashboard!$F:$F,$B171,Input_Dashboard!$G:$G,$C171)</f>
        <v>1492.7599999999998</v>
      </c>
      <c r="F171" s="7">
        <f>AVERAGEIFS(Input_Dashboard!M:M,Input_Dashboard!$B:$B,$A171,Input_Dashboard!$F:$F,$B171,Input_Dashboard!$G:$G,$C171)</f>
        <v>150.64550458715598</v>
      </c>
      <c r="G171" s="8">
        <f t="shared" si="13"/>
        <v>9.1666666666666688E-2</v>
      </c>
      <c r="H171" s="7">
        <f>SUMIFS(MeasureStack!Y:Y,MeasureStack!$F:$F,$A171,MeasureStack!$J:$J,$B171,MeasureStack!$K:$K,$C171)</f>
        <v>1643.4055045871557</v>
      </c>
      <c r="I171" s="7">
        <f>SUMIFS(MeasureStack!Z:Z,MeasureStack!$F:$F,$A171,MeasureStack!$J:$J,$B171,MeasureStack!$K:$K,$C171)</f>
        <v>1492.7599999999998</v>
      </c>
      <c r="J171" s="7">
        <f>SUMIFS(MeasureStack!AA:AA,MeasureStack!$F:$F,$A171,MeasureStack!$J:$J,$B171,MeasureStack!$K:$K,$C171)</f>
        <v>150.64550458715598</v>
      </c>
      <c r="K171" s="8">
        <f t="shared" si="14"/>
        <v>9.1666666666666688E-2</v>
      </c>
      <c r="L171" s="9" t="str">
        <f t="shared" si="15"/>
        <v>Y</v>
      </c>
      <c r="M171" s="9" t="str">
        <f t="shared" si="16"/>
        <v>Y</v>
      </c>
      <c r="N171" s="9" t="str">
        <f t="shared" si="17"/>
        <v>Y</v>
      </c>
      <c r="O171" s="10" t="str">
        <f t="shared" si="18"/>
        <v>Y</v>
      </c>
    </row>
    <row r="172" spans="1:15" x14ac:dyDescent="0.3">
      <c r="A172" t="s">
        <v>200</v>
      </c>
      <c r="B172" t="s">
        <v>64</v>
      </c>
      <c r="C172" t="s">
        <v>71</v>
      </c>
      <c r="D172" s="7">
        <f>AVERAGEIFS(Input_Dashboard!K:K,Input_Dashboard!$B:$B,$A172,Input_Dashboard!$F:$F,$B172,Input_Dashboard!$G:$G,$C172)</f>
        <v>1643.4055045871557</v>
      </c>
      <c r="E172" s="7">
        <f>AVERAGEIFS(Input_Dashboard!L:L,Input_Dashboard!$B:$B,$A172,Input_Dashboard!$F:$F,$B172,Input_Dashboard!$G:$G,$C172)</f>
        <v>1492.7599999999998</v>
      </c>
      <c r="F172" s="7">
        <f>AVERAGEIFS(Input_Dashboard!M:M,Input_Dashboard!$B:$B,$A172,Input_Dashboard!$F:$F,$B172,Input_Dashboard!$G:$G,$C172)</f>
        <v>150.64550458715598</v>
      </c>
      <c r="G172" s="8">
        <f t="shared" si="13"/>
        <v>9.1666666666666688E-2</v>
      </c>
      <c r="H172" s="7">
        <f>SUMIFS(MeasureStack!Y:Y,MeasureStack!$F:$F,$A172,MeasureStack!$J:$J,$B172,MeasureStack!$K:$K,$C172)</f>
        <v>1643.4055045871557</v>
      </c>
      <c r="I172" s="7">
        <f>SUMIFS(MeasureStack!Z:Z,MeasureStack!$F:$F,$A172,MeasureStack!$J:$J,$B172,MeasureStack!$K:$K,$C172)</f>
        <v>1492.7599999999998</v>
      </c>
      <c r="J172" s="7">
        <f>SUMIFS(MeasureStack!AA:AA,MeasureStack!$F:$F,$A172,MeasureStack!$J:$J,$B172,MeasureStack!$K:$K,$C172)</f>
        <v>150.64550458715598</v>
      </c>
      <c r="K172" s="8">
        <f t="shared" si="14"/>
        <v>9.1666666666666688E-2</v>
      </c>
      <c r="L172" s="9" t="str">
        <f t="shared" si="15"/>
        <v>Y</v>
      </c>
      <c r="M172" s="9" t="str">
        <f t="shared" si="16"/>
        <v>Y</v>
      </c>
      <c r="N172" s="9" t="str">
        <f t="shared" si="17"/>
        <v>Y</v>
      </c>
      <c r="O172" s="10" t="str">
        <f t="shared" si="18"/>
        <v>Y</v>
      </c>
    </row>
    <row r="173" spans="1:15" x14ac:dyDescent="0.3">
      <c r="A173" t="s">
        <v>200</v>
      </c>
      <c r="B173" t="s">
        <v>64</v>
      </c>
      <c r="C173" t="s">
        <v>73</v>
      </c>
      <c r="D173" s="7">
        <f>AVERAGEIFS(Input_Dashboard!K:K,Input_Dashboard!$B:$B,$A173,Input_Dashboard!$F:$F,$B173,Input_Dashboard!$G:$G,$C173)</f>
        <v>1643.4055045871557</v>
      </c>
      <c r="E173" s="7">
        <f>AVERAGEIFS(Input_Dashboard!L:L,Input_Dashboard!$B:$B,$A173,Input_Dashboard!$F:$F,$B173,Input_Dashboard!$G:$G,$C173)</f>
        <v>1492.7599999999998</v>
      </c>
      <c r="F173" s="7">
        <f>AVERAGEIFS(Input_Dashboard!M:M,Input_Dashboard!$B:$B,$A173,Input_Dashboard!$F:$F,$B173,Input_Dashboard!$G:$G,$C173)</f>
        <v>150.64550458715598</v>
      </c>
      <c r="G173" s="8">
        <f t="shared" si="13"/>
        <v>9.1666666666666688E-2</v>
      </c>
      <c r="H173" s="7">
        <f>SUMIFS(MeasureStack!Y:Y,MeasureStack!$F:$F,$A173,MeasureStack!$J:$J,$B173,MeasureStack!$K:$K,$C173)</f>
        <v>1643.4055045871557</v>
      </c>
      <c r="I173" s="7">
        <f>SUMIFS(MeasureStack!Z:Z,MeasureStack!$F:$F,$A173,MeasureStack!$J:$J,$B173,MeasureStack!$K:$K,$C173)</f>
        <v>1492.7599999999998</v>
      </c>
      <c r="J173" s="7">
        <f>SUMIFS(MeasureStack!AA:AA,MeasureStack!$F:$F,$A173,MeasureStack!$J:$J,$B173,MeasureStack!$K:$K,$C173)</f>
        <v>150.64550458715598</v>
      </c>
      <c r="K173" s="8">
        <f t="shared" si="14"/>
        <v>9.1666666666666688E-2</v>
      </c>
      <c r="L173" s="9" t="str">
        <f t="shared" si="15"/>
        <v>Y</v>
      </c>
      <c r="M173" s="9" t="str">
        <f t="shared" si="16"/>
        <v>Y</v>
      </c>
      <c r="N173" s="9" t="str">
        <f t="shared" si="17"/>
        <v>Y</v>
      </c>
      <c r="O173" s="10" t="str">
        <f t="shared" si="18"/>
        <v>Y</v>
      </c>
    </row>
    <row r="174" spans="1:15" x14ac:dyDescent="0.3">
      <c r="A174" t="s">
        <v>200</v>
      </c>
      <c r="B174" t="s">
        <v>75</v>
      </c>
      <c r="C174" t="s">
        <v>65</v>
      </c>
      <c r="D174" s="7">
        <f>AVERAGEIFS(Input_Dashboard!K:K,Input_Dashboard!$B:$B,$A174,Input_Dashboard!$F:$F,$B174,Input_Dashboard!$G:$G,$C174)</f>
        <v>1643.4055045871557</v>
      </c>
      <c r="E174" s="7">
        <f>AVERAGEIFS(Input_Dashboard!L:L,Input_Dashboard!$B:$B,$A174,Input_Dashboard!$F:$F,$B174,Input_Dashboard!$G:$G,$C174)</f>
        <v>1492.7599999999998</v>
      </c>
      <c r="F174" s="7">
        <f>AVERAGEIFS(Input_Dashboard!M:M,Input_Dashboard!$B:$B,$A174,Input_Dashboard!$F:$F,$B174,Input_Dashboard!$G:$G,$C174)</f>
        <v>150.64550458715598</v>
      </c>
      <c r="G174" s="8">
        <f t="shared" si="13"/>
        <v>9.1666666666666688E-2</v>
      </c>
      <c r="H174" s="7">
        <f>SUMIFS(MeasureStack!Y:Y,MeasureStack!$F:$F,$A174,MeasureStack!$J:$J,$B174,MeasureStack!$K:$K,$C174)</f>
        <v>1643.4055045871557</v>
      </c>
      <c r="I174" s="7">
        <f>SUMIFS(MeasureStack!Z:Z,MeasureStack!$F:$F,$A174,MeasureStack!$J:$J,$B174,MeasureStack!$K:$K,$C174)</f>
        <v>1492.7599999999998</v>
      </c>
      <c r="J174" s="7">
        <f>SUMIFS(MeasureStack!AA:AA,MeasureStack!$F:$F,$A174,MeasureStack!$J:$J,$B174,MeasureStack!$K:$K,$C174)</f>
        <v>150.64550458715598</v>
      </c>
      <c r="K174" s="8">
        <f t="shared" si="14"/>
        <v>9.1666666666666688E-2</v>
      </c>
      <c r="L174" s="9" t="str">
        <f t="shared" si="15"/>
        <v>Y</v>
      </c>
      <c r="M174" s="9" t="str">
        <f t="shared" si="16"/>
        <v>Y</v>
      </c>
      <c r="N174" s="9" t="str">
        <f t="shared" si="17"/>
        <v>Y</v>
      </c>
      <c r="O174" s="10" t="str">
        <f t="shared" si="18"/>
        <v>Y</v>
      </c>
    </row>
    <row r="175" spans="1:15" x14ac:dyDescent="0.3">
      <c r="A175" t="s">
        <v>200</v>
      </c>
      <c r="B175" t="s">
        <v>75</v>
      </c>
      <c r="C175" t="s">
        <v>71</v>
      </c>
      <c r="D175" s="7">
        <f>AVERAGEIFS(Input_Dashboard!K:K,Input_Dashboard!$B:$B,$A175,Input_Dashboard!$F:$F,$B175,Input_Dashboard!$G:$G,$C175)</f>
        <v>1643.4055045871557</v>
      </c>
      <c r="E175" s="7">
        <f>AVERAGEIFS(Input_Dashboard!L:L,Input_Dashboard!$B:$B,$A175,Input_Dashboard!$F:$F,$B175,Input_Dashboard!$G:$G,$C175)</f>
        <v>1492.7599999999998</v>
      </c>
      <c r="F175" s="7">
        <f>AVERAGEIFS(Input_Dashboard!M:M,Input_Dashboard!$B:$B,$A175,Input_Dashboard!$F:$F,$B175,Input_Dashboard!$G:$G,$C175)</f>
        <v>150.64550458715598</v>
      </c>
      <c r="G175" s="8">
        <f t="shared" si="13"/>
        <v>9.1666666666666688E-2</v>
      </c>
      <c r="H175" s="7">
        <f>SUMIFS(MeasureStack!Y:Y,MeasureStack!$F:$F,$A175,MeasureStack!$J:$J,$B175,MeasureStack!$K:$K,$C175)</f>
        <v>1643.4055045871557</v>
      </c>
      <c r="I175" s="7">
        <f>SUMIFS(MeasureStack!Z:Z,MeasureStack!$F:$F,$A175,MeasureStack!$J:$J,$B175,MeasureStack!$K:$K,$C175)</f>
        <v>1492.7599999999998</v>
      </c>
      <c r="J175" s="7">
        <f>SUMIFS(MeasureStack!AA:AA,MeasureStack!$F:$F,$A175,MeasureStack!$J:$J,$B175,MeasureStack!$K:$K,$C175)</f>
        <v>150.64550458715598</v>
      </c>
      <c r="K175" s="8">
        <f t="shared" si="14"/>
        <v>9.1666666666666688E-2</v>
      </c>
      <c r="L175" s="9" t="str">
        <f t="shared" si="15"/>
        <v>Y</v>
      </c>
      <c r="M175" s="9" t="str">
        <f t="shared" si="16"/>
        <v>Y</v>
      </c>
      <c r="N175" s="9" t="str">
        <f t="shared" si="17"/>
        <v>Y</v>
      </c>
      <c r="O175" s="10" t="str">
        <f t="shared" si="18"/>
        <v>Y</v>
      </c>
    </row>
    <row r="176" spans="1:15" x14ac:dyDescent="0.3">
      <c r="A176" t="s">
        <v>200</v>
      </c>
      <c r="B176" t="s">
        <v>75</v>
      </c>
      <c r="C176" t="s">
        <v>73</v>
      </c>
      <c r="D176" s="7">
        <f>AVERAGEIFS(Input_Dashboard!K:K,Input_Dashboard!$B:$B,$A176,Input_Dashboard!$F:$F,$B176,Input_Dashboard!$G:$G,$C176)</f>
        <v>1643.4055045871557</v>
      </c>
      <c r="E176" s="7">
        <f>AVERAGEIFS(Input_Dashboard!L:L,Input_Dashboard!$B:$B,$A176,Input_Dashboard!$F:$F,$B176,Input_Dashboard!$G:$G,$C176)</f>
        <v>1492.7599999999998</v>
      </c>
      <c r="F176" s="7">
        <f>AVERAGEIFS(Input_Dashboard!M:M,Input_Dashboard!$B:$B,$A176,Input_Dashboard!$F:$F,$B176,Input_Dashboard!$G:$G,$C176)</f>
        <v>150.64550458715598</v>
      </c>
      <c r="G176" s="8">
        <f t="shared" si="13"/>
        <v>9.1666666666666688E-2</v>
      </c>
      <c r="H176" s="7">
        <f>SUMIFS(MeasureStack!Y:Y,MeasureStack!$F:$F,$A176,MeasureStack!$J:$J,$B176,MeasureStack!$K:$K,$C176)</f>
        <v>1643.4055045871557</v>
      </c>
      <c r="I176" s="7">
        <f>SUMIFS(MeasureStack!Z:Z,MeasureStack!$F:$F,$A176,MeasureStack!$J:$J,$B176,MeasureStack!$K:$K,$C176)</f>
        <v>1492.7599999999998</v>
      </c>
      <c r="J176" s="7">
        <f>SUMIFS(MeasureStack!AA:AA,MeasureStack!$F:$F,$A176,MeasureStack!$J:$J,$B176,MeasureStack!$K:$K,$C176)</f>
        <v>150.64550458715598</v>
      </c>
      <c r="K176" s="8">
        <f t="shared" si="14"/>
        <v>9.1666666666666688E-2</v>
      </c>
      <c r="L176" s="9" t="str">
        <f t="shared" si="15"/>
        <v>Y</v>
      </c>
      <c r="M176" s="9" t="str">
        <f t="shared" si="16"/>
        <v>Y</v>
      </c>
      <c r="N176" s="9" t="str">
        <f t="shared" si="17"/>
        <v>Y</v>
      </c>
      <c r="O176" s="10" t="str">
        <f t="shared" si="18"/>
        <v>Y</v>
      </c>
    </row>
    <row r="177" spans="1:15" x14ac:dyDescent="0.3">
      <c r="A177" t="s">
        <v>225</v>
      </c>
      <c r="B177" t="s">
        <v>64</v>
      </c>
      <c r="C177" t="s">
        <v>65</v>
      </c>
      <c r="D177" s="7">
        <f>AVERAGEIFS(Input_Dashboard!K:K,Input_Dashboard!$B:$B,$A177,Input_Dashboard!$F:$F,$B177,Input_Dashboard!$G:$G,$C177)</f>
        <v>10321.936724738676</v>
      </c>
      <c r="E177" s="7">
        <f>AVERAGEIFS(Input_Dashboard!L:L,Input_Dashboard!$B:$B,$A177,Input_Dashboard!$F:$F,$B177,Input_Dashboard!$G:$G,$C177)</f>
        <v>8253.8097777777766</v>
      </c>
      <c r="F177" s="7">
        <f>AVERAGEIFS(Input_Dashboard!M:M,Input_Dashboard!$B:$B,$A177,Input_Dashboard!$F:$F,$B177,Input_Dashboard!$G:$G,$C177)</f>
        <v>2068.1269469608992</v>
      </c>
      <c r="G177" s="8">
        <f t="shared" si="13"/>
        <v>0.20036229654500801</v>
      </c>
      <c r="H177" s="7">
        <f>SUMIFS(MeasureStack!Y:Y,MeasureStack!$F:$F,$A177,MeasureStack!$J:$J,$B177,MeasureStack!$K:$K,$C177)</f>
        <v>10321.936724738676</v>
      </c>
      <c r="I177" s="7">
        <f>SUMIFS(MeasureStack!Z:Z,MeasureStack!$F:$F,$A177,MeasureStack!$J:$J,$B177,MeasureStack!$K:$K,$C177)</f>
        <v>8253.8097777777766</v>
      </c>
      <c r="J177" s="7">
        <f>SUMIFS(MeasureStack!AA:AA,MeasureStack!$F:$F,$A177,MeasureStack!$J:$J,$B177,MeasureStack!$K:$K,$C177)</f>
        <v>2068.1269469608992</v>
      </c>
      <c r="K177" s="8">
        <f t="shared" si="14"/>
        <v>0.20036229654500801</v>
      </c>
      <c r="L177" s="9" t="str">
        <f t="shared" si="15"/>
        <v>Y</v>
      </c>
      <c r="M177" s="9" t="str">
        <f t="shared" si="16"/>
        <v>Y</v>
      </c>
      <c r="N177" s="9" t="str">
        <f t="shared" si="17"/>
        <v>Y</v>
      </c>
      <c r="O177" s="10" t="str">
        <f t="shared" si="18"/>
        <v>Y</v>
      </c>
    </row>
    <row r="178" spans="1:15" x14ac:dyDescent="0.3">
      <c r="A178" t="s">
        <v>225</v>
      </c>
      <c r="B178" t="s">
        <v>64</v>
      </c>
      <c r="C178" t="s">
        <v>71</v>
      </c>
      <c r="D178" s="7">
        <f>AVERAGEIFS(Input_Dashboard!K:K,Input_Dashboard!$B:$B,$A178,Input_Dashboard!$F:$F,$B178,Input_Dashboard!$G:$G,$C178)</f>
        <v>10321.936724738676</v>
      </c>
      <c r="E178" s="7">
        <f>AVERAGEIFS(Input_Dashboard!L:L,Input_Dashboard!$B:$B,$A178,Input_Dashboard!$F:$F,$B178,Input_Dashboard!$G:$G,$C178)</f>
        <v>8253.8097777777766</v>
      </c>
      <c r="F178" s="7">
        <f>AVERAGEIFS(Input_Dashboard!M:M,Input_Dashboard!$B:$B,$A178,Input_Dashboard!$F:$F,$B178,Input_Dashboard!$G:$G,$C178)</f>
        <v>2068.1269469608992</v>
      </c>
      <c r="G178" s="8">
        <f t="shared" si="13"/>
        <v>0.20036229654500801</v>
      </c>
      <c r="H178" s="7">
        <f>SUMIFS(MeasureStack!Y:Y,MeasureStack!$F:$F,$A178,MeasureStack!$J:$J,$B178,MeasureStack!$K:$K,$C178)</f>
        <v>10321.936724738676</v>
      </c>
      <c r="I178" s="7">
        <f>SUMIFS(MeasureStack!Z:Z,MeasureStack!$F:$F,$A178,MeasureStack!$J:$J,$B178,MeasureStack!$K:$K,$C178)</f>
        <v>8253.8097777777766</v>
      </c>
      <c r="J178" s="7">
        <f>SUMIFS(MeasureStack!AA:AA,MeasureStack!$F:$F,$A178,MeasureStack!$J:$J,$B178,MeasureStack!$K:$K,$C178)</f>
        <v>2068.1269469608992</v>
      </c>
      <c r="K178" s="8">
        <f t="shared" si="14"/>
        <v>0.20036229654500801</v>
      </c>
      <c r="L178" s="9" t="str">
        <f t="shared" si="15"/>
        <v>Y</v>
      </c>
      <c r="M178" s="9" t="str">
        <f t="shared" si="16"/>
        <v>Y</v>
      </c>
      <c r="N178" s="9" t="str">
        <f t="shared" si="17"/>
        <v>Y</v>
      </c>
      <c r="O178" s="10" t="str">
        <f t="shared" si="18"/>
        <v>Y</v>
      </c>
    </row>
    <row r="179" spans="1:15" x14ac:dyDescent="0.3">
      <c r="A179" t="s">
        <v>225</v>
      </c>
      <c r="B179" t="s">
        <v>64</v>
      </c>
      <c r="C179" t="s">
        <v>73</v>
      </c>
      <c r="D179" s="7">
        <f>AVERAGEIFS(Input_Dashboard!K:K,Input_Dashboard!$B:$B,$A179,Input_Dashboard!$F:$F,$B179,Input_Dashboard!$G:$G,$C179)</f>
        <v>10321.936724738676</v>
      </c>
      <c r="E179" s="7">
        <f>AVERAGEIFS(Input_Dashboard!L:L,Input_Dashboard!$B:$B,$A179,Input_Dashboard!$F:$F,$B179,Input_Dashboard!$G:$G,$C179)</f>
        <v>8253.8097777777766</v>
      </c>
      <c r="F179" s="7">
        <f>AVERAGEIFS(Input_Dashboard!M:M,Input_Dashboard!$B:$B,$A179,Input_Dashboard!$F:$F,$B179,Input_Dashboard!$G:$G,$C179)</f>
        <v>2068.1269469608992</v>
      </c>
      <c r="G179" s="8">
        <f t="shared" si="13"/>
        <v>0.20036229654500801</v>
      </c>
      <c r="H179" s="7">
        <f>SUMIFS(MeasureStack!Y:Y,MeasureStack!$F:$F,$A179,MeasureStack!$J:$J,$B179,MeasureStack!$K:$K,$C179)</f>
        <v>10321.936724738676</v>
      </c>
      <c r="I179" s="7">
        <f>SUMIFS(MeasureStack!Z:Z,MeasureStack!$F:$F,$A179,MeasureStack!$J:$J,$B179,MeasureStack!$K:$K,$C179)</f>
        <v>8253.8097777777766</v>
      </c>
      <c r="J179" s="7">
        <f>SUMIFS(MeasureStack!AA:AA,MeasureStack!$F:$F,$A179,MeasureStack!$J:$J,$B179,MeasureStack!$K:$K,$C179)</f>
        <v>2068.1269469608992</v>
      </c>
      <c r="K179" s="8">
        <f t="shared" si="14"/>
        <v>0.20036229654500801</v>
      </c>
      <c r="L179" s="9" t="str">
        <f t="shared" si="15"/>
        <v>Y</v>
      </c>
      <c r="M179" s="9" t="str">
        <f t="shared" si="16"/>
        <v>Y</v>
      </c>
      <c r="N179" s="9" t="str">
        <f t="shared" si="17"/>
        <v>Y</v>
      </c>
      <c r="O179" s="10" t="str">
        <f t="shared" si="18"/>
        <v>Y</v>
      </c>
    </row>
    <row r="180" spans="1:15" x14ac:dyDescent="0.3">
      <c r="A180" t="s">
        <v>225</v>
      </c>
      <c r="B180" t="s">
        <v>75</v>
      </c>
      <c r="C180" t="s">
        <v>65</v>
      </c>
      <c r="D180" s="7">
        <f>AVERAGEIFS(Input_Dashboard!K:K,Input_Dashboard!$B:$B,$A180,Input_Dashboard!$F:$F,$B180,Input_Dashboard!$G:$G,$C180)</f>
        <v>10321.936724738676</v>
      </c>
      <c r="E180" s="7">
        <f>AVERAGEIFS(Input_Dashboard!L:L,Input_Dashboard!$B:$B,$A180,Input_Dashboard!$F:$F,$B180,Input_Dashboard!$G:$G,$C180)</f>
        <v>8253.8097777777766</v>
      </c>
      <c r="F180" s="7">
        <f>AVERAGEIFS(Input_Dashboard!M:M,Input_Dashboard!$B:$B,$A180,Input_Dashboard!$F:$F,$B180,Input_Dashboard!$G:$G,$C180)</f>
        <v>2068.1269469608992</v>
      </c>
      <c r="G180" s="8">
        <f t="shared" si="13"/>
        <v>0.20036229654500801</v>
      </c>
      <c r="H180" s="7">
        <f>SUMIFS(MeasureStack!Y:Y,MeasureStack!$F:$F,$A180,MeasureStack!$J:$J,$B180,MeasureStack!$K:$K,$C180)</f>
        <v>10321.936724738676</v>
      </c>
      <c r="I180" s="7">
        <f>SUMIFS(MeasureStack!Z:Z,MeasureStack!$F:$F,$A180,MeasureStack!$J:$J,$B180,MeasureStack!$K:$K,$C180)</f>
        <v>8253.8097777777766</v>
      </c>
      <c r="J180" s="7">
        <f>SUMIFS(MeasureStack!AA:AA,MeasureStack!$F:$F,$A180,MeasureStack!$J:$J,$B180,MeasureStack!$K:$K,$C180)</f>
        <v>2068.1269469608992</v>
      </c>
      <c r="K180" s="8">
        <f t="shared" si="14"/>
        <v>0.20036229654500801</v>
      </c>
      <c r="L180" s="9" t="str">
        <f t="shared" si="15"/>
        <v>Y</v>
      </c>
      <c r="M180" s="9" t="str">
        <f t="shared" si="16"/>
        <v>Y</v>
      </c>
      <c r="N180" s="9" t="str">
        <f t="shared" si="17"/>
        <v>Y</v>
      </c>
      <c r="O180" s="10" t="str">
        <f t="shared" si="18"/>
        <v>Y</v>
      </c>
    </row>
    <row r="181" spans="1:15" x14ac:dyDescent="0.3">
      <c r="A181" t="s">
        <v>225</v>
      </c>
      <c r="B181" t="s">
        <v>75</v>
      </c>
      <c r="C181" t="s">
        <v>71</v>
      </c>
      <c r="D181" s="7">
        <f>AVERAGEIFS(Input_Dashboard!K:K,Input_Dashboard!$B:$B,$A181,Input_Dashboard!$F:$F,$B181,Input_Dashboard!$G:$G,$C181)</f>
        <v>10321.936724738676</v>
      </c>
      <c r="E181" s="7">
        <f>AVERAGEIFS(Input_Dashboard!L:L,Input_Dashboard!$B:$B,$A181,Input_Dashboard!$F:$F,$B181,Input_Dashboard!$G:$G,$C181)</f>
        <v>8253.8097777777766</v>
      </c>
      <c r="F181" s="7">
        <f>AVERAGEIFS(Input_Dashboard!M:M,Input_Dashboard!$B:$B,$A181,Input_Dashboard!$F:$F,$B181,Input_Dashboard!$G:$G,$C181)</f>
        <v>2068.1269469608992</v>
      </c>
      <c r="G181" s="8">
        <f t="shared" si="13"/>
        <v>0.20036229654500801</v>
      </c>
      <c r="H181" s="7">
        <f>SUMIFS(MeasureStack!Y:Y,MeasureStack!$F:$F,$A181,MeasureStack!$J:$J,$B181,MeasureStack!$K:$K,$C181)</f>
        <v>10321.936724738676</v>
      </c>
      <c r="I181" s="7">
        <f>SUMIFS(MeasureStack!Z:Z,MeasureStack!$F:$F,$A181,MeasureStack!$J:$J,$B181,MeasureStack!$K:$K,$C181)</f>
        <v>8253.8097777777766</v>
      </c>
      <c r="J181" s="7">
        <f>SUMIFS(MeasureStack!AA:AA,MeasureStack!$F:$F,$A181,MeasureStack!$J:$J,$B181,MeasureStack!$K:$K,$C181)</f>
        <v>2068.1269469608992</v>
      </c>
      <c r="K181" s="8">
        <f t="shared" si="14"/>
        <v>0.20036229654500801</v>
      </c>
      <c r="L181" s="9" t="str">
        <f t="shared" si="15"/>
        <v>Y</v>
      </c>
      <c r="M181" s="9" t="str">
        <f t="shared" si="16"/>
        <v>Y</v>
      </c>
      <c r="N181" s="9" t="str">
        <f t="shared" si="17"/>
        <v>Y</v>
      </c>
      <c r="O181" s="10" t="str">
        <f t="shared" si="18"/>
        <v>Y</v>
      </c>
    </row>
    <row r="182" spans="1:15" x14ac:dyDescent="0.3">
      <c r="A182" t="s">
        <v>225</v>
      </c>
      <c r="B182" t="s">
        <v>75</v>
      </c>
      <c r="C182" t="s">
        <v>73</v>
      </c>
      <c r="D182" s="7">
        <f>AVERAGEIFS(Input_Dashboard!K:K,Input_Dashboard!$B:$B,$A182,Input_Dashboard!$F:$F,$B182,Input_Dashboard!$G:$G,$C182)</f>
        <v>10321.936724738676</v>
      </c>
      <c r="E182" s="7">
        <f>AVERAGEIFS(Input_Dashboard!L:L,Input_Dashboard!$B:$B,$A182,Input_Dashboard!$F:$F,$B182,Input_Dashboard!$G:$G,$C182)</f>
        <v>8253.8097777777766</v>
      </c>
      <c r="F182" s="7">
        <f>AVERAGEIFS(Input_Dashboard!M:M,Input_Dashboard!$B:$B,$A182,Input_Dashboard!$F:$F,$B182,Input_Dashboard!$G:$G,$C182)</f>
        <v>2068.1269469608992</v>
      </c>
      <c r="G182" s="8">
        <f t="shared" si="13"/>
        <v>0.20036229654500801</v>
      </c>
      <c r="H182" s="7">
        <f>SUMIFS(MeasureStack!Y:Y,MeasureStack!$F:$F,$A182,MeasureStack!$J:$J,$B182,MeasureStack!$K:$K,$C182)</f>
        <v>10321.936724738676</v>
      </c>
      <c r="I182" s="7">
        <f>SUMIFS(MeasureStack!Z:Z,MeasureStack!$F:$F,$A182,MeasureStack!$J:$J,$B182,MeasureStack!$K:$K,$C182)</f>
        <v>8253.8097777777766</v>
      </c>
      <c r="J182" s="7">
        <f>SUMIFS(MeasureStack!AA:AA,MeasureStack!$F:$F,$A182,MeasureStack!$J:$J,$B182,MeasureStack!$K:$K,$C182)</f>
        <v>2068.1269469608992</v>
      </c>
      <c r="K182" s="8">
        <f t="shared" si="14"/>
        <v>0.20036229654500801</v>
      </c>
      <c r="L182" s="9" t="str">
        <f t="shared" si="15"/>
        <v>Y</v>
      </c>
      <c r="M182" s="9" t="str">
        <f t="shared" si="16"/>
        <v>Y</v>
      </c>
      <c r="N182" s="9" t="str">
        <f t="shared" si="17"/>
        <v>Y</v>
      </c>
      <c r="O182" s="10" t="str">
        <f t="shared" si="18"/>
        <v>Y</v>
      </c>
    </row>
    <row r="183" spans="1:15" x14ac:dyDescent="0.3">
      <c r="A183" t="s">
        <v>331</v>
      </c>
      <c r="B183" t="s">
        <v>64</v>
      </c>
      <c r="C183" t="s">
        <v>65</v>
      </c>
      <c r="D183" s="7">
        <f>AVERAGEIFS(Input_Dashboard!K:K,Input_Dashboard!$B:$B,$A183,Input_Dashboard!$F:$F,$B183,Input_Dashboard!$G:$G,$C183)</f>
        <v>6617.1900000000005</v>
      </c>
      <c r="E183" s="7">
        <f>AVERAGEIFS(Input_Dashboard!L:L,Input_Dashboard!$B:$B,$A183,Input_Dashboard!$F:$F,$B183,Input_Dashboard!$G:$G,$C183)</f>
        <v>4908.5997572972628</v>
      </c>
      <c r="F183" s="7">
        <f>AVERAGEIFS(Input_Dashboard!M:M,Input_Dashboard!$B:$B,$A183,Input_Dashboard!$F:$F,$B183,Input_Dashboard!$G:$G,$C183)</f>
        <v>1708.5902427027377</v>
      </c>
      <c r="G183" s="8">
        <f t="shared" si="13"/>
        <v>0.2582048033534986</v>
      </c>
      <c r="H183" s="7">
        <f>SUMIFS(MeasureStack!Y:Y,MeasureStack!$F:$F,$A183,MeasureStack!$J:$J,$B183,MeasureStack!$K:$K,$C183)</f>
        <v>6617.1900000000005</v>
      </c>
      <c r="I183" s="7">
        <f>SUMIFS(MeasureStack!Z:Z,MeasureStack!$F:$F,$A183,MeasureStack!$J:$J,$B183,MeasureStack!$K:$K,$C183)</f>
        <v>4908.5997572972628</v>
      </c>
      <c r="J183" s="7">
        <f>SUMIFS(MeasureStack!AA:AA,MeasureStack!$F:$F,$A183,MeasureStack!$J:$J,$B183,MeasureStack!$K:$K,$C183)</f>
        <v>1708.5902427027377</v>
      </c>
      <c r="K183" s="8">
        <f t="shared" si="14"/>
        <v>0.2582048033534986</v>
      </c>
      <c r="L183" s="9" t="str">
        <f t="shared" si="15"/>
        <v>Y</v>
      </c>
      <c r="M183" s="9" t="str">
        <f t="shared" si="16"/>
        <v>Y</v>
      </c>
      <c r="N183" s="9" t="str">
        <f t="shared" si="17"/>
        <v>Y</v>
      </c>
      <c r="O183" s="10" t="str">
        <f t="shared" si="18"/>
        <v>Y</v>
      </c>
    </row>
    <row r="184" spans="1:15" x14ac:dyDescent="0.3">
      <c r="A184" t="s">
        <v>331</v>
      </c>
      <c r="B184" t="s">
        <v>64</v>
      </c>
      <c r="C184" t="s">
        <v>71</v>
      </c>
      <c r="D184" s="7">
        <f>AVERAGEIFS(Input_Dashboard!K:K,Input_Dashboard!$B:$B,$A184,Input_Dashboard!$F:$F,$B184,Input_Dashboard!$G:$G,$C184)</f>
        <v>4303</v>
      </c>
      <c r="E184" s="7">
        <f>AVERAGEIFS(Input_Dashboard!L:L,Input_Dashboard!$B:$B,$A184,Input_Dashboard!$F:$F,$B184,Input_Dashboard!$G:$G,$C184)</f>
        <v>3163.9398381981746</v>
      </c>
      <c r="F184" s="7">
        <f>AVERAGEIFS(Input_Dashboard!M:M,Input_Dashboard!$B:$B,$A184,Input_Dashboard!$F:$F,$B184,Input_Dashboard!$G:$G,$C184)</f>
        <v>1139.0601618018252</v>
      </c>
      <c r="G184" s="8">
        <f t="shared" si="13"/>
        <v>0.26471302853865331</v>
      </c>
      <c r="H184" s="7">
        <f>SUMIFS(MeasureStack!Y:Y,MeasureStack!$F:$F,$A184,MeasureStack!$J:$J,$B184,MeasureStack!$K:$K,$C184)</f>
        <v>4303</v>
      </c>
      <c r="I184" s="7">
        <f>SUMIFS(MeasureStack!Z:Z,MeasureStack!$F:$F,$A184,MeasureStack!$J:$J,$B184,MeasureStack!$K:$K,$C184)</f>
        <v>3163.9398381981746</v>
      </c>
      <c r="J184" s="7">
        <f>SUMIFS(MeasureStack!AA:AA,MeasureStack!$F:$F,$A184,MeasureStack!$J:$J,$B184,MeasureStack!$K:$K,$C184)</f>
        <v>1139.0601618018252</v>
      </c>
      <c r="K184" s="8">
        <f t="shared" si="14"/>
        <v>0.26471302853865331</v>
      </c>
      <c r="L184" s="9" t="str">
        <f t="shared" si="15"/>
        <v>Y</v>
      </c>
      <c r="M184" s="9" t="str">
        <f t="shared" si="16"/>
        <v>Y</v>
      </c>
      <c r="N184" s="9" t="str">
        <f t="shared" si="17"/>
        <v>Y</v>
      </c>
      <c r="O184" s="10" t="str">
        <f t="shared" si="18"/>
        <v>Y</v>
      </c>
    </row>
    <row r="185" spans="1:15" x14ac:dyDescent="0.3">
      <c r="A185" t="s">
        <v>331</v>
      </c>
      <c r="B185" t="s">
        <v>64</v>
      </c>
      <c r="C185" t="s">
        <v>73</v>
      </c>
      <c r="D185" s="7">
        <f>AVERAGEIFS(Input_Dashboard!K:K,Input_Dashboard!$B:$B,$A185,Input_Dashboard!$F:$F,$B185,Input_Dashboard!$G:$G,$C185)</f>
        <v>6473</v>
      </c>
      <c r="E185" s="7">
        <f>AVERAGEIFS(Input_Dashboard!L:L,Input_Dashboard!$B:$B,$A185,Input_Dashboard!$F:$F,$B185,Input_Dashboard!$G:$G,$C185)</f>
        <v>4764.4097572972623</v>
      </c>
      <c r="F185" s="7">
        <f>AVERAGEIFS(Input_Dashboard!M:M,Input_Dashboard!$B:$B,$A185,Input_Dashboard!$F:$F,$B185,Input_Dashboard!$G:$G,$C185)</f>
        <v>1708.5902427027377</v>
      </c>
      <c r="G185" s="8">
        <f t="shared" si="13"/>
        <v>0.2639564719145277</v>
      </c>
      <c r="H185" s="7">
        <f>SUMIFS(MeasureStack!Y:Y,MeasureStack!$F:$F,$A185,MeasureStack!$J:$J,$B185,MeasureStack!$K:$K,$C185)</f>
        <v>6473</v>
      </c>
      <c r="I185" s="7">
        <f>SUMIFS(MeasureStack!Z:Z,MeasureStack!$F:$F,$A185,MeasureStack!$J:$J,$B185,MeasureStack!$K:$K,$C185)</f>
        <v>4764.4097572972623</v>
      </c>
      <c r="J185" s="7">
        <f>SUMIFS(MeasureStack!AA:AA,MeasureStack!$F:$F,$A185,MeasureStack!$J:$J,$B185,MeasureStack!$K:$K,$C185)</f>
        <v>1708.5902427027377</v>
      </c>
      <c r="K185" s="8">
        <f t="shared" si="14"/>
        <v>0.2639564719145277</v>
      </c>
      <c r="L185" s="9" t="str">
        <f t="shared" si="15"/>
        <v>Y</v>
      </c>
      <c r="M185" s="9" t="str">
        <f t="shared" si="16"/>
        <v>Y</v>
      </c>
      <c r="N185" s="9" t="str">
        <f t="shared" si="17"/>
        <v>Y</v>
      </c>
      <c r="O185" s="10" t="str">
        <f t="shared" si="18"/>
        <v>Y</v>
      </c>
    </row>
    <row r="186" spans="1:15" x14ac:dyDescent="0.3">
      <c r="A186" t="s">
        <v>331</v>
      </c>
      <c r="B186" t="s">
        <v>75</v>
      </c>
      <c r="C186" t="s">
        <v>65</v>
      </c>
      <c r="D186" s="7">
        <f>AVERAGEIFS(Input_Dashboard!K:K,Input_Dashboard!$B:$B,$A186,Input_Dashboard!$F:$F,$B186,Input_Dashboard!$G:$G,$C186)</f>
        <v>6617.1900000000005</v>
      </c>
      <c r="E186" s="7">
        <f>AVERAGEIFS(Input_Dashboard!L:L,Input_Dashboard!$B:$B,$A186,Input_Dashboard!$F:$F,$B186,Input_Dashboard!$G:$G,$C186)</f>
        <v>4908.5997572972628</v>
      </c>
      <c r="F186" s="7">
        <f>AVERAGEIFS(Input_Dashboard!M:M,Input_Dashboard!$B:$B,$A186,Input_Dashboard!$F:$F,$B186,Input_Dashboard!$G:$G,$C186)</f>
        <v>1708.5902427027377</v>
      </c>
      <c r="G186" s="8">
        <f t="shared" si="13"/>
        <v>0.2582048033534986</v>
      </c>
      <c r="H186" s="7">
        <f>SUMIFS(MeasureStack!Y:Y,MeasureStack!$F:$F,$A186,MeasureStack!$J:$J,$B186,MeasureStack!$K:$K,$C186)</f>
        <v>6617.1900000000005</v>
      </c>
      <c r="I186" s="7">
        <f>SUMIFS(MeasureStack!Z:Z,MeasureStack!$F:$F,$A186,MeasureStack!$J:$J,$B186,MeasureStack!$K:$K,$C186)</f>
        <v>4908.5997572972628</v>
      </c>
      <c r="J186" s="7">
        <f>SUMIFS(MeasureStack!AA:AA,MeasureStack!$F:$F,$A186,MeasureStack!$J:$J,$B186,MeasureStack!$K:$K,$C186)</f>
        <v>1708.5902427027377</v>
      </c>
      <c r="K186" s="8">
        <f t="shared" si="14"/>
        <v>0.2582048033534986</v>
      </c>
      <c r="L186" s="9" t="str">
        <f t="shared" si="15"/>
        <v>Y</v>
      </c>
      <c r="M186" s="9" t="str">
        <f t="shared" si="16"/>
        <v>Y</v>
      </c>
      <c r="N186" s="9" t="str">
        <f t="shared" si="17"/>
        <v>Y</v>
      </c>
      <c r="O186" s="10" t="str">
        <f t="shared" si="18"/>
        <v>Y</v>
      </c>
    </row>
    <row r="187" spans="1:15" x14ac:dyDescent="0.3">
      <c r="A187" t="s">
        <v>331</v>
      </c>
      <c r="B187" t="s">
        <v>75</v>
      </c>
      <c r="C187" t="s">
        <v>71</v>
      </c>
      <c r="D187" s="7">
        <f>AVERAGEIFS(Input_Dashboard!K:K,Input_Dashboard!$B:$B,$A187,Input_Dashboard!$F:$F,$B187,Input_Dashboard!$G:$G,$C187)</f>
        <v>4303</v>
      </c>
      <c r="E187" s="7">
        <f>AVERAGEIFS(Input_Dashboard!L:L,Input_Dashboard!$B:$B,$A187,Input_Dashboard!$F:$F,$B187,Input_Dashboard!$G:$G,$C187)</f>
        <v>3163.9398381981746</v>
      </c>
      <c r="F187" s="7">
        <f>AVERAGEIFS(Input_Dashboard!M:M,Input_Dashboard!$B:$B,$A187,Input_Dashboard!$F:$F,$B187,Input_Dashboard!$G:$G,$C187)</f>
        <v>1139.0601618018252</v>
      </c>
      <c r="G187" s="8">
        <f t="shared" si="13"/>
        <v>0.26471302853865331</v>
      </c>
      <c r="H187" s="7">
        <f>SUMIFS(MeasureStack!Y:Y,MeasureStack!$F:$F,$A187,MeasureStack!$J:$J,$B187,MeasureStack!$K:$K,$C187)</f>
        <v>4303</v>
      </c>
      <c r="I187" s="7">
        <f>SUMIFS(MeasureStack!Z:Z,MeasureStack!$F:$F,$A187,MeasureStack!$J:$J,$B187,MeasureStack!$K:$K,$C187)</f>
        <v>3163.9398381981746</v>
      </c>
      <c r="J187" s="7">
        <f>SUMIFS(MeasureStack!AA:AA,MeasureStack!$F:$F,$A187,MeasureStack!$J:$J,$B187,MeasureStack!$K:$K,$C187)</f>
        <v>1139.0601618018252</v>
      </c>
      <c r="K187" s="8">
        <f t="shared" si="14"/>
        <v>0.26471302853865331</v>
      </c>
      <c r="L187" s="9" t="str">
        <f t="shared" si="15"/>
        <v>Y</v>
      </c>
      <c r="M187" s="9" t="str">
        <f t="shared" si="16"/>
        <v>Y</v>
      </c>
      <c r="N187" s="9" t="str">
        <f t="shared" si="17"/>
        <v>Y</v>
      </c>
      <c r="O187" s="10" t="str">
        <f t="shared" si="18"/>
        <v>Y</v>
      </c>
    </row>
    <row r="188" spans="1:15" x14ac:dyDescent="0.3">
      <c r="A188" t="s">
        <v>331</v>
      </c>
      <c r="B188" t="s">
        <v>75</v>
      </c>
      <c r="C188" t="s">
        <v>73</v>
      </c>
      <c r="D188" s="7">
        <f>AVERAGEIFS(Input_Dashboard!K:K,Input_Dashboard!$B:$B,$A188,Input_Dashboard!$F:$F,$B188,Input_Dashboard!$G:$G,$C188)</f>
        <v>6473</v>
      </c>
      <c r="E188" s="7">
        <f>AVERAGEIFS(Input_Dashboard!L:L,Input_Dashboard!$B:$B,$A188,Input_Dashboard!$F:$F,$B188,Input_Dashboard!$G:$G,$C188)</f>
        <v>4764.4097572972623</v>
      </c>
      <c r="F188" s="7">
        <f>AVERAGEIFS(Input_Dashboard!M:M,Input_Dashboard!$B:$B,$A188,Input_Dashboard!$F:$F,$B188,Input_Dashboard!$G:$G,$C188)</f>
        <v>1708.5902427027377</v>
      </c>
      <c r="G188" s="8">
        <f t="shared" si="13"/>
        <v>0.2639564719145277</v>
      </c>
      <c r="H188" s="7">
        <f>SUMIFS(MeasureStack!Y:Y,MeasureStack!$F:$F,$A188,MeasureStack!$J:$J,$B188,MeasureStack!$K:$K,$C188)</f>
        <v>6473</v>
      </c>
      <c r="I188" s="7">
        <f>SUMIFS(MeasureStack!Z:Z,MeasureStack!$F:$F,$A188,MeasureStack!$J:$J,$B188,MeasureStack!$K:$K,$C188)</f>
        <v>4764.4097572972623</v>
      </c>
      <c r="J188" s="7">
        <f>SUMIFS(MeasureStack!AA:AA,MeasureStack!$F:$F,$A188,MeasureStack!$J:$J,$B188,MeasureStack!$K:$K,$C188)</f>
        <v>1708.5902427027377</v>
      </c>
      <c r="K188" s="8">
        <f t="shared" si="14"/>
        <v>0.2639564719145277</v>
      </c>
      <c r="L188" s="9" t="str">
        <f t="shared" si="15"/>
        <v>Y</v>
      </c>
      <c r="M188" s="9" t="str">
        <f t="shared" si="16"/>
        <v>Y</v>
      </c>
      <c r="N188" s="9" t="str">
        <f t="shared" si="17"/>
        <v>Y</v>
      </c>
      <c r="O188" s="10" t="str">
        <f t="shared" si="18"/>
        <v>Y</v>
      </c>
    </row>
    <row r="189" spans="1:15" x14ac:dyDescent="0.3">
      <c r="A189" t="s">
        <v>117</v>
      </c>
      <c r="B189" t="s">
        <v>64</v>
      </c>
      <c r="C189" t="s">
        <v>65</v>
      </c>
      <c r="D189" s="7">
        <f>AVERAGEIFS(Input_Dashboard!K:K,Input_Dashboard!$B:$B,$A189,Input_Dashboard!$F:$F,$B189,Input_Dashboard!$G:$G,$C189)</f>
        <v>61.685000000000002</v>
      </c>
      <c r="E189" s="7">
        <f>AVERAGEIFS(Input_Dashboard!L:L,Input_Dashboard!$B:$B,$A189,Input_Dashboard!$F:$F,$B189,Input_Dashboard!$G:$G,$C189)</f>
        <v>14.234999999999999</v>
      </c>
      <c r="F189" s="7">
        <f>AVERAGEIFS(Input_Dashboard!M:M,Input_Dashboard!$B:$B,$A189,Input_Dashboard!$F:$F,$B189,Input_Dashboard!$G:$G,$C189)</f>
        <v>47.45</v>
      </c>
      <c r="G189" s="8">
        <f t="shared" si="13"/>
        <v>0.76923076923076927</v>
      </c>
      <c r="H189" s="7">
        <f>SUMIFS(MeasureStack!Y:Y,MeasureStack!$F:$F,$A189,MeasureStack!$J:$J,$B189,MeasureStack!$K:$K,$C189)</f>
        <v>61.685000000000002</v>
      </c>
      <c r="I189" s="7">
        <f>SUMIFS(MeasureStack!Z:Z,MeasureStack!$F:$F,$A189,MeasureStack!$J:$J,$B189,MeasureStack!$K:$K,$C189)</f>
        <v>14.234999999999999</v>
      </c>
      <c r="J189" s="7">
        <f>SUMIFS(MeasureStack!AA:AA,MeasureStack!$F:$F,$A189,MeasureStack!$J:$J,$B189,MeasureStack!$K:$K,$C189)</f>
        <v>47.45</v>
      </c>
      <c r="K189" s="8">
        <f t="shared" si="14"/>
        <v>0.76923076923076927</v>
      </c>
      <c r="L189" s="9" t="str">
        <f t="shared" si="15"/>
        <v>Y</v>
      </c>
      <c r="M189" s="9" t="str">
        <f t="shared" si="16"/>
        <v>Y</v>
      </c>
      <c r="N189" s="9" t="str">
        <f t="shared" si="17"/>
        <v>Y</v>
      </c>
      <c r="O189" s="10" t="str">
        <f t="shared" si="18"/>
        <v>Y</v>
      </c>
    </row>
    <row r="190" spans="1:15" x14ac:dyDescent="0.3">
      <c r="A190" t="s">
        <v>117</v>
      </c>
      <c r="B190" t="s">
        <v>64</v>
      </c>
      <c r="C190" t="s">
        <v>71</v>
      </c>
      <c r="D190" s="7">
        <f>AVERAGEIFS(Input_Dashboard!K:K,Input_Dashboard!$B:$B,$A190,Input_Dashboard!$F:$F,$B190,Input_Dashboard!$G:$G,$C190)</f>
        <v>61.685000000000002</v>
      </c>
      <c r="E190" s="7">
        <f>AVERAGEIFS(Input_Dashboard!L:L,Input_Dashboard!$B:$B,$A190,Input_Dashboard!$F:$F,$B190,Input_Dashboard!$G:$G,$C190)</f>
        <v>14.234999999999999</v>
      </c>
      <c r="F190" s="7">
        <f>AVERAGEIFS(Input_Dashboard!M:M,Input_Dashboard!$B:$B,$A190,Input_Dashboard!$F:$F,$B190,Input_Dashboard!$G:$G,$C190)</f>
        <v>47.45</v>
      </c>
      <c r="G190" s="8">
        <f t="shared" si="13"/>
        <v>0.76923076923076927</v>
      </c>
      <c r="H190" s="7">
        <f>SUMIFS(MeasureStack!Y:Y,MeasureStack!$F:$F,$A190,MeasureStack!$J:$J,$B190,MeasureStack!$K:$K,$C190)</f>
        <v>61.685000000000002</v>
      </c>
      <c r="I190" s="7">
        <f>SUMIFS(MeasureStack!Z:Z,MeasureStack!$F:$F,$A190,MeasureStack!$J:$J,$B190,MeasureStack!$K:$K,$C190)</f>
        <v>14.234999999999999</v>
      </c>
      <c r="J190" s="7">
        <f>SUMIFS(MeasureStack!AA:AA,MeasureStack!$F:$F,$A190,MeasureStack!$J:$J,$B190,MeasureStack!$K:$K,$C190)</f>
        <v>47.45</v>
      </c>
      <c r="K190" s="8">
        <f t="shared" si="14"/>
        <v>0.76923076923076927</v>
      </c>
      <c r="L190" s="9" t="str">
        <f t="shared" si="15"/>
        <v>Y</v>
      </c>
      <c r="M190" s="9" t="str">
        <f t="shared" si="16"/>
        <v>Y</v>
      </c>
      <c r="N190" s="9" t="str">
        <f t="shared" si="17"/>
        <v>Y</v>
      </c>
      <c r="O190" s="10" t="str">
        <f t="shared" si="18"/>
        <v>Y</v>
      </c>
    </row>
    <row r="191" spans="1:15" x14ac:dyDescent="0.3">
      <c r="A191" t="s">
        <v>117</v>
      </c>
      <c r="B191" t="s">
        <v>64</v>
      </c>
      <c r="C191" t="s">
        <v>73</v>
      </c>
      <c r="D191" s="7">
        <f>AVERAGEIFS(Input_Dashboard!K:K,Input_Dashboard!$B:$B,$A191,Input_Dashboard!$F:$F,$B191,Input_Dashboard!$G:$G,$C191)</f>
        <v>61.685000000000002</v>
      </c>
      <c r="E191" s="7">
        <f>AVERAGEIFS(Input_Dashboard!L:L,Input_Dashboard!$B:$B,$A191,Input_Dashboard!$F:$F,$B191,Input_Dashboard!$G:$G,$C191)</f>
        <v>14.234999999999999</v>
      </c>
      <c r="F191" s="7">
        <f>AVERAGEIFS(Input_Dashboard!M:M,Input_Dashboard!$B:$B,$A191,Input_Dashboard!$F:$F,$B191,Input_Dashboard!$G:$G,$C191)</f>
        <v>47.45</v>
      </c>
      <c r="G191" s="8">
        <f t="shared" si="13"/>
        <v>0.76923076923076927</v>
      </c>
      <c r="H191" s="7">
        <f>SUMIFS(MeasureStack!Y:Y,MeasureStack!$F:$F,$A191,MeasureStack!$J:$J,$B191,MeasureStack!$K:$K,$C191)</f>
        <v>61.685000000000002</v>
      </c>
      <c r="I191" s="7">
        <f>SUMIFS(MeasureStack!Z:Z,MeasureStack!$F:$F,$A191,MeasureStack!$J:$J,$B191,MeasureStack!$K:$K,$C191)</f>
        <v>14.234999999999999</v>
      </c>
      <c r="J191" s="7">
        <f>SUMIFS(MeasureStack!AA:AA,MeasureStack!$F:$F,$A191,MeasureStack!$J:$J,$B191,MeasureStack!$K:$K,$C191)</f>
        <v>47.45</v>
      </c>
      <c r="K191" s="8">
        <f t="shared" si="14"/>
        <v>0.76923076923076927</v>
      </c>
      <c r="L191" s="9" t="str">
        <f t="shared" si="15"/>
        <v>Y</v>
      </c>
      <c r="M191" s="9" t="str">
        <f t="shared" si="16"/>
        <v>Y</v>
      </c>
      <c r="N191" s="9" t="str">
        <f t="shared" si="17"/>
        <v>Y</v>
      </c>
      <c r="O191" s="10" t="str">
        <f t="shared" si="18"/>
        <v>Y</v>
      </c>
    </row>
    <row r="192" spans="1:15" x14ac:dyDescent="0.3">
      <c r="A192" t="s">
        <v>117</v>
      </c>
      <c r="B192" t="s">
        <v>75</v>
      </c>
      <c r="C192" t="s">
        <v>65</v>
      </c>
      <c r="D192" s="7">
        <f>AVERAGEIFS(Input_Dashboard!K:K,Input_Dashboard!$B:$B,$A192,Input_Dashboard!$F:$F,$B192,Input_Dashboard!$G:$G,$C192)</f>
        <v>61.685000000000002</v>
      </c>
      <c r="E192" s="7">
        <f>AVERAGEIFS(Input_Dashboard!L:L,Input_Dashboard!$B:$B,$A192,Input_Dashboard!$F:$F,$B192,Input_Dashboard!$G:$G,$C192)</f>
        <v>14.234999999999999</v>
      </c>
      <c r="F192" s="7">
        <f>AVERAGEIFS(Input_Dashboard!M:M,Input_Dashboard!$B:$B,$A192,Input_Dashboard!$F:$F,$B192,Input_Dashboard!$G:$G,$C192)</f>
        <v>47.45</v>
      </c>
      <c r="G192" s="8">
        <f t="shared" si="13"/>
        <v>0.76923076923076927</v>
      </c>
      <c r="H192" s="7">
        <f>SUMIFS(MeasureStack!Y:Y,MeasureStack!$F:$F,$A192,MeasureStack!$J:$J,$B192,MeasureStack!$K:$K,$C192)</f>
        <v>61.685000000000002</v>
      </c>
      <c r="I192" s="7">
        <f>SUMIFS(MeasureStack!Z:Z,MeasureStack!$F:$F,$A192,MeasureStack!$J:$J,$B192,MeasureStack!$K:$K,$C192)</f>
        <v>14.234999999999999</v>
      </c>
      <c r="J192" s="7">
        <f>SUMIFS(MeasureStack!AA:AA,MeasureStack!$F:$F,$A192,MeasureStack!$J:$J,$B192,MeasureStack!$K:$K,$C192)</f>
        <v>47.45</v>
      </c>
      <c r="K192" s="8">
        <f t="shared" si="14"/>
        <v>0.76923076923076927</v>
      </c>
      <c r="L192" s="9" t="str">
        <f t="shared" si="15"/>
        <v>Y</v>
      </c>
      <c r="M192" s="9" t="str">
        <f t="shared" si="16"/>
        <v>Y</v>
      </c>
      <c r="N192" s="9" t="str">
        <f t="shared" si="17"/>
        <v>Y</v>
      </c>
      <c r="O192" s="10" t="str">
        <f t="shared" si="18"/>
        <v>Y</v>
      </c>
    </row>
    <row r="193" spans="1:15" x14ac:dyDescent="0.3">
      <c r="A193" t="s">
        <v>117</v>
      </c>
      <c r="B193" t="s">
        <v>75</v>
      </c>
      <c r="C193" t="s">
        <v>71</v>
      </c>
      <c r="D193" s="7">
        <f>AVERAGEIFS(Input_Dashboard!K:K,Input_Dashboard!$B:$B,$A193,Input_Dashboard!$F:$F,$B193,Input_Dashboard!$G:$G,$C193)</f>
        <v>61.685000000000002</v>
      </c>
      <c r="E193" s="7">
        <f>AVERAGEIFS(Input_Dashboard!L:L,Input_Dashboard!$B:$B,$A193,Input_Dashboard!$F:$F,$B193,Input_Dashboard!$G:$G,$C193)</f>
        <v>14.234999999999999</v>
      </c>
      <c r="F193" s="7">
        <f>AVERAGEIFS(Input_Dashboard!M:M,Input_Dashboard!$B:$B,$A193,Input_Dashboard!$F:$F,$B193,Input_Dashboard!$G:$G,$C193)</f>
        <v>47.45</v>
      </c>
      <c r="G193" s="8">
        <f t="shared" si="13"/>
        <v>0.76923076923076927</v>
      </c>
      <c r="H193" s="7">
        <f>SUMIFS(MeasureStack!Y:Y,MeasureStack!$F:$F,$A193,MeasureStack!$J:$J,$B193,MeasureStack!$K:$K,$C193)</f>
        <v>61.685000000000002</v>
      </c>
      <c r="I193" s="7">
        <f>SUMIFS(MeasureStack!Z:Z,MeasureStack!$F:$F,$A193,MeasureStack!$J:$J,$B193,MeasureStack!$K:$K,$C193)</f>
        <v>14.234999999999999</v>
      </c>
      <c r="J193" s="7">
        <f>SUMIFS(MeasureStack!AA:AA,MeasureStack!$F:$F,$A193,MeasureStack!$J:$J,$B193,MeasureStack!$K:$K,$C193)</f>
        <v>47.45</v>
      </c>
      <c r="K193" s="8">
        <f t="shared" si="14"/>
        <v>0.76923076923076927</v>
      </c>
      <c r="L193" s="9" t="str">
        <f t="shared" si="15"/>
        <v>Y</v>
      </c>
      <c r="M193" s="9" t="str">
        <f t="shared" si="16"/>
        <v>Y</v>
      </c>
      <c r="N193" s="9" t="str">
        <f t="shared" si="17"/>
        <v>Y</v>
      </c>
      <c r="O193" s="10" t="str">
        <f t="shared" si="18"/>
        <v>Y</v>
      </c>
    </row>
    <row r="194" spans="1:15" x14ac:dyDescent="0.3">
      <c r="A194" t="s">
        <v>117</v>
      </c>
      <c r="B194" t="s">
        <v>75</v>
      </c>
      <c r="C194" t="s">
        <v>73</v>
      </c>
      <c r="D194" s="7">
        <f>AVERAGEIFS(Input_Dashboard!K:K,Input_Dashboard!$B:$B,$A194,Input_Dashboard!$F:$F,$B194,Input_Dashboard!$G:$G,$C194)</f>
        <v>61.685000000000002</v>
      </c>
      <c r="E194" s="7">
        <f>AVERAGEIFS(Input_Dashboard!L:L,Input_Dashboard!$B:$B,$A194,Input_Dashboard!$F:$F,$B194,Input_Dashboard!$G:$G,$C194)</f>
        <v>14.234999999999999</v>
      </c>
      <c r="F194" s="7">
        <f>AVERAGEIFS(Input_Dashboard!M:M,Input_Dashboard!$B:$B,$A194,Input_Dashboard!$F:$F,$B194,Input_Dashboard!$G:$G,$C194)</f>
        <v>47.45</v>
      </c>
      <c r="G194" s="8">
        <f t="shared" si="13"/>
        <v>0.76923076923076927</v>
      </c>
      <c r="H194" s="7">
        <f>SUMIFS(MeasureStack!Y:Y,MeasureStack!$F:$F,$A194,MeasureStack!$J:$J,$B194,MeasureStack!$K:$K,$C194)</f>
        <v>61.685000000000002</v>
      </c>
      <c r="I194" s="7">
        <f>SUMIFS(MeasureStack!Z:Z,MeasureStack!$F:$F,$A194,MeasureStack!$J:$J,$B194,MeasureStack!$K:$K,$C194)</f>
        <v>14.234999999999999</v>
      </c>
      <c r="J194" s="7">
        <f>SUMIFS(MeasureStack!AA:AA,MeasureStack!$F:$F,$A194,MeasureStack!$J:$J,$B194,MeasureStack!$K:$K,$C194)</f>
        <v>47.45</v>
      </c>
      <c r="K194" s="8">
        <f t="shared" si="14"/>
        <v>0.76923076923076927</v>
      </c>
      <c r="L194" s="9" t="str">
        <f t="shared" si="15"/>
        <v>Y</v>
      </c>
      <c r="M194" s="9" t="str">
        <f t="shared" si="16"/>
        <v>Y</v>
      </c>
      <c r="N194" s="9" t="str">
        <f t="shared" si="17"/>
        <v>Y</v>
      </c>
      <c r="O194" s="10" t="str">
        <f t="shared" si="18"/>
        <v>Y</v>
      </c>
    </row>
    <row r="195" spans="1:15" x14ac:dyDescent="0.3">
      <c r="A195" t="s">
        <v>123</v>
      </c>
      <c r="B195" t="s">
        <v>64</v>
      </c>
      <c r="C195" t="s">
        <v>65</v>
      </c>
      <c r="D195" s="7">
        <f>AVERAGEIFS(Input_Dashboard!K:K,Input_Dashboard!$B:$B,$A195,Input_Dashboard!$F:$F,$B195,Input_Dashboard!$G:$G,$C195)</f>
        <v>20.629384285714284</v>
      </c>
      <c r="E195" s="7">
        <f>AVERAGEIFS(Input_Dashboard!L:L,Input_Dashboard!$B:$B,$A195,Input_Dashboard!$F:$F,$B195,Input_Dashboard!$G:$G,$C195)</f>
        <v>15.868757142857143</v>
      </c>
      <c r="F195" s="7">
        <f>AVERAGEIFS(Input_Dashboard!M:M,Input_Dashboard!$B:$B,$A195,Input_Dashboard!$F:$F,$B195,Input_Dashboard!$G:$G,$C195)</f>
        <v>4.7606271428571407</v>
      </c>
      <c r="G195" s="8">
        <f t="shared" si="13"/>
        <v>0.23076923076923067</v>
      </c>
      <c r="H195" s="7">
        <f>SUMIFS(MeasureStack!Y:Y,MeasureStack!$F:$F,$A195,MeasureStack!$J:$J,$B195,MeasureStack!$K:$K,$C195)</f>
        <v>20.629384285714284</v>
      </c>
      <c r="I195" s="7">
        <f>SUMIFS(MeasureStack!Z:Z,MeasureStack!$F:$F,$A195,MeasureStack!$J:$J,$B195,MeasureStack!$K:$K,$C195)</f>
        <v>15.868757142857143</v>
      </c>
      <c r="J195" s="7">
        <f>SUMIFS(MeasureStack!AA:AA,MeasureStack!$F:$F,$A195,MeasureStack!$J:$J,$B195,MeasureStack!$K:$K,$C195)</f>
        <v>4.7606271428571407</v>
      </c>
      <c r="K195" s="8">
        <f t="shared" si="14"/>
        <v>0.23076923076923067</v>
      </c>
      <c r="L195" s="9" t="str">
        <f t="shared" si="15"/>
        <v>Y</v>
      </c>
      <c r="M195" s="9" t="str">
        <f t="shared" si="16"/>
        <v>Y</v>
      </c>
      <c r="N195" s="9" t="str">
        <f t="shared" si="17"/>
        <v>Y</v>
      </c>
      <c r="O195" s="10" t="str">
        <f t="shared" si="18"/>
        <v>Y</v>
      </c>
    </row>
    <row r="196" spans="1:15" x14ac:dyDescent="0.3">
      <c r="A196" t="s">
        <v>123</v>
      </c>
      <c r="B196" t="s">
        <v>64</v>
      </c>
      <c r="C196" t="s">
        <v>71</v>
      </c>
      <c r="D196" s="7">
        <f>AVERAGEIFS(Input_Dashboard!K:K,Input_Dashboard!$B:$B,$A196,Input_Dashboard!$F:$F,$B196,Input_Dashboard!$G:$G,$C196)</f>
        <v>20.629384285714284</v>
      </c>
      <c r="E196" s="7">
        <f>AVERAGEIFS(Input_Dashboard!L:L,Input_Dashboard!$B:$B,$A196,Input_Dashboard!$F:$F,$B196,Input_Dashboard!$G:$G,$C196)</f>
        <v>15.868757142857143</v>
      </c>
      <c r="F196" s="7">
        <f>AVERAGEIFS(Input_Dashboard!M:M,Input_Dashboard!$B:$B,$A196,Input_Dashboard!$F:$F,$B196,Input_Dashboard!$G:$G,$C196)</f>
        <v>4.7606271428571407</v>
      </c>
      <c r="G196" s="8">
        <f t="shared" ref="G196:G259" si="19">IFERROR(F196/D196,0)</f>
        <v>0.23076923076923067</v>
      </c>
      <c r="H196" s="7">
        <f>SUMIFS(MeasureStack!Y:Y,MeasureStack!$F:$F,$A196,MeasureStack!$J:$J,$B196,MeasureStack!$K:$K,$C196)</f>
        <v>20.629384285714284</v>
      </c>
      <c r="I196" s="7">
        <f>SUMIFS(MeasureStack!Z:Z,MeasureStack!$F:$F,$A196,MeasureStack!$J:$J,$B196,MeasureStack!$K:$K,$C196)</f>
        <v>15.868757142857143</v>
      </c>
      <c r="J196" s="7">
        <f>SUMIFS(MeasureStack!AA:AA,MeasureStack!$F:$F,$A196,MeasureStack!$J:$J,$B196,MeasureStack!$K:$K,$C196)</f>
        <v>4.7606271428571407</v>
      </c>
      <c r="K196" s="8">
        <f t="shared" ref="K196:K259" si="20">IFERROR(J196/H196,0)</f>
        <v>0.23076923076923067</v>
      </c>
      <c r="L196" s="9" t="str">
        <f t="shared" ref="L196:L259" si="21">IF(ROUNDUP(D196,1)=ROUNDUP(H196,1),"Y","N")</f>
        <v>Y</v>
      </c>
      <c r="M196" s="9" t="str">
        <f t="shared" ref="M196:M259" si="22">IF(ROUNDUP(E196,1)=ROUNDUP(I196,1),"Y","N")</f>
        <v>Y</v>
      </c>
      <c r="N196" s="9" t="str">
        <f t="shared" ref="N196:N259" si="23">IF(ROUNDUP(F196,1)=ROUNDUP(J196,1),"Y","N")</f>
        <v>Y</v>
      </c>
      <c r="O196" s="10" t="str">
        <f t="shared" ref="O196:O259" si="24">IF(ROUNDUP(G196,1)=ROUNDUP(K196,1),"Y","N")</f>
        <v>Y</v>
      </c>
    </row>
    <row r="197" spans="1:15" x14ac:dyDescent="0.3">
      <c r="A197" t="s">
        <v>123</v>
      </c>
      <c r="B197" t="s">
        <v>64</v>
      </c>
      <c r="C197" t="s">
        <v>73</v>
      </c>
      <c r="D197" s="7">
        <f>AVERAGEIFS(Input_Dashboard!K:K,Input_Dashboard!$B:$B,$A197,Input_Dashboard!$F:$F,$B197,Input_Dashboard!$G:$G,$C197)</f>
        <v>20.629384285714284</v>
      </c>
      <c r="E197" s="7">
        <f>AVERAGEIFS(Input_Dashboard!L:L,Input_Dashboard!$B:$B,$A197,Input_Dashboard!$F:$F,$B197,Input_Dashboard!$G:$G,$C197)</f>
        <v>15.868757142857143</v>
      </c>
      <c r="F197" s="7">
        <f>AVERAGEIFS(Input_Dashboard!M:M,Input_Dashboard!$B:$B,$A197,Input_Dashboard!$F:$F,$B197,Input_Dashboard!$G:$G,$C197)</f>
        <v>4.7606271428571407</v>
      </c>
      <c r="G197" s="8">
        <f t="shared" si="19"/>
        <v>0.23076923076923067</v>
      </c>
      <c r="H197" s="7">
        <f>SUMIFS(MeasureStack!Y:Y,MeasureStack!$F:$F,$A197,MeasureStack!$J:$J,$B197,MeasureStack!$K:$K,$C197)</f>
        <v>20.629384285714284</v>
      </c>
      <c r="I197" s="7">
        <f>SUMIFS(MeasureStack!Z:Z,MeasureStack!$F:$F,$A197,MeasureStack!$J:$J,$B197,MeasureStack!$K:$K,$C197)</f>
        <v>15.868757142857143</v>
      </c>
      <c r="J197" s="7">
        <f>SUMIFS(MeasureStack!AA:AA,MeasureStack!$F:$F,$A197,MeasureStack!$J:$J,$B197,MeasureStack!$K:$K,$C197)</f>
        <v>4.7606271428571407</v>
      </c>
      <c r="K197" s="8">
        <f t="shared" si="20"/>
        <v>0.23076923076923067</v>
      </c>
      <c r="L197" s="9" t="str">
        <f t="shared" si="21"/>
        <v>Y</v>
      </c>
      <c r="M197" s="9" t="str">
        <f t="shared" si="22"/>
        <v>Y</v>
      </c>
      <c r="N197" s="9" t="str">
        <f t="shared" si="23"/>
        <v>Y</v>
      </c>
      <c r="O197" s="10" t="str">
        <f t="shared" si="24"/>
        <v>Y</v>
      </c>
    </row>
    <row r="198" spans="1:15" x14ac:dyDescent="0.3">
      <c r="A198" t="s">
        <v>123</v>
      </c>
      <c r="B198" t="s">
        <v>75</v>
      </c>
      <c r="C198" t="s">
        <v>65</v>
      </c>
      <c r="D198" s="7">
        <f>AVERAGEIFS(Input_Dashboard!K:K,Input_Dashboard!$B:$B,$A198,Input_Dashboard!$F:$F,$B198,Input_Dashboard!$G:$G,$C198)</f>
        <v>20.629384285714284</v>
      </c>
      <c r="E198" s="7">
        <f>AVERAGEIFS(Input_Dashboard!L:L,Input_Dashboard!$B:$B,$A198,Input_Dashboard!$F:$F,$B198,Input_Dashboard!$G:$G,$C198)</f>
        <v>15.868757142857143</v>
      </c>
      <c r="F198" s="7">
        <f>AVERAGEIFS(Input_Dashboard!M:M,Input_Dashboard!$B:$B,$A198,Input_Dashboard!$F:$F,$B198,Input_Dashboard!$G:$G,$C198)</f>
        <v>4.7606271428571407</v>
      </c>
      <c r="G198" s="8">
        <f t="shared" si="19"/>
        <v>0.23076923076923067</v>
      </c>
      <c r="H198" s="7">
        <f>SUMIFS(MeasureStack!Y:Y,MeasureStack!$F:$F,$A198,MeasureStack!$J:$J,$B198,MeasureStack!$K:$K,$C198)</f>
        <v>20.629384285714284</v>
      </c>
      <c r="I198" s="7">
        <f>SUMIFS(MeasureStack!Z:Z,MeasureStack!$F:$F,$A198,MeasureStack!$J:$J,$B198,MeasureStack!$K:$K,$C198)</f>
        <v>15.868757142857143</v>
      </c>
      <c r="J198" s="7">
        <f>SUMIFS(MeasureStack!AA:AA,MeasureStack!$F:$F,$A198,MeasureStack!$J:$J,$B198,MeasureStack!$K:$K,$C198)</f>
        <v>4.7606271428571407</v>
      </c>
      <c r="K198" s="8">
        <f t="shared" si="20"/>
        <v>0.23076923076923067</v>
      </c>
      <c r="L198" s="9" t="str">
        <f t="shared" si="21"/>
        <v>Y</v>
      </c>
      <c r="M198" s="9" t="str">
        <f t="shared" si="22"/>
        <v>Y</v>
      </c>
      <c r="N198" s="9" t="str">
        <f t="shared" si="23"/>
        <v>Y</v>
      </c>
      <c r="O198" s="10" t="str">
        <f t="shared" si="24"/>
        <v>Y</v>
      </c>
    </row>
    <row r="199" spans="1:15" x14ac:dyDescent="0.3">
      <c r="A199" t="s">
        <v>123</v>
      </c>
      <c r="B199" t="s">
        <v>75</v>
      </c>
      <c r="C199" t="s">
        <v>71</v>
      </c>
      <c r="D199" s="7">
        <f>AVERAGEIFS(Input_Dashboard!K:K,Input_Dashboard!$B:$B,$A199,Input_Dashboard!$F:$F,$B199,Input_Dashboard!$G:$G,$C199)</f>
        <v>20.629384285714284</v>
      </c>
      <c r="E199" s="7">
        <f>AVERAGEIFS(Input_Dashboard!L:L,Input_Dashboard!$B:$B,$A199,Input_Dashboard!$F:$F,$B199,Input_Dashboard!$G:$G,$C199)</f>
        <v>15.868757142857143</v>
      </c>
      <c r="F199" s="7">
        <f>AVERAGEIFS(Input_Dashboard!M:M,Input_Dashboard!$B:$B,$A199,Input_Dashboard!$F:$F,$B199,Input_Dashboard!$G:$G,$C199)</f>
        <v>4.7606271428571407</v>
      </c>
      <c r="G199" s="8">
        <f t="shared" si="19"/>
        <v>0.23076923076923067</v>
      </c>
      <c r="H199" s="7">
        <f>SUMIFS(MeasureStack!Y:Y,MeasureStack!$F:$F,$A199,MeasureStack!$J:$J,$B199,MeasureStack!$K:$K,$C199)</f>
        <v>20.629384285714284</v>
      </c>
      <c r="I199" s="7">
        <f>SUMIFS(MeasureStack!Z:Z,MeasureStack!$F:$F,$A199,MeasureStack!$J:$J,$B199,MeasureStack!$K:$K,$C199)</f>
        <v>15.868757142857143</v>
      </c>
      <c r="J199" s="7">
        <f>SUMIFS(MeasureStack!AA:AA,MeasureStack!$F:$F,$A199,MeasureStack!$J:$J,$B199,MeasureStack!$K:$K,$C199)</f>
        <v>4.7606271428571407</v>
      </c>
      <c r="K199" s="8">
        <f t="shared" si="20"/>
        <v>0.23076923076923067</v>
      </c>
      <c r="L199" s="9" t="str">
        <f t="shared" si="21"/>
        <v>Y</v>
      </c>
      <c r="M199" s="9" t="str">
        <f t="shared" si="22"/>
        <v>Y</v>
      </c>
      <c r="N199" s="9" t="str">
        <f t="shared" si="23"/>
        <v>Y</v>
      </c>
      <c r="O199" s="10" t="str">
        <f t="shared" si="24"/>
        <v>Y</v>
      </c>
    </row>
    <row r="200" spans="1:15" x14ac:dyDescent="0.3">
      <c r="A200" t="s">
        <v>123</v>
      </c>
      <c r="B200" t="s">
        <v>75</v>
      </c>
      <c r="C200" t="s">
        <v>73</v>
      </c>
      <c r="D200" s="7">
        <f>AVERAGEIFS(Input_Dashboard!K:K,Input_Dashboard!$B:$B,$A200,Input_Dashboard!$F:$F,$B200,Input_Dashboard!$G:$G,$C200)</f>
        <v>20.629384285714284</v>
      </c>
      <c r="E200" s="7">
        <f>AVERAGEIFS(Input_Dashboard!L:L,Input_Dashboard!$B:$B,$A200,Input_Dashboard!$F:$F,$B200,Input_Dashboard!$G:$G,$C200)</f>
        <v>15.868757142857143</v>
      </c>
      <c r="F200" s="7">
        <f>AVERAGEIFS(Input_Dashboard!M:M,Input_Dashboard!$B:$B,$A200,Input_Dashboard!$F:$F,$B200,Input_Dashboard!$G:$G,$C200)</f>
        <v>4.7606271428571407</v>
      </c>
      <c r="G200" s="8">
        <f t="shared" si="19"/>
        <v>0.23076923076923067</v>
      </c>
      <c r="H200" s="7">
        <f>SUMIFS(MeasureStack!Y:Y,MeasureStack!$F:$F,$A200,MeasureStack!$J:$J,$B200,MeasureStack!$K:$K,$C200)</f>
        <v>20.629384285714284</v>
      </c>
      <c r="I200" s="7">
        <f>SUMIFS(MeasureStack!Z:Z,MeasureStack!$F:$F,$A200,MeasureStack!$J:$J,$B200,MeasureStack!$K:$K,$C200)</f>
        <v>15.868757142857143</v>
      </c>
      <c r="J200" s="7">
        <f>SUMIFS(MeasureStack!AA:AA,MeasureStack!$F:$F,$A200,MeasureStack!$J:$J,$B200,MeasureStack!$K:$K,$C200)</f>
        <v>4.7606271428571407</v>
      </c>
      <c r="K200" s="8">
        <f t="shared" si="20"/>
        <v>0.23076923076923067</v>
      </c>
      <c r="L200" s="9" t="str">
        <f t="shared" si="21"/>
        <v>Y</v>
      </c>
      <c r="M200" s="9" t="str">
        <f t="shared" si="22"/>
        <v>Y</v>
      </c>
      <c r="N200" s="9" t="str">
        <f t="shared" si="23"/>
        <v>Y</v>
      </c>
      <c r="O200" s="10" t="str">
        <f t="shared" si="24"/>
        <v>Y</v>
      </c>
    </row>
    <row r="201" spans="1:15" x14ac:dyDescent="0.3">
      <c r="A201" t="s">
        <v>125</v>
      </c>
      <c r="B201" t="s">
        <v>64</v>
      </c>
      <c r="C201" t="s">
        <v>65</v>
      </c>
      <c r="D201" s="7">
        <f>AVERAGEIFS(Input_Dashboard!K:K,Input_Dashboard!$B:$B,$A201,Input_Dashboard!$F:$F,$B201,Input_Dashboard!$G:$G,$C201)</f>
        <v>19.04250857142857</v>
      </c>
      <c r="E201" s="7">
        <f>AVERAGEIFS(Input_Dashboard!L:L,Input_Dashboard!$B:$B,$A201,Input_Dashboard!$F:$F,$B201,Input_Dashboard!$G:$G,$C201)</f>
        <v>13.752922857142858</v>
      </c>
      <c r="F201" s="7">
        <f>AVERAGEIFS(Input_Dashboard!M:M,Input_Dashboard!$B:$B,$A201,Input_Dashboard!$F:$F,$B201,Input_Dashboard!$G:$G,$C201)</f>
        <v>5.2895857142857121</v>
      </c>
      <c r="G201" s="8">
        <f t="shared" si="19"/>
        <v>0.27777777777777768</v>
      </c>
      <c r="H201" s="7">
        <f>SUMIFS(MeasureStack!Y:Y,MeasureStack!$F:$F,$A201,MeasureStack!$J:$J,$B201,MeasureStack!$K:$K,$C201)</f>
        <v>19.04250857142857</v>
      </c>
      <c r="I201" s="7">
        <f>SUMIFS(MeasureStack!Z:Z,MeasureStack!$F:$F,$A201,MeasureStack!$J:$J,$B201,MeasureStack!$K:$K,$C201)</f>
        <v>13.752922857142858</v>
      </c>
      <c r="J201" s="7">
        <f>SUMIFS(MeasureStack!AA:AA,MeasureStack!$F:$F,$A201,MeasureStack!$J:$J,$B201,MeasureStack!$K:$K,$C201)</f>
        <v>5.2895857142857121</v>
      </c>
      <c r="K201" s="8">
        <f t="shared" si="20"/>
        <v>0.27777777777777768</v>
      </c>
      <c r="L201" s="9" t="str">
        <f t="shared" si="21"/>
        <v>Y</v>
      </c>
      <c r="M201" s="9" t="str">
        <f t="shared" si="22"/>
        <v>Y</v>
      </c>
      <c r="N201" s="9" t="str">
        <f t="shared" si="23"/>
        <v>Y</v>
      </c>
      <c r="O201" s="10" t="str">
        <f t="shared" si="24"/>
        <v>Y</v>
      </c>
    </row>
    <row r="202" spans="1:15" x14ac:dyDescent="0.3">
      <c r="A202" t="s">
        <v>125</v>
      </c>
      <c r="B202" t="s">
        <v>64</v>
      </c>
      <c r="C202" t="s">
        <v>71</v>
      </c>
      <c r="D202" s="7">
        <f>AVERAGEIFS(Input_Dashboard!K:K,Input_Dashboard!$B:$B,$A202,Input_Dashboard!$F:$F,$B202,Input_Dashboard!$G:$G,$C202)</f>
        <v>19.04250857142857</v>
      </c>
      <c r="E202" s="7">
        <f>AVERAGEIFS(Input_Dashboard!L:L,Input_Dashboard!$B:$B,$A202,Input_Dashboard!$F:$F,$B202,Input_Dashboard!$G:$G,$C202)</f>
        <v>13.752922857142858</v>
      </c>
      <c r="F202" s="7">
        <f>AVERAGEIFS(Input_Dashboard!M:M,Input_Dashboard!$B:$B,$A202,Input_Dashboard!$F:$F,$B202,Input_Dashboard!$G:$G,$C202)</f>
        <v>5.2895857142857121</v>
      </c>
      <c r="G202" s="8">
        <f t="shared" si="19"/>
        <v>0.27777777777777768</v>
      </c>
      <c r="H202" s="7">
        <f>SUMIFS(MeasureStack!Y:Y,MeasureStack!$F:$F,$A202,MeasureStack!$J:$J,$B202,MeasureStack!$K:$K,$C202)</f>
        <v>19.04250857142857</v>
      </c>
      <c r="I202" s="7">
        <f>SUMIFS(MeasureStack!Z:Z,MeasureStack!$F:$F,$A202,MeasureStack!$J:$J,$B202,MeasureStack!$K:$K,$C202)</f>
        <v>13.752922857142858</v>
      </c>
      <c r="J202" s="7">
        <f>SUMIFS(MeasureStack!AA:AA,MeasureStack!$F:$F,$A202,MeasureStack!$J:$J,$B202,MeasureStack!$K:$K,$C202)</f>
        <v>5.2895857142857121</v>
      </c>
      <c r="K202" s="8">
        <f t="shared" si="20"/>
        <v>0.27777777777777768</v>
      </c>
      <c r="L202" s="9" t="str">
        <f t="shared" si="21"/>
        <v>Y</v>
      </c>
      <c r="M202" s="9" t="str">
        <f t="shared" si="22"/>
        <v>Y</v>
      </c>
      <c r="N202" s="9" t="str">
        <f t="shared" si="23"/>
        <v>Y</v>
      </c>
      <c r="O202" s="10" t="str">
        <f t="shared" si="24"/>
        <v>Y</v>
      </c>
    </row>
    <row r="203" spans="1:15" x14ac:dyDescent="0.3">
      <c r="A203" t="s">
        <v>125</v>
      </c>
      <c r="B203" t="s">
        <v>64</v>
      </c>
      <c r="C203" t="s">
        <v>73</v>
      </c>
      <c r="D203" s="7">
        <f>AVERAGEIFS(Input_Dashboard!K:K,Input_Dashboard!$B:$B,$A203,Input_Dashboard!$F:$F,$B203,Input_Dashboard!$G:$G,$C203)</f>
        <v>19.04250857142857</v>
      </c>
      <c r="E203" s="7">
        <f>AVERAGEIFS(Input_Dashboard!L:L,Input_Dashboard!$B:$B,$A203,Input_Dashboard!$F:$F,$B203,Input_Dashboard!$G:$G,$C203)</f>
        <v>13.752922857142858</v>
      </c>
      <c r="F203" s="7">
        <f>AVERAGEIFS(Input_Dashboard!M:M,Input_Dashboard!$B:$B,$A203,Input_Dashboard!$F:$F,$B203,Input_Dashboard!$G:$G,$C203)</f>
        <v>5.2895857142857121</v>
      </c>
      <c r="G203" s="8">
        <f t="shared" si="19"/>
        <v>0.27777777777777768</v>
      </c>
      <c r="H203" s="7">
        <f>SUMIFS(MeasureStack!Y:Y,MeasureStack!$F:$F,$A203,MeasureStack!$J:$J,$B203,MeasureStack!$K:$K,$C203)</f>
        <v>19.04250857142857</v>
      </c>
      <c r="I203" s="7">
        <f>SUMIFS(MeasureStack!Z:Z,MeasureStack!$F:$F,$A203,MeasureStack!$J:$J,$B203,MeasureStack!$K:$K,$C203)</f>
        <v>13.752922857142858</v>
      </c>
      <c r="J203" s="7">
        <f>SUMIFS(MeasureStack!AA:AA,MeasureStack!$F:$F,$A203,MeasureStack!$J:$J,$B203,MeasureStack!$K:$K,$C203)</f>
        <v>5.2895857142857121</v>
      </c>
      <c r="K203" s="8">
        <f t="shared" si="20"/>
        <v>0.27777777777777768</v>
      </c>
      <c r="L203" s="9" t="str">
        <f t="shared" si="21"/>
        <v>Y</v>
      </c>
      <c r="M203" s="9" t="str">
        <f t="shared" si="22"/>
        <v>Y</v>
      </c>
      <c r="N203" s="9" t="str">
        <f t="shared" si="23"/>
        <v>Y</v>
      </c>
      <c r="O203" s="10" t="str">
        <f t="shared" si="24"/>
        <v>Y</v>
      </c>
    </row>
    <row r="204" spans="1:15" x14ac:dyDescent="0.3">
      <c r="A204" t="s">
        <v>125</v>
      </c>
      <c r="B204" t="s">
        <v>75</v>
      </c>
      <c r="C204" t="s">
        <v>65</v>
      </c>
      <c r="D204" s="7">
        <f>AVERAGEIFS(Input_Dashboard!K:K,Input_Dashboard!$B:$B,$A204,Input_Dashboard!$F:$F,$B204,Input_Dashboard!$G:$G,$C204)</f>
        <v>19.04250857142857</v>
      </c>
      <c r="E204" s="7">
        <f>AVERAGEIFS(Input_Dashboard!L:L,Input_Dashboard!$B:$B,$A204,Input_Dashboard!$F:$F,$B204,Input_Dashboard!$G:$G,$C204)</f>
        <v>13.752922857142858</v>
      </c>
      <c r="F204" s="7">
        <f>AVERAGEIFS(Input_Dashboard!M:M,Input_Dashboard!$B:$B,$A204,Input_Dashboard!$F:$F,$B204,Input_Dashboard!$G:$G,$C204)</f>
        <v>5.2895857142857121</v>
      </c>
      <c r="G204" s="8">
        <f t="shared" si="19"/>
        <v>0.27777777777777768</v>
      </c>
      <c r="H204" s="7">
        <f>SUMIFS(MeasureStack!Y:Y,MeasureStack!$F:$F,$A204,MeasureStack!$J:$J,$B204,MeasureStack!$K:$K,$C204)</f>
        <v>19.04250857142857</v>
      </c>
      <c r="I204" s="7">
        <f>SUMIFS(MeasureStack!Z:Z,MeasureStack!$F:$F,$A204,MeasureStack!$J:$J,$B204,MeasureStack!$K:$K,$C204)</f>
        <v>13.752922857142858</v>
      </c>
      <c r="J204" s="7">
        <f>SUMIFS(MeasureStack!AA:AA,MeasureStack!$F:$F,$A204,MeasureStack!$J:$J,$B204,MeasureStack!$K:$K,$C204)</f>
        <v>5.2895857142857121</v>
      </c>
      <c r="K204" s="8">
        <f t="shared" si="20"/>
        <v>0.27777777777777768</v>
      </c>
      <c r="L204" s="9" t="str">
        <f t="shared" si="21"/>
        <v>Y</v>
      </c>
      <c r="M204" s="9" t="str">
        <f t="shared" si="22"/>
        <v>Y</v>
      </c>
      <c r="N204" s="9" t="str">
        <f t="shared" si="23"/>
        <v>Y</v>
      </c>
      <c r="O204" s="10" t="str">
        <f t="shared" si="24"/>
        <v>Y</v>
      </c>
    </row>
    <row r="205" spans="1:15" x14ac:dyDescent="0.3">
      <c r="A205" t="s">
        <v>125</v>
      </c>
      <c r="B205" t="s">
        <v>75</v>
      </c>
      <c r="C205" t="s">
        <v>71</v>
      </c>
      <c r="D205" s="7">
        <f>AVERAGEIFS(Input_Dashboard!K:K,Input_Dashboard!$B:$B,$A205,Input_Dashboard!$F:$F,$B205,Input_Dashboard!$G:$G,$C205)</f>
        <v>19.04250857142857</v>
      </c>
      <c r="E205" s="7">
        <f>AVERAGEIFS(Input_Dashboard!L:L,Input_Dashboard!$B:$B,$A205,Input_Dashboard!$F:$F,$B205,Input_Dashboard!$G:$G,$C205)</f>
        <v>13.752922857142858</v>
      </c>
      <c r="F205" s="7">
        <f>AVERAGEIFS(Input_Dashboard!M:M,Input_Dashboard!$B:$B,$A205,Input_Dashboard!$F:$F,$B205,Input_Dashboard!$G:$G,$C205)</f>
        <v>5.2895857142857121</v>
      </c>
      <c r="G205" s="8">
        <f t="shared" si="19"/>
        <v>0.27777777777777768</v>
      </c>
      <c r="H205" s="7">
        <f>SUMIFS(MeasureStack!Y:Y,MeasureStack!$F:$F,$A205,MeasureStack!$J:$J,$B205,MeasureStack!$K:$K,$C205)</f>
        <v>19.04250857142857</v>
      </c>
      <c r="I205" s="7">
        <f>SUMIFS(MeasureStack!Z:Z,MeasureStack!$F:$F,$A205,MeasureStack!$J:$J,$B205,MeasureStack!$K:$K,$C205)</f>
        <v>13.752922857142858</v>
      </c>
      <c r="J205" s="7">
        <f>SUMIFS(MeasureStack!AA:AA,MeasureStack!$F:$F,$A205,MeasureStack!$J:$J,$B205,MeasureStack!$K:$K,$C205)</f>
        <v>5.2895857142857121</v>
      </c>
      <c r="K205" s="8">
        <f t="shared" si="20"/>
        <v>0.27777777777777768</v>
      </c>
      <c r="L205" s="9" t="str">
        <f t="shared" si="21"/>
        <v>Y</v>
      </c>
      <c r="M205" s="9" t="str">
        <f t="shared" si="22"/>
        <v>Y</v>
      </c>
      <c r="N205" s="9" t="str">
        <f t="shared" si="23"/>
        <v>Y</v>
      </c>
      <c r="O205" s="10" t="str">
        <f t="shared" si="24"/>
        <v>Y</v>
      </c>
    </row>
    <row r="206" spans="1:15" x14ac:dyDescent="0.3">
      <c r="A206" t="s">
        <v>125</v>
      </c>
      <c r="B206" t="s">
        <v>75</v>
      </c>
      <c r="C206" t="s">
        <v>73</v>
      </c>
      <c r="D206" s="7">
        <f>AVERAGEIFS(Input_Dashboard!K:K,Input_Dashboard!$B:$B,$A206,Input_Dashboard!$F:$F,$B206,Input_Dashboard!$G:$G,$C206)</f>
        <v>19.04250857142857</v>
      </c>
      <c r="E206" s="7">
        <f>AVERAGEIFS(Input_Dashboard!L:L,Input_Dashboard!$B:$B,$A206,Input_Dashboard!$F:$F,$B206,Input_Dashboard!$G:$G,$C206)</f>
        <v>13.752922857142858</v>
      </c>
      <c r="F206" s="7">
        <f>AVERAGEIFS(Input_Dashboard!M:M,Input_Dashboard!$B:$B,$A206,Input_Dashboard!$F:$F,$B206,Input_Dashboard!$G:$G,$C206)</f>
        <v>5.2895857142857121</v>
      </c>
      <c r="G206" s="8">
        <f t="shared" si="19"/>
        <v>0.27777777777777768</v>
      </c>
      <c r="H206" s="7">
        <f>SUMIFS(MeasureStack!Y:Y,MeasureStack!$F:$F,$A206,MeasureStack!$J:$J,$B206,MeasureStack!$K:$K,$C206)</f>
        <v>19.04250857142857</v>
      </c>
      <c r="I206" s="7">
        <f>SUMIFS(MeasureStack!Z:Z,MeasureStack!$F:$F,$A206,MeasureStack!$J:$J,$B206,MeasureStack!$K:$K,$C206)</f>
        <v>13.752922857142858</v>
      </c>
      <c r="J206" s="7">
        <f>SUMIFS(MeasureStack!AA:AA,MeasureStack!$F:$F,$A206,MeasureStack!$J:$J,$B206,MeasureStack!$K:$K,$C206)</f>
        <v>5.2895857142857121</v>
      </c>
      <c r="K206" s="8">
        <f t="shared" si="20"/>
        <v>0.27777777777777768</v>
      </c>
      <c r="L206" s="9" t="str">
        <f t="shared" si="21"/>
        <v>Y</v>
      </c>
      <c r="M206" s="9" t="str">
        <f t="shared" si="22"/>
        <v>Y</v>
      </c>
      <c r="N206" s="9" t="str">
        <f t="shared" si="23"/>
        <v>Y</v>
      </c>
      <c r="O206" s="10" t="str">
        <f t="shared" si="24"/>
        <v>Y</v>
      </c>
    </row>
    <row r="207" spans="1:15" x14ac:dyDescent="0.3">
      <c r="A207" t="s">
        <v>128</v>
      </c>
      <c r="B207" t="s">
        <v>64</v>
      </c>
      <c r="C207" t="s">
        <v>65</v>
      </c>
      <c r="D207" s="7">
        <f>AVERAGEIFS(Input_Dashboard!K:K,Input_Dashboard!$B:$B,$A207,Input_Dashboard!$F:$F,$B207,Input_Dashboard!$G:$G,$C207)</f>
        <v>31.737514285714287</v>
      </c>
      <c r="E207" s="7">
        <f>AVERAGEIFS(Input_Dashboard!L:L,Input_Dashboard!$B:$B,$A207,Input_Dashboard!$F:$F,$B207,Input_Dashboard!$G:$G,$C207)</f>
        <v>24.332094285714284</v>
      </c>
      <c r="F207" s="7">
        <f>AVERAGEIFS(Input_Dashboard!M:M,Input_Dashboard!$B:$B,$A207,Input_Dashboard!$F:$F,$B207,Input_Dashboard!$G:$G,$C207)</f>
        <v>7.405420000000003</v>
      </c>
      <c r="G207" s="8">
        <f t="shared" si="19"/>
        <v>0.23333333333333342</v>
      </c>
      <c r="H207" s="7">
        <f>SUMIFS(MeasureStack!Y:Y,MeasureStack!$F:$F,$A207,MeasureStack!$J:$J,$B207,MeasureStack!$K:$K,$C207)</f>
        <v>31.737514285714287</v>
      </c>
      <c r="I207" s="7">
        <f>SUMIFS(MeasureStack!Z:Z,MeasureStack!$F:$F,$A207,MeasureStack!$J:$J,$B207,MeasureStack!$K:$K,$C207)</f>
        <v>24.332094285714284</v>
      </c>
      <c r="J207" s="7">
        <f>SUMIFS(MeasureStack!AA:AA,MeasureStack!$F:$F,$A207,MeasureStack!$J:$J,$B207,MeasureStack!$K:$K,$C207)</f>
        <v>7.405420000000003</v>
      </c>
      <c r="K207" s="8">
        <f t="shared" si="20"/>
        <v>0.23333333333333342</v>
      </c>
      <c r="L207" s="9" t="str">
        <f t="shared" si="21"/>
        <v>Y</v>
      </c>
      <c r="M207" s="9" t="str">
        <f t="shared" si="22"/>
        <v>Y</v>
      </c>
      <c r="N207" s="9" t="str">
        <f t="shared" si="23"/>
        <v>Y</v>
      </c>
      <c r="O207" s="10" t="str">
        <f t="shared" si="24"/>
        <v>Y</v>
      </c>
    </row>
    <row r="208" spans="1:15" x14ac:dyDescent="0.3">
      <c r="A208" t="s">
        <v>128</v>
      </c>
      <c r="B208" t="s">
        <v>64</v>
      </c>
      <c r="C208" t="s">
        <v>71</v>
      </c>
      <c r="D208" s="7">
        <f>AVERAGEIFS(Input_Dashboard!K:K,Input_Dashboard!$B:$B,$A208,Input_Dashboard!$F:$F,$B208,Input_Dashboard!$G:$G,$C208)</f>
        <v>31.737514285714287</v>
      </c>
      <c r="E208" s="7">
        <f>AVERAGEIFS(Input_Dashboard!L:L,Input_Dashboard!$B:$B,$A208,Input_Dashboard!$F:$F,$B208,Input_Dashboard!$G:$G,$C208)</f>
        <v>24.332094285714284</v>
      </c>
      <c r="F208" s="7">
        <f>AVERAGEIFS(Input_Dashboard!M:M,Input_Dashboard!$B:$B,$A208,Input_Dashboard!$F:$F,$B208,Input_Dashboard!$G:$G,$C208)</f>
        <v>7.405420000000003</v>
      </c>
      <c r="G208" s="8">
        <f t="shared" si="19"/>
        <v>0.23333333333333342</v>
      </c>
      <c r="H208" s="7">
        <f>SUMIFS(MeasureStack!Y:Y,MeasureStack!$F:$F,$A208,MeasureStack!$J:$J,$B208,MeasureStack!$K:$K,$C208)</f>
        <v>31.737514285714287</v>
      </c>
      <c r="I208" s="7">
        <f>SUMIFS(MeasureStack!Z:Z,MeasureStack!$F:$F,$A208,MeasureStack!$J:$J,$B208,MeasureStack!$K:$K,$C208)</f>
        <v>24.332094285714284</v>
      </c>
      <c r="J208" s="7">
        <f>SUMIFS(MeasureStack!AA:AA,MeasureStack!$F:$F,$A208,MeasureStack!$J:$J,$B208,MeasureStack!$K:$K,$C208)</f>
        <v>7.405420000000003</v>
      </c>
      <c r="K208" s="8">
        <f t="shared" si="20"/>
        <v>0.23333333333333342</v>
      </c>
      <c r="L208" s="9" t="str">
        <f t="shared" si="21"/>
        <v>Y</v>
      </c>
      <c r="M208" s="9" t="str">
        <f t="shared" si="22"/>
        <v>Y</v>
      </c>
      <c r="N208" s="9" t="str">
        <f t="shared" si="23"/>
        <v>Y</v>
      </c>
      <c r="O208" s="10" t="str">
        <f t="shared" si="24"/>
        <v>Y</v>
      </c>
    </row>
    <row r="209" spans="1:15" x14ac:dyDescent="0.3">
      <c r="A209" t="s">
        <v>128</v>
      </c>
      <c r="B209" t="s">
        <v>64</v>
      </c>
      <c r="C209" t="s">
        <v>73</v>
      </c>
      <c r="D209" s="7">
        <f>AVERAGEIFS(Input_Dashboard!K:K,Input_Dashboard!$B:$B,$A209,Input_Dashboard!$F:$F,$B209,Input_Dashboard!$G:$G,$C209)</f>
        <v>31.737514285714287</v>
      </c>
      <c r="E209" s="7">
        <f>AVERAGEIFS(Input_Dashboard!L:L,Input_Dashboard!$B:$B,$A209,Input_Dashboard!$F:$F,$B209,Input_Dashboard!$G:$G,$C209)</f>
        <v>24.332094285714284</v>
      </c>
      <c r="F209" s="7">
        <f>AVERAGEIFS(Input_Dashboard!M:M,Input_Dashboard!$B:$B,$A209,Input_Dashboard!$F:$F,$B209,Input_Dashboard!$G:$G,$C209)</f>
        <v>7.405420000000003</v>
      </c>
      <c r="G209" s="8">
        <f t="shared" si="19"/>
        <v>0.23333333333333342</v>
      </c>
      <c r="H209" s="7">
        <f>SUMIFS(MeasureStack!Y:Y,MeasureStack!$F:$F,$A209,MeasureStack!$J:$J,$B209,MeasureStack!$K:$K,$C209)</f>
        <v>31.737514285714287</v>
      </c>
      <c r="I209" s="7">
        <f>SUMIFS(MeasureStack!Z:Z,MeasureStack!$F:$F,$A209,MeasureStack!$J:$J,$B209,MeasureStack!$K:$K,$C209)</f>
        <v>24.332094285714284</v>
      </c>
      <c r="J209" s="7">
        <f>SUMIFS(MeasureStack!AA:AA,MeasureStack!$F:$F,$A209,MeasureStack!$J:$J,$B209,MeasureStack!$K:$K,$C209)</f>
        <v>7.405420000000003</v>
      </c>
      <c r="K209" s="8">
        <f t="shared" si="20"/>
        <v>0.23333333333333342</v>
      </c>
      <c r="L209" s="9" t="str">
        <f t="shared" si="21"/>
        <v>Y</v>
      </c>
      <c r="M209" s="9" t="str">
        <f t="shared" si="22"/>
        <v>Y</v>
      </c>
      <c r="N209" s="9" t="str">
        <f t="shared" si="23"/>
        <v>Y</v>
      </c>
      <c r="O209" s="10" t="str">
        <f t="shared" si="24"/>
        <v>Y</v>
      </c>
    </row>
    <row r="210" spans="1:15" x14ac:dyDescent="0.3">
      <c r="A210" t="s">
        <v>128</v>
      </c>
      <c r="B210" t="s">
        <v>75</v>
      </c>
      <c r="C210" t="s">
        <v>65</v>
      </c>
      <c r="D210" s="7">
        <f>AVERAGEIFS(Input_Dashboard!K:K,Input_Dashboard!$B:$B,$A210,Input_Dashboard!$F:$F,$B210,Input_Dashboard!$G:$G,$C210)</f>
        <v>31.737514285714287</v>
      </c>
      <c r="E210" s="7">
        <f>AVERAGEIFS(Input_Dashboard!L:L,Input_Dashboard!$B:$B,$A210,Input_Dashboard!$F:$F,$B210,Input_Dashboard!$G:$G,$C210)</f>
        <v>24.332094285714284</v>
      </c>
      <c r="F210" s="7">
        <f>AVERAGEIFS(Input_Dashboard!M:M,Input_Dashboard!$B:$B,$A210,Input_Dashboard!$F:$F,$B210,Input_Dashboard!$G:$G,$C210)</f>
        <v>7.405420000000003</v>
      </c>
      <c r="G210" s="8">
        <f t="shared" si="19"/>
        <v>0.23333333333333342</v>
      </c>
      <c r="H210" s="7">
        <f>SUMIFS(MeasureStack!Y:Y,MeasureStack!$F:$F,$A210,MeasureStack!$J:$J,$B210,MeasureStack!$K:$K,$C210)</f>
        <v>31.737514285714287</v>
      </c>
      <c r="I210" s="7">
        <f>SUMIFS(MeasureStack!Z:Z,MeasureStack!$F:$F,$A210,MeasureStack!$J:$J,$B210,MeasureStack!$K:$K,$C210)</f>
        <v>24.332094285714284</v>
      </c>
      <c r="J210" s="7">
        <f>SUMIFS(MeasureStack!AA:AA,MeasureStack!$F:$F,$A210,MeasureStack!$J:$J,$B210,MeasureStack!$K:$K,$C210)</f>
        <v>7.405420000000003</v>
      </c>
      <c r="K210" s="8">
        <f t="shared" si="20"/>
        <v>0.23333333333333342</v>
      </c>
      <c r="L210" s="9" t="str">
        <f t="shared" si="21"/>
        <v>Y</v>
      </c>
      <c r="M210" s="9" t="str">
        <f t="shared" si="22"/>
        <v>Y</v>
      </c>
      <c r="N210" s="9" t="str">
        <f t="shared" si="23"/>
        <v>Y</v>
      </c>
      <c r="O210" s="10" t="str">
        <f t="shared" si="24"/>
        <v>Y</v>
      </c>
    </row>
    <row r="211" spans="1:15" x14ac:dyDescent="0.3">
      <c r="A211" t="s">
        <v>128</v>
      </c>
      <c r="B211" t="s">
        <v>75</v>
      </c>
      <c r="C211" t="s">
        <v>71</v>
      </c>
      <c r="D211" s="7">
        <f>AVERAGEIFS(Input_Dashboard!K:K,Input_Dashboard!$B:$B,$A211,Input_Dashboard!$F:$F,$B211,Input_Dashboard!$G:$G,$C211)</f>
        <v>31.737514285714287</v>
      </c>
      <c r="E211" s="7">
        <f>AVERAGEIFS(Input_Dashboard!L:L,Input_Dashboard!$B:$B,$A211,Input_Dashboard!$F:$F,$B211,Input_Dashboard!$G:$G,$C211)</f>
        <v>24.332094285714284</v>
      </c>
      <c r="F211" s="7">
        <f>AVERAGEIFS(Input_Dashboard!M:M,Input_Dashboard!$B:$B,$A211,Input_Dashboard!$F:$F,$B211,Input_Dashboard!$G:$G,$C211)</f>
        <v>7.405420000000003</v>
      </c>
      <c r="G211" s="8">
        <f t="shared" si="19"/>
        <v>0.23333333333333342</v>
      </c>
      <c r="H211" s="7">
        <f>SUMIFS(MeasureStack!Y:Y,MeasureStack!$F:$F,$A211,MeasureStack!$J:$J,$B211,MeasureStack!$K:$K,$C211)</f>
        <v>31.737514285714287</v>
      </c>
      <c r="I211" s="7">
        <f>SUMIFS(MeasureStack!Z:Z,MeasureStack!$F:$F,$A211,MeasureStack!$J:$J,$B211,MeasureStack!$K:$K,$C211)</f>
        <v>24.332094285714284</v>
      </c>
      <c r="J211" s="7">
        <f>SUMIFS(MeasureStack!AA:AA,MeasureStack!$F:$F,$A211,MeasureStack!$J:$J,$B211,MeasureStack!$K:$K,$C211)</f>
        <v>7.405420000000003</v>
      </c>
      <c r="K211" s="8">
        <f t="shared" si="20"/>
        <v>0.23333333333333342</v>
      </c>
      <c r="L211" s="9" t="str">
        <f t="shared" si="21"/>
        <v>Y</v>
      </c>
      <c r="M211" s="9" t="str">
        <f t="shared" si="22"/>
        <v>Y</v>
      </c>
      <c r="N211" s="9" t="str">
        <f t="shared" si="23"/>
        <v>Y</v>
      </c>
      <c r="O211" s="10" t="str">
        <f t="shared" si="24"/>
        <v>Y</v>
      </c>
    </row>
    <row r="212" spans="1:15" x14ac:dyDescent="0.3">
      <c r="A212" t="s">
        <v>128</v>
      </c>
      <c r="B212" t="s">
        <v>75</v>
      </c>
      <c r="C212" t="s">
        <v>73</v>
      </c>
      <c r="D212" s="7">
        <f>AVERAGEIFS(Input_Dashboard!K:K,Input_Dashboard!$B:$B,$A212,Input_Dashboard!$F:$F,$B212,Input_Dashboard!$G:$G,$C212)</f>
        <v>31.737514285714287</v>
      </c>
      <c r="E212" s="7">
        <f>AVERAGEIFS(Input_Dashboard!L:L,Input_Dashboard!$B:$B,$A212,Input_Dashboard!$F:$F,$B212,Input_Dashboard!$G:$G,$C212)</f>
        <v>24.332094285714284</v>
      </c>
      <c r="F212" s="7">
        <f>AVERAGEIFS(Input_Dashboard!M:M,Input_Dashboard!$B:$B,$A212,Input_Dashboard!$F:$F,$B212,Input_Dashboard!$G:$G,$C212)</f>
        <v>7.405420000000003</v>
      </c>
      <c r="G212" s="8">
        <f t="shared" si="19"/>
        <v>0.23333333333333342</v>
      </c>
      <c r="H212" s="7">
        <f>SUMIFS(MeasureStack!Y:Y,MeasureStack!$F:$F,$A212,MeasureStack!$J:$J,$B212,MeasureStack!$K:$K,$C212)</f>
        <v>31.737514285714287</v>
      </c>
      <c r="I212" s="7">
        <f>SUMIFS(MeasureStack!Z:Z,MeasureStack!$F:$F,$A212,MeasureStack!$J:$J,$B212,MeasureStack!$K:$K,$C212)</f>
        <v>24.332094285714284</v>
      </c>
      <c r="J212" s="7">
        <f>SUMIFS(MeasureStack!AA:AA,MeasureStack!$F:$F,$A212,MeasureStack!$J:$J,$B212,MeasureStack!$K:$K,$C212)</f>
        <v>7.405420000000003</v>
      </c>
      <c r="K212" s="8">
        <f t="shared" si="20"/>
        <v>0.23333333333333342</v>
      </c>
      <c r="L212" s="9" t="str">
        <f t="shared" si="21"/>
        <v>Y</v>
      </c>
      <c r="M212" s="9" t="str">
        <f t="shared" si="22"/>
        <v>Y</v>
      </c>
      <c r="N212" s="9" t="str">
        <f t="shared" si="23"/>
        <v>Y</v>
      </c>
      <c r="O212" s="10" t="str">
        <f t="shared" si="24"/>
        <v>Y</v>
      </c>
    </row>
    <row r="213" spans="1:15" x14ac:dyDescent="0.3">
      <c r="A213" t="s">
        <v>265</v>
      </c>
      <c r="B213" t="s">
        <v>64</v>
      </c>
      <c r="C213" t="s">
        <v>65</v>
      </c>
      <c r="D213" s="7">
        <f>AVERAGEIFS(Input_Dashboard!K:K,Input_Dashboard!$B:$B,$A213,Input_Dashboard!$F:$F,$B213,Input_Dashboard!$G:$G,$C213)</f>
        <v>31.737514285714287</v>
      </c>
      <c r="E213" s="7">
        <f>AVERAGEIFS(Input_Dashboard!L:L,Input_Dashboard!$B:$B,$A213,Input_Dashboard!$F:$F,$B213,Input_Dashboard!$G:$G,$C213)</f>
        <v>14.810840000000001</v>
      </c>
      <c r="F213" s="7">
        <f>AVERAGEIFS(Input_Dashboard!M:M,Input_Dashboard!$B:$B,$A213,Input_Dashboard!$F:$F,$B213,Input_Dashboard!$G:$G,$C213)</f>
        <v>16.926674285714284</v>
      </c>
      <c r="G213" s="8">
        <f t="shared" si="19"/>
        <v>0.53333333333333333</v>
      </c>
      <c r="H213" s="7">
        <f>SUMIFS(MeasureStack!Y:Y,MeasureStack!$F:$F,$A213,MeasureStack!$J:$J,$B213,MeasureStack!$K:$K,$C213)</f>
        <v>31.737514285714287</v>
      </c>
      <c r="I213" s="7">
        <f>SUMIFS(MeasureStack!Z:Z,MeasureStack!$F:$F,$A213,MeasureStack!$J:$J,$B213,MeasureStack!$K:$K,$C213)</f>
        <v>14.810840000000001</v>
      </c>
      <c r="J213" s="7">
        <f>SUMIFS(MeasureStack!AA:AA,MeasureStack!$F:$F,$A213,MeasureStack!$J:$J,$B213,MeasureStack!$K:$K,$C213)</f>
        <v>16.926674285714284</v>
      </c>
      <c r="K213" s="8">
        <f t="shared" si="20"/>
        <v>0.53333333333333333</v>
      </c>
      <c r="L213" s="9" t="str">
        <f t="shared" si="21"/>
        <v>Y</v>
      </c>
      <c r="M213" s="9" t="str">
        <f t="shared" si="22"/>
        <v>Y</v>
      </c>
      <c r="N213" s="9" t="str">
        <f t="shared" si="23"/>
        <v>Y</v>
      </c>
      <c r="O213" s="10" t="str">
        <f t="shared" si="24"/>
        <v>Y</v>
      </c>
    </row>
    <row r="214" spans="1:15" x14ac:dyDescent="0.3">
      <c r="A214" t="s">
        <v>265</v>
      </c>
      <c r="B214" t="s">
        <v>64</v>
      </c>
      <c r="C214" t="s">
        <v>71</v>
      </c>
      <c r="D214" s="7">
        <f>AVERAGEIFS(Input_Dashboard!K:K,Input_Dashboard!$B:$B,$A214,Input_Dashboard!$F:$F,$B214,Input_Dashboard!$G:$G,$C214)</f>
        <v>31.737514285714287</v>
      </c>
      <c r="E214" s="7">
        <f>AVERAGEIFS(Input_Dashboard!L:L,Input_Dashboard!$B:$B,$A214,Input_Dashboard!$F:$F,$B214,Input_Dashboard!$G:$G,$C214)</f>
        <v>14.810840000000001</v>
      </c>
      <c r="F214" s="7">
        <f>AVERAGEIFS(Input_Dashboard!M:M,Input_Dashboard!$B:$B,$A214,Input_Dashboard!$F:$F,$B214,Input_Dashboard!$G:$G,$C214)</f>
        <v>16.926674285714284</v>
      </c>
      <c r="G214" s="8">
        <f t="shared" si="19"/>
        <v>0.53333333333333333</v>
      </c>
      <c r="H214" s="7">
        <f>SUMIFS(MeasureStack!Y:Y,MeasureStack!$F:$F,$A214,MeasureStack!$J:$J,$B214,MeasureStack!$K:$K,$C214)</f>
        <v>31.737514285714287</v>
      </c>
      <c r="I214" s="7">
        <f>SUMIFS(MeasureStack!Z:Z,MeasureStack!$F:$F,$A214,MeasureStack!$J:$J,$B214,MeasureStack!$K:$K,$C214)</f>
        <v>14.810840000000001</v>
      </c>
      <c r="J214" s="7">
        <f>SUMIFS(MeasureStack!AA:AA,MeasureStack!$F:$F,$A214,MeasureStack!$J:$J,$B214,MeasureStack!$K:$K,$C214)</f>
        <v>16.926674285714284</v>
      </c>
      <c r="K214" s="8">
        <f t="shared" si="20"/>
        <v>0.53333333333333333</v>
      </c>
      <c r="L214" s="9" t="str">
        <f t="shared" si="21"/>
        <v>Y</v>
      </c>
      <c r="M214" s="9" t="str">
        <f t="shared" si="22"/>
        <v>Y</v>
      </c>
      <c r="N214" s="9" t="str">
        <f t="shared" si="23"/>
        <v>Y</v>
      </c>
      <c r="O214" s="10" t="str">
        <f t="shared" si="24"/>
        <v>Y</v>
      </c>
    </row>
    <row r="215" spans="1:15" x14ac:dyDescent="0.3">
      <c r="A215" t="s">
        <v>265</v>
      </c>
      <c r="B215" t="s">
        <v>64</v>
      </c>
      <c r="C215" t="s">
        <v>73</v>
      </c>
      <c r="D215" s="7">
        <f>AVERAGEIFS(Input_Dashboard!K:K,Input_Dashboard!$B:$B,$A215,Input_Dashboard!$F:$F,$B215,Input_Dashboard!$G:$G,$C215)</f>
        <v>31.737514285714287</v>
      </c>
      <c r="E215" s="7">
        <f>AVERAGEIFS(Input_Dashboard!L:L,Input_Dashboard!$B:$B,$A215,Input_Dashboard!$F:$F,$B215,Input_Dashboard!$G:$G,$C215)</f>
        <v>14.810840000000001</v>
      </c>
      <c r="F215" s="7">
        <f>AVERAGEIFS(Input_Dashboard!M:M,Input_Dashboard!$B:$B,$A215,Input_Dashboard!$F:$F,$B215,Input_Dashboard!$G:$G,$C215)</f>
        <v>16.926674285714284</v>
      </c>
      <c r="G215" s="8">
        <f t="shared" si="19"/>
        <v>0.53333333333333333</v>
      </c>
      <c r="H215" s="7">
        <f>SUMIFS(MeasureStack!Y:Y,MeasureStack!$F:$F,$A215,MeasureStack!$J:$J,$B215,MeasureStack!$K:$K,$C215)</f>
        <v>31.737514285714287</v>
      </c>
      <c r="I215" s="7">
        <f>SUMIFS(MeasureStack!Z:Z,MeasureStack!$F:$F,$A215,MeasureStack!$J:$J,$B215,MeasureStack!$K:$K,$C215)</f>
        <v>14.810840000000001</v>
      </c>
      <c r="J215" s="7">
        <f>SUMIFS(MeasureStack!AA:AA,MeasureStack!$F:$F,$A215,MeasureStack!$J:$J,$B215,MeasureStack!$K:$K,$C215)</f>
        <v>16.926674285714284</v>
      </c>
      <c r="K215" s="8">
        <f t="shared" si="20"/>
        <v>0.53333333333333333</v>
      </c>
      <c r="L215" s="9" t="str">
        <f t="shared" si="21"/>
        <v>Y</v>
      </c>
      <c r="M215" s="9" t="str">
        <f t="shared" si="22"/>
        <v>Y</v>
      </c>
      <c r="N215" s="9" t="str">
        <f t="shared" si="23"/>
        <v>Y</v>
      </c>
      <c r="O215" s="10" t="str">
        <f t="shared" si="24"/>
        <v>Y</v>
      </c>
    </row>
    <row r="216" spans="1:15" x14ac:dyDescent="0.3">
      <c r="A216" t="s">
        <v>265</v>
      </c>
      <c r="B216" t="s">
        <v>75</v>
      </c>
      <c r="C216" t="s">
        <v>65</v>
      </c>
      <c r="D216" s="7">
        <f>AVERAGEIFS(Input_Dashboard!K:K,Input_Dashboard!$B:$B,$A216,Input_Dashboard!$F:$F,$B216,Input_Dashboard!$G:$G,$C216)</f>
        <v>31.737514285714287</v>
      </c>
      <c r="E216" s="7">
        <f>AVERAGEIFS(Input_Dashboard!L:L,Input_Dashboard!$B:$B,$A216,Input_Dashboard!$F:$F,$B216,Input_Dashboard!$G:$G,$C216)</f>
        <v>14.810840000000001</v>
      </c>
      <c r="F216" s="7">
        <f>AVERAGEIFS(Input_Dashboard!M:M,Input_Dashboard!$B:$B,$A216,Input_Dashboard!$F:$F,$B216,Input_Dashboard!$G:$G,$C216)</f>
        <v>16.926674285714284</v>
      </c>
      <c r="G216" s="8">
        <f t="shared" si="19"/>
        <v>0.53333333333333333</v>
      </c>
      <c r="H216" s="7">
        <f>SUMIFS(MeasureStack!Y:Y,MeasureStack!$F:$F,$A216,MeasureStack!$J:$J,$B216,MeasureStack!$K:$K,$C216)</f>
        <v>31.737514285714287</v>
      </c>
      <c r="I216" s="7">
        <f>SUMIFS(MeasureStack!Z:Z,MeasureStack!$F:$F,$A216,MeasureStack!$J:$J,$B216,MeasureStack!$K:$K,$C216)</f>
        <v>14.810840000000001</v>
      </c>
      <c r="J216" s="7">
        <f>SUMIFS(MeasureStack!AA:AA,MeasureStack!$F:$F,$A216,MeasureStack!$J:$J,$B216,MeasureStack!$K:$K,$C216)</f>
        <v>16.926674285714284</v>
      </c>
      <c r="K216" s="8">
        <f t="shared" si="20"/>
        <v>0.53333333333333333</v>
      </c>
      <c r="L216" s="9" t="str">
        <f t="shared" si="21"/>
        <v>Y</v>
      </c>
      <c r="M216" s="9" t="str">
        <f t="shared" si="22"/>
        <v>Y</v>
      </c>
      <c r="N216" s="9" t="str">
        <f t="shared" si="23"/>
        <v>Y</v>
      </c>
      <c r="O216" s="10" t="str">
        <f t="shared" si="24"/>
        <v>Y</v>
      </c>
    </row>
    <row r="217" spans="1:15" x14ac:dyDescent="0.3">
      <c r="A217" t="s">
        <v>265</v>
      </c>
      <c r="B217" t="s">
        <v>75</v>
      </c>
      <c r="C217" t="s">
        <v>71</v>
      </c>
      <c r="D217" s="7">
        <f>AVERAGEIFS(Input_Dashboard!K:K,Input_Dashboard!$B:$B,$A217,Input_Dashboard!$F:$F,$B217,Input_Dashboard!$G:$G,$C217)</f>
        <v>31.737514285714287</v>
      </c>
      <c r="E217" s="7">
        <f>AVERAGEIFS(Input_Dashboard!L:L,Input_Dashboard!$B:$B,$A217,Input_Dashboard!$F:$F,$B217,Input_Dashboard!$G:$G,$C217)</f>
        <v>14.810840000000001</v>
      </c>
      <c r="F217" s="7">
        <f>AVERAGEIFS(Input_Dashboard!M:M,Input_Dashboard!$B:$B,$A217,Input_Dashboard!$F:$F,$B217,Input_Dashboard!$G:$G,$C217)</f>
        <v>16.926674285714284</v>
      </c>
      <c r="G217" s="8">
        <f t="shared" si="19"/>
        <v>0.53333333333333333</v>
      </c>
      <c r="H217" s="7">
        <f>SUMIFS(MeasureStack!Y:Y,MeasureStack!$F:$F,$A217,MeasureStack!$J:$J,$B217,MeasureStack!$K:$K,$C217)</f>
        <v>31.737514285714287</v>
      </c>
      <c r="I217" s="7">
        <f>SUMIFS(MeasureStack!Z:Z,MeasureStack!$F:$F,$A217,MeasureStack!$J:$J,$B217,MeasureStack!$K:$K,$C217)</f>
        <v>14.810840000000001</v>
      </c>
      <c r="J217" s="7">
        <f>SUMIFS(MeasureStack!AA:AA,MeasureStack!$F:$F,$A217,MeasureStack!$J:$J,$B217,MeasureStack!$K:$K,$C217)</f>
        <v>16.926674285714284</v>
      </c>
      <c r="K217" s="8">
        <f t="shared" si="20"/>
        <v>0.53333333333333333</v>
      </c>
      <c r="L217" s="9" t="str">
        <f t="shared" si="21"/>
        <v>Y</v>
      </c>
      <c r="M217" s="9" t="str">
        <f t="shared" si="22"/>
        <v>Y</v>
      </c>
      <c r="N217" s="9" t="str">
        <f t="shared" si="23"/>
        <v>Y</v>
      </c>
      <c r="O217" s="10" t="str">
        <f t="shared" si="24"/>
        <v>Y</v>
      </c>
    </row>
    <row r="218" spans="1:15" x14ac:dyDescent="0.3">
      <c r="A218" t="s">
        <v>265</v>
      </c>
      <c r="B218" t="s">
        <v>75</v>
      </c>
      <c r="C218" t="s">
        <v>73</v>
      </c>
      <c r="D218" s="7">
        <f>AVERAGEIFS(Input_Dashboard!K:K,Input_Dashboard!$B:$B,$A218,Input_Dashboard!$F:$F,$B218,Input_Dashboard!$G:$G,$C218)</f>
        <v>31.737514285714287</v>
      </c>
      <c r="E218" s="7">
        <f>AVERAGEIFS(Input_Dashboard!L:L,Input_Dashboard!$B:$B,$A218,Input_Dashboard!$F:$F,$B218,Input_Dashboard!$G:$G,$C218)</f>
        <v>14.810840000000001</v>
      </c>
      <c r="F218" s="7">
        <f>AVERAGEIFS(Input_Dashboard!M:M,Input_Dashboard!$B:$B,$A218,Input_Dashboard!$F:$F,$B218,Input_Dashboard!$G:$G,$C218)</f>
        <v>16.926674285714284</v>
      </c>
      <c r="G218" s="8">
        <f t="shared" si="19"/>
        <v>0.53333333333333333</v>
      </c>
      <c r="H218" s="7">
        <f>SUMIFS(MeasureStack!Y:Y,MeasureStack!$F:$F,$A218,MeasureStack!$J:$J,$B218,MeasureStack!$K:$K,$C218)</f>
        <v>31.737514285714287</v>
      </c>
      <c r="I218" s="7">
        <f>SUMIFS(MeasureStack!Z:Z,MeasureStack!$F:$F,$A218,MeasureStack!$J:$J,$B218,MeasureStack!$K:$K,$C218)</f>
        <v>14.810840000000001</v>
      </c>
      <c r="J218" s="7">
        <f>SUMIFS(MeasureStack!AA:AA,MeasureStack!$F:$F,$A218,MeasureStack!$J:$J,$B218,MeasureStack!$K:$K,$C218)</f>
        <v>16.926674285714284</v>
      </c>
      <c r="K218" s="8">
        <f t="shared" si="20"/>
        <v>0.53333333333333333</v>
      </c>
      <c r="L218" s="9" t="str">
        <f t="shared" si="21"/>
        <v>Y</v>
      </c>
      <c r="M218" s="9" t="str">
        <f t="shared" si="22"/>
        <v>Y</v>
      </c>
      <c r="N218" s="9" t="str">
        <f t="shared" si="23"/>
        <v>Y</v>
      </c>
      <c r="O218" s="10" t="str">
        <f t="shared" si="24"/>
        <v>Y</v>
      </c>
    </row>
    <row r="219" spans="1:15" x14ac:dyDescent="0.3">
      <c r="A219" t="s">
        <v>267</v>
      </c>
      <c r="B219" t="s">
        <v>64</v>
      </c>
      <c r="C219" t="s">
        <v>65</v>
      </c>
      <c r="D219" s="7">
        <f>AVERAGEIFS(Input_Dashboard!K:K,Input_Dashboard!$B:$B,$A219,Input_Dashboard!$F:$F,$B219,Input_Dashboard!$G:$G,$C219)</f>
        <v>61.685000000000002</v>
      </c>
      <c r="E219" s="7">
        <f>AVERAGEIFS(Input_Dashboard!L:L,Input_Dashboard!$B:$B,$A219,Input_Dashboard!$F:$F,$B219,Input_Dashboard!$G:$G,$C219)</f>
        <v>8.5410000000000004</v>
      </c>
      <c r="F219" s="7">
        <f>AVERAGEIFS(Input_Dashboard!M:M,Input_Dashboard!$B:$B,$A219,Input_Dashboard!$F:$F,$B219,Input_Dashboard!$G:$G,$C219)</f>
        <v>53.144000000000005</v>
      </c>
      <c r="G219" s="8">
        <f t="shared" si="19"/>
        <v>0.86153846153846159</v>
      </c>
      <c r="H219" s="7">
        <f>SUMIFS(MeasureStack!Y:Y,MeasureStack!$F:$F,$A219,MeasureStack!$J:$J,$B219,MeasureStack!$K:$K,$C219)</f>
        <v>61.685000000000002</v>
      </c>
      <c r="I219" s="7">
        <f>SUMIFS(MeasureStack!Z:Z,MeasureStack!$F:$F,$A219,MeasureStack!$J:$J,$B219,MeasureStack!$K:$K,$C219)</f>
        <v>8.5410000000000004</v>
      </c>
      <c r="J219" s="7">
        <f>SUMIFS(MeasureStack!AA:AA,MeasureStack!$F:$F,$A219,MeasureStack!$J:$J,$B219,MeasureStack!$K:$K,$C219)</f>
        <v>53.144000000000005</v>
      </c>
      <c r="K219" s="8">
        <f t="shared" si="20"/>
        <v>0.86153846153846159</v>
      </c>
      <c r="L219" s="9" t="str">
        <f t="shared" si="21"/>
        <v>Y</v>
      </c>
      <c r="M219" s="9" t="str">
        <f t="shared" si="22"/>
        <v>Y</v>
      </c>
      <c r="N219" s="9" t="str">
        <f t="shared" si="23"/>
        <v>Y</v>
      </c>
      <c r="O219" s="10" t="str">
        <f t="shared" si="24"/>
        <v>Y</v>
      </c>
    </row>
    <row r="220" spans="1:15" x14ac:dyDescent="0.3">
      <c r="A220" t="s">
        <v>267</v>
      </c>
      <c r="B220" t="s">
        <v>64</v>
      </c>
      <c r="C220" t="s">
        <v>71</v>
      </c>
      <c r="D220" s="7">
        <f>AVERAGEIFS(Input_Dashboard!K:K,Input_Dashboard!$B:$B,$A220,Input_Dashboard!$F:$F,$B220,Input_Dashboard!$G:$G,$C220)</f>
        <v>61.685000000000002</v>
      </c>
      <c r="E220" s="7">
        <f>AVERAGEIFS(Input_Dashboard!L:L,Input_Dashboard!$B:$B,$A220,Input_Dashboard!$F:$F,$B220,Input_Dashboard!$G:$G,$C220)</f>
        <v>8.5410000000000004</v>
      </c>
      <c r="F220" s="7">
        <f>AVERAGEIFS(Input_Dashboard!M:M,Input_Dashboard!$B:$B,$A220,Input_Dashboard!$F:$F,$B220,Input_Dashboard!$G:$G,$C220)</f>
        <v>53.144000000000005</v>
      </c>
      <c r="G220" s="8">
        <f t="shared" si="19"/>
        <v>0.86153846153846159</v>
      </c>
      <c r="H220" s="7">
        <f>SUMIFS(MeasureStack!Y:Y,MeasureStack!$F:$F,$A220,MeasureStack!$J:$J,$B220,MeasureStack!$K:$K,$C220)</f>
        <v>61.685000000000002</v>
      </c>
      <c r="I220" s="7">
        <f>SUMIFS(MeasureStack!Z:Z,MeasureStack!$F:$F,$A220,MeasureStack!$J:$J,$B220,MeasureStack!$K:$K,$C220)</f>
        <v>8.5410000000000004</v>
      </c>
      <c r="J220" s="7">
        <f>SUMIFS(MeasureStack!AA:AA,MeasureStack!$F:$F,$A220,MeasureStack!$J:$J,$B220,MeasureStack!$K:$K,$C220)</f>
        <v>53.144000000000005</v>
      </c>
      <c r="K220" s="8">
        <f t="shared" si="20"/>
        <v>0.86153846153846159</v>
      </c>
      <c r="L220" s="9" t="str">
        <f t="shared" si="21"/>
        <v>Y</v>
      </c>
      <c r="M220" s="9" t="str">
        <f t="shared" si="22"/>
        <v>Y</v>
      </c>
      <c r="N220" s="9" t="str">
        <f t="shared" si="23"/>
        <v>Y</v>
      </c>
      <c r="O220" s="10" t="str">
        <f t="shared" si="24"/>
        <v>Y</v>
      </c>
    </row>
    <row r="221" spans="1:15" x14ac:dyDescent="0.3">
      <c r="A221" t="s">
        <v>267</v>
      </c>
      <c r="B221" t="s">
        <v>64</v>
      </c>
      <c r="C221" t="s">
        <v>73</v>
      </c>
      <c r="D221" s="7">
        <f>AVERAGEIFS(Input_Dashboard!K:K,Input_Dashboard!$B:$B,$A221,Input_Dashboard!$F:$F,$B221,Input_Dashboard!$G:$G,$C221)</f>
        <v>61.685000000000002</v>
      </c>
      <c r="E221" s="7">
        <f>AVERAGEIFS(Input_Dashboard!L:L,Input_Dashboard!$B:$B,$A221,Input_Dashboard!$F:$F,$B221,Input_Dashboard!$G:$G,$C221)</f>
        <v>8.5410000000000004</v>
      </c>
      <c r="F221" s="7">
        <f>AVERAGEIFS(Input_Dashboard!M:M,Input_Dashboard!$B:$B,$A221,Input_Dashboard!$F:$F,$B221,Input_Dashboard!$G:$G,$C221)</f>
        <v>53.144000000000005</v>
      </c>
      <c r="G221" s="8">
        <f t="shared" si="19"/>
        <v>0.86153846153846159</v>
      </c>
      <c r="H221" s="7">
        <f>SUMIFS(MeasureStack!Y:Y,MeasureStack!$F:$F,$A221,MeasureStack!$J:$J,$B221,MeasureStack!$K:$K,$C221)</f>
        <v>61.685000000000002</v>
      </c>
      <c r="I221" s="7">
        <f>SUMIFS(MeasureStack!Z:Z,MeasureStack!$F:$F,$A221,MeasureStack!$J:$J,$B221,MeasureStack!$K:$K,$C221)</f>
        <v>8.5410000000000004</v>
      </c>
      <c r="J221" s="7">
        <f>SUMIFS(MeasureStack!AA:AA,MeasureStack!$F:$F,$A221,MeasureStack!$J:$J,$B221,MeasureStack!$K:$K,$C221)</f>
        <v>53.144000000000005</v>
      </c>
      <c r="K221" s="8">
        <f t="shared" si="20"/>
        <v>0.86153846153846159</v>
      </c>
      <c r="L221" s="9" t="str">
        <f t="shared" si="21"/>
        <v>Y</v>
      </c>
      <c r="M221" s="9" t="str">
        <f t="shared" si="22"/>
        <v>Y</v>
      </c>
      <c r="N221" s="9" t="str">
        <f t="shared" si="23"/>
        <v>Y</v>
      </c>
      <c r="O221" s="10" t="str">
        <f t="shared" si="24"/>
        <v>Y</v>
      </c>
    </row>
    <row r="222" spans="1:15" x14ac:dyDescent="0.3">
      <c r="A222" t="s">
        <v>267</v>
      </c>
      <c r="B222" t="s">
        <v>75</v>
      </c>
      <c r="C222" t="s">
        <v>65</v>
      </c>
      <c r="D222" s="7">
        <f>AVERAGEIFS(Input_Dashboard!K:K,Input_Dashboard!$B:$B,$A222,Input_Dashboard!$F:$F,$B222,Input_Dashboard!$G:$G,$C222)</f>
        <v>61.685000000000002</v>
      </c>
      <c r="E222" s="7">
        <f>AVERAGEIFS(Input_Dashboard!L:L,Input_Dashboard!$B:$B,$A222,Input_Dashboard!$F:$F,$B222,Input_Dashboard!$G:$G,$C222)</f>
        <v>8.5410000000000004</v>
      </c>
      <c r="F222" s="7">
        <f>AVERAGEIFS(Input_Dashboard!M:M,Input_Dashboard!$B:$B,$A222,Input_Dashboard!$F:$F,$B222,Input_Dashboard!$G:$G,$C222)</f>
        <v>53.144000000000005</v>
      </c>
      <c r="G222" s="8">
        <f t="shared" si="19"/>
        <v>0.86153846153846159</v>
      </c>
      <c r="H222" s="7">
        <f>SUMIFS(MeasureStack!Y:Y,MeasureStack!$F:$F,$A222,MeasureStack!$J:$J,$B222,MeasureStack!$K:$K,$C222)</f>
        <v>61.685000000000002</v>
      </c>
      <c r="I222" s="7">
        <f>SUMIFS(MeasureStack!Z:Z,MeasureStack!$F:$F,$A222,MeasureStack!$J:$J,$B222,MeasureStack!$K:$K,$C222)</f>
        <v>8.5410000000000004</v>
      </c>
      <c r="J222" s="7">
        <f>SUMIFS(MeasureStack!AA:AA,MeasureStack!$F:$F,$A222,MeasureStack!$J:$J,$B222,MeasureStack!$K:$K,$C222)</f>
        <v>53.144000000000005</v>
      </c>
      <c r="K222" s="8">
        <f t="shared" si="20"/>
        <v>0.86153846153846159</v>
      </c>
      <c r="L222" s="9" t="str">
        <f t="shared" si="21"/>
        <v>Y</v>
      </c>
      <c r="M222" s="9" t="str">
        <f t="shared" si="22"/>
        <v>Y</v>
      </c>
      <c r="N222" s="9" t="str">
        <f t="shared" si="23"/>
        <v>Y</v>
      </c>
      <c r="O222" s="10" t="str">
        <f t="shared" si="24"/>
        <v>Y</v>
      </c>
    </row>
    <row r="223" spans="1:15" x14ac:dyDescent="0.3">
      <c r="A223" t="s">
        <v>267</v>
      </c>
      <c r="B223" t="s">
        <v>75</v>
      </c>
      <c r="C223" t="s">
        <v>71</v>
      </c>
      <c r="D223" s="7">
        <f>AVERAGEIFS(Input_Dashboard!K:K,Input_Dashboard!$B:$B,$A223,Input_Dashboard!$F:$F,$B223,Input_Dashboard!$G:$G,$C223)</f>
        <v>61.685000000000002</v>
      </c>
      <c r="E223" s="7">
        <f>AVERAGEIFS(Input_Dashboard!L:L,Input_Dashboard!$B:$B,$A223,Input_Dashboard!$F:$F,$B223,Input_Dashboard!$G:$G,$C223)</f>
        <v>8.5410000000000004</v>
      </c>
      <c r="F223" s="7">
        <f>AVERAGEIFS(Input_Dashboard!M:M,Input_Dashboard!$B:$B,$A223,Input_Dashboard!$F:$F,$B223,Input_Dashboard!$G:$G,$C223)</f>
        <v>53.144000000000005</v>
      </c>
      <c r="G223" s="8">
        <f t="shared" si="19"/>
        <v>0.86153846153846159</v>
      </c>
      <c r="H223" s="7">
        <f>SUMIFS(MeasureStack!Y:Y,MeasureStack!$F:$F,$A223,MeasureStack!$J:$J,$B223,MeasureStack!$K:$K,$C223)</f>
        <v>61.685000000000002</v>
      </c>
      <c r="I223" s="7">
        <f>SUMIFS(MeasureStack!Z:Z,MeasureStack!$F:$F,$A223,MeasureStack!$J:$J,$B223,MeasureStack!$K:$K,$C223)</f>
        <v>8.5410000000000004</v>
      </c>
      <c r="J223" s="7">
        <f>SUMIFS(MeasureStack!AA:AA,MeasureStack!$F:$F,$A223,MeasureStack!$J:$J,$B223,MeasureStack!$K:$K,$C223)</f>
        <v>53.144000000000005</v>
      </c>
      <c r="K223" s="8">
        <f t="shared" si="20"/>
        <v>0.86153846153846159</v>
      </c>
      <c r="L223" s="9" t="str">
        <f t="shared" si="21"/>
        <v>Y</v>
      </c>
      <c r="M223" s="9" t="str">
        <f t="shared" si="22"/>
        <v>Y</v>
      </c>
      <c r="N223" s="9" t="str">
        <f t="shared" si="23"/>
        <v>Y</v>
      </c>
      <c r="O223" s="10" t="str">
        <f t="shared" si="24"/>
        <v>Y</v>
      </c>
    </row>
    <row r="224" spans="1:15" x14ac:dyDescent="0.3">
      <c r="A224" t="s">
        <v>267</v>
      </c>
      <c r="B224" t="s">
        <v>75</v>
      </c>
      <c r="C224" t="s">
        <v>73</v>
      </c>
      <c r="D224" s="7">
        <f>AVERAGEIFS(Input_Dashboard!K:K,Input_Dashboard!$B:$B,$A224,Input_Dashboard!$F:$F,$B224,Input_Dashboard!$G:$G,$C224)</f>
        <v>61.685000000000002</v>
      </c>
      <c r="E224" s="7">
        <f>AVERAGEIFS(Input_Dashboard!L:L,Input_Dashboard!$B:$B,$A224,Input_Dashboard!$F:$F,$B224,Input_Dashboard!$G:$G,$C224)</f>
        <v>8.5410000000000004</v>
      </c>
      <c r="F224" s="7">
        <f>AVERAGEIFS(Input_Dashboard!M:M,Input_Dashboard!$B:$B,$A224,Input_Dashboard!$F:$F,$B224,Input_Dashboard!$G:$G,$C224)</f>
        <v>53.144000000000005</v>
      </c>
      <c r="G224" s="8">
        <f t="shared" si="19"/>
        <v>0.86153846153846159</v>
      </c>
      <c r="H224" s="7">
        <f>SUMIFS(MeasureStack!Y:Y,MeasureStack!$F:$F,$A224,MeasureStack!$J:$J,$B224,MeasureStack!$K:$K,$C224)</f>
        <v>61.685000000000002</v>
      </c>
      <c r="I224" s="7">
        <f>SUMIFS(MeasureStack!Z:Z,MeasureStack!$F:$F,$A224,MeasureStack!$J:$J,$B224,MeasureStack!$K:$K,$C224)</f>
        <v>8.5410000000000004</v>
      </c>
      <c r="J224" s="7">
        <f>SUMIFS(MeasureStack!AA:AA,MeasureStack!$F:$F,$A224,MeasureStack!$J:$J,$B224,MeasureStack!$K:$K,$C224)</f>
        <v>53.144000000000005</v>
      </c>
      <c r="K224" s="8">
        <f t="shared" si="20"/>
        <v>0.86153846153846159</v>
      </c>
      <c r="L224" s="9" t="str">
        <f t="shared" si="21"/>
        <v>Y</v>
      </c>
      <c r="M224" s="9" t="str">
        <f t="shared" si="22"/>
        <v>Y</v>
      </c>
      <c r="N224" s="9" t="str">
        <f t="shared" si="23"/>
        <v>Y</v>
      </c>
      <c r="O224" s="10" t="str">
        <f t="shared" si="24"/>
        <v>Y</v>
      </c>
    </row>
    <row r="225" spans="1:15" x14ac:dyDescent="0.3">
      <c r="A225" t="s">
        <v>271</v>
      </c>
      <c r="B225" t="s">
        <v>64</v>
      </c>
      <c r="C225" t="s">
        <v>65</v>
      </c>
      <c r="D225" s="7">
        <f>AVERAGEIFS(Input_Dashboard!K:K,Input_Dashboard!$B:$B,$A225,Input_Dashboard!$F:$F,$B225,Input_Dashboard!$G:$G,$C225)</f>
        <v>20.629384285714284</v>
      </c>
      <c r="E225" s="7">
        <f>AVERAGEIFS(Input_Dashboard!L:L,Input_Dashboard!$B:$B,$A225,Input_Dashboard!$F:$F,$B225,Input_Dashboard!$G:$G,$C225)</f>
        <v>9.521254285714285</v>
      </c>
      <c r="F225" s="7">
        <f>AVERAGEIFS(Input_Dashboard!M:M,Input_Dashboard!$B:$B,$A225,Input_Dashboard!$F:$F,$B225,Input_Dashboard!$G:$G,$C225)</f>
        <v>11.108129999999999</v>
      </c>
      <c r="G225" s="8">
        <f t="shared" si="19"/>
        <v>0.53846153846153844</v>
      </c>
      <c r="H225" s="7">
        <f>SUMIFS(MeasureStack!Y:Y,MeasureStack!$F:$F,$A225,MeasureStack!$J:$J,$B225,MeasureStack!$K:$K,$C225)</f>
        <v>20.629384285714284</v>
      </c>
      <c r="I225" s="7">
        <f>SUMIFS(MeasureStack!Z:Z,MeasureStack!$F:$F,$A225,MeasureStack!$J:$J,$B225,MeasureStack!$K:$K,$C225)</f>
        <v>9.521254285714285</v>
      </c>
      <c r="J225" s="7">
        <f>SUMIFS(MeasureStack!AA:AA,MeasureStack!$F:$F,$A225,MeasureStack!$J:$J,$B225,MeasureStack!$K:$K,$C225)</f>
        <v>11.108129999999999</v>
      </c>
      <c r="K225" s="8">
        <f t="shared" si="20"/>
        <v>0.53846153846153844</v>
      </c>
      <c r="L225" s="9" t="str">
        <f t="shared" si="21"/>
        <v>Y</v>
      </c>
      <c r="M225" s="9" t="str">
        <f t="shared" si="22"/>
        <v>Y</v>
      </c>
      <c r="N225" s="9" t="str">
        <f t="shared" si="23"/>
        <v>Y</v>
      </c>
      <c r="O225" s="10" t="str">
        <f t="shared" si="24"/>
        <v>Y</v>
      </c>
    </row>
    <row r="226" spans="1:15" x14ac:dyDescent="0.3">
      <c r="A226" t="s">
        <v>271</v>
      </c>
      <c r="B226" t="s">
        <v>64</v>
      </c>
      <c r="C226" t="s">
        <v>71</v>
      </c>
      <c r="D226" s="7">
        <f>AVERAGEIFS(Input_Dashboard!K:K,Input_Dashboard!$B:$B,$A226,Input_Dashboard!$F:$F,$B226,Input_Dashboard!$G:$G,$C226)</f>
        <v>20.629384285714284</v>
      </c>
      <c r="E226" s="7">
        <f>AVERAGEIFS(Input_Dashboard!L:L,Input_Dashboard!$B:$B,$A226,Input_Dashboard!$F:$F,$B226,Input_Dashboard!$G:$G,$C226)</f>
        <v>9.521254285714285</v>
      </c>
      <c r="F226" s="7">
        <f>AVERAGEIFS(Input_Dashboard!M:M,Input_Dashboard!$B:$B,$A226,Input_Dashboard!$F:$F,$B226,Input_Dashboard!$G:$G,$C226)</f>
        <v>11.108129999999999</v>
      </c>
      <c r="G226" s="8">
        <f t="shared" si="19"/>
        <v>0.53846153846153844</v>
      </c>
      <c r="H226" s="7">
        <f>SUMIFS(MeasureStack!Y:Y,MeasureStack!$F:$F,$A226,MeasureStack!$J:$J,$B226,MeasureStack!$K:$K,$C226)</f>
        <v>20.629384285714284</v>
      </c>
      <c r="I226" s="7">
        <f>SUMIFS(MeasureStack!Z:Z,MeasureStack!$F:$F,$A226,MeasureStack!$J:$J,$B226,MeasureStack!$K:$K,$C226)</f>
        <v>9.521254285714285</v>
      </c>
      <c r="J226" s="7">
        <f>SUMIFS(MeasureStack!AA:AA,MeasureStack!$F:$F,$A226,MeasureStack!$J:$J,$B226,MeasureStack!$K:$K,$C226)</f>
        <v>11.108129999999999</v>
      </c>
      <c r="K226" s="8">
        <f t="shared" si="20"/>
        <v>0.53846153846153844</v>
      </c>
      <c r="L226" s="9" t="str">
        <f t="shared" si="21"/>
        <v>Y</v>
      </c>
      <c r="M226" s="9" t="str">
        <f t="shared" si="22"/>
        <v>Y</v>
      </c>
      <c r="N226" s="9" t="str">
        <f t="shared" si="23"/>
        <v>Y</v>
      </c>
      <c r="O226" s="10" t="str">
        <f t="shared" si="24"/>
        <v>Y</v>
      </c>
    </row>
    <row r="227" spans="1:15" x14ac:dyDescent="0.3">
      <c r="A227" t="s">
        <v>271</v>
      </c>
      <c r="B227" t="s">
        <v>64</v>
      </c>
      <c r="C227" t="s">
        <v>73</v>
      </c>
      <c r="D227" s="7">
        <f>AVERAGEIFS(Input_Dashboard!K:K,Input_Dashboard!$B:$B,$A227,Input_Dashboard!$F:$F,$B227,Input_Dashboard!$G:$G,$C227)</f>
        <v>20.629384285714284</v>
      </c>
      <c r="E227" s="7">
        <f>AVERAGEIFS(Input_Dashboard!L:L,Input_Dashboard!$B:$B,$A227,Input_Dashboard!$F:$F,$B227,Input_Dashboard!$G:$G,$C227)</f>
        <v>9.521254285714285</v>
      </c>
      <c r="F227" s="7">
        <f>AVERAGEIFS(Input_Dashboard!M:M,Input_Dashboard!$B:$B,$A227,Input_Dashboard!$F:$F,$B227,Input_Dashboard!$G:$G,$C227)</f>
        <v>11.108129999999999</v>
      </c>
      <c r="G227" s="8">
        <f t="shared" si="19"/>
        <v>0.53846153846153844</v>
      </c>
      <c r="H227" s="7">
        <f>SUMIFS(MeasureStack!Y:Y,MeasureStack!$F:$F,$A227,MeasureStack!$J:$J,$B227,MeasureStack!$K:$K,$C227)</f>
        <v>20.629384285714284</v>
      </c>
      <c r="I227" s="7">
        <f>SUMIFS(MeasureStack!Z:Z,MeasureStack!$F:$F,$A227,MeasureStack!$J:$J,$B227,MeasureStack!$K:$K,$C227)</f>
        <v>9.521254285714285</v>
      </c>
      <c r="J227" s="7">
        <f>SUMIFS(MeasureStack!AA:AA,MeasureStack!$F:$F,$A227,MeasureStack!$J:$J,$B227,MeasureStack!$K:$K,$C227)</f>
        <v>11.108129999999999</v>
      </c>
      <c r="K227" s="8">
        <f t="shared" si="20"/>
        <v>0.53846153846153844</v>
      </c>
      <c r="L227" s="9" t="str">
        <f t="shared" si="21"/>
        <v>Y</v>
      </c>
      <c r="M227" s="9" t="str">
        <f t="shared" si="22"/>
        <v>Y</v>
      </c>
      <c r="N227" s="9" t="str">
        <f t="shared" si="23"/>
        <v>Y</v>
      </c>
      <c r="O227" s="10" t="str">
        <f t="shared" si="24"/>
        <v>Y</v>
      </c>
    </row>
    <row r="228" spans="1:15" x14ac:dyDescent="0.3">
      <c r="A228" t="s">
        <v>271</v>
      </c>
      <c r="B228" t="s">
        <v>75</v>
      </c>
      <c r="C228" t="s">
        <v>65</v>
      </c>
      <c r="D228" s="7">
        <f>AVERAGEIFS(Input_Dashboard!K:K,Input_Dashboard!$B:$B,$A228,Input_Dashboard!$F:$F,$B228,Input_Dashboard!$G:$G,$C228)</f>
        <v>20.629384285714284</v>
      </c>
      <c r="E228" s="7">
        <f>AVERAGEIFS(Input_Dashboard!L:L,Input_Dashboard!$B:$B,$A228,Input_Dashboard!$F:$F,$B228,Input_Dashboard!$G:$G,$C228)</f>
        <v>9.521254285714285</v>
      </c>
      <c r="F228" s="7">
        <f>AVERAGEIFS(Input_Dashboard!M:M,Input_Dashboard!$B:$B,$A228,Input_Dashboard!$F:$F,$B228,Input_Dashboard!$G:$G,$C228)</f>
        <v>11.108129999999999</v>
      </c>
      <c r="G228" s="8">
        <f t="shared" si="19"/>
        <v>0.53846153846153844</v>
      </c>
      <c r="H228" s="7">
        <f>SUMIFS(MeasureStack!Y:Y,MeasureStack!$F:$F,$A228,MeasureStack!$J:$J,$B228,MeasureStack!$K:$K,$C228)</f>
        <v>20.629384285714284</v>
      </c>
      <c r="I228" s="7">
        <f>SUMIFS(MeasureStack!Z:Z,MeasureStack!$F:$F,$A228,MeasureStack!$J:$J,$B228,MeasureStack!$K:$K,$C228)</f>
        <v>9.521254285714285</v>
      </c>
      <c r="J228" s="7">
        <f>SUMIFS(MeasureStack!AA:AA,MeasureStack!$F:$F,$A228,MeasureStack!$J:$J,$B228,MeasureStack!$K:$K,$C228)</f>
        <v>11.108129999999999</v>
      </c>
      <c r="K228" s="8">
        <f t="shared" si="20"/>
        <v>0.53846153846153844</v>
      </c>
      <c r="L228" s="9" t="str">
        <f t="shared" si="21"/>
        <v>Y</v>
      </c>
      <c r="M228" s="9" t="str">
        <f t="shared" si="22"/>
        <v>Y</v>
      </c>
      <c r="N228" s="9" t="str">
        <f t="shared" si="23"/>
        <v>Y</v>
      </c>
      <c r="O228" s="10" t="str">
        <f t="shared" si="24"/>
        <v>Y</v>
      </c>
    </row>
    <row r="229" spans="1:15" x14ac:dyDescent="0.3">
      <c r="A229" t="s">
        <v>271</v>
      </c>
      <c r="B229" t="s">
        <v>75</v>
      </c>
      <c r="C229" t="s">
        <v>71</v>
      </c>
      <c r="D229" s="7">
        <f>AVERAGEIFS(Input_Dashboard!K:K,Input_Dashboard!$B:$B,$A229,Input_Dashboard!$F:$F,$B229,Input_Dashboard!$G:$G,$C229)</f>
        <v>20.629384285714284</v>
      </c>
      <c r="E229" s="7">
        <f>AVERAGEIFS(Input_Dashboard!L:L,Input_Dashboard!$B:$B,$A229,Input_Dashboard!$F:$F,$B229,Input_Dashboard!$G:$G,$C229)</f>
        <v>9.521254285714285</v>
      </c>
      <c r="F229" s="7">
        <f>AVERAGEIFS(Input_Dashboard!M:M,Input_Dashboard!$B:$B,$A229,Input_Dashboard!$F:$F,$B229,Input_Dashboard!$G:$G,$C229)</f>
        <v>11.108129999999999</v>
      </c>
      <c r="G229" s="8">
        <f t="shared" si="19"/>
        <v>0.53846153846153844</v>
      </c>
      <c r="H229" s="7">
        <f>SUMIFS(MeasureStack!Y:Y,MeasureStack!$F:$F,$A229,MeasureStack!$J:$J,$B229,MeasureStack!$K:$K,$C229)</f>
        <v>20.629384285714284</v>
      </c>
      <c r="I229" s="7">
        <f>SUMIFS(MeasureStack!Z:Z,MeasureStack!$F:$F,$A229,MeasureStack!$J:$J,$B229,MeasureStack!$K:$K,$C229)</f>
        <v>9.521254285714285</v>
      </c>
      <c r="J229" s="7">
        <f>SUMIFS(MeasureStack!AA:AA,MeasureStack!$F:$F,$A229,MeasureStack!$J:$J,$B229,MeasureStack!$K:$K,$C229)</f>
        <v>11.108129999999999</v>
      </c>
      <c r="K229" s="8">
        <f t="shared" si="20"/>
        <v>0.53846153846153844</v>
      </c>
      <c r="L229" s="9" t="str">
        <f t="shared" si="21"/>
        <v>Y</v>
      </c>
      <c r="M229" s="9" t="str">
        <f t="shared" si="22"/>
        <v>Y</v>
      </c>
      <c r="N229" s="9" t="str">
        <f t="shared" si="23"/>
        <v>Y</v>
      </c>
      <c r="O229" s="10" t="str">
        <f t="shared" si="24"/>
        <v>Y</v>
      </c>
    </row>
    <row r="230" spans="1:15" x14ac:dyDescent="0.3">
      <c r="A230" t="s">
        <v>271</v>
      </c>
      <c r="B230" t="s">
        <v>75</v>
      </c>
      <c r="C230" t="s">
        <v>73</v>
      </c>
      <c r="D230" s="7">
        <f>AVERAGEIFS(Input_Dashboard!K:K,Input_Dashboard!$B:$B,$A230,Input_Dashboard!$F:$F,$B230,Input_Dashboard!$G:$G,$C230)</f>
        <v>20.629384285714284</v>
      </c>
      <c r="E230" s="7">
        <f>AVERAGEIFS(Input_Dashboard!L:L,Input_Dashboard!$B:$B,$A230,Input_Dashboard!$F:$F,$B230,Input_Dashboard!$G:$G,$C230)</f>
        <v>9.521254285714285</v>
      </c>
      <c r="F230" s="7">
        <f>AVERAGEIFS(Input_Dashboard!M:M,Input_Dashboard!$B:$B,$A230,Input_Dashboard!$F:$F,$B230,Input_Dashboard!$G:$G,$C230)</f>
        <v>11.108129999999999</v>
      </c>
      <c r="G230" s="8">
        <f t="shared" si="19"/>
        <v>0.53846153846153844</v>
      </c>
      <c r="H230" s="7">
        <f>SUMIFS(MeasureStack!Y:Y,MeasureStack!$F:$F,$A230,MeasureStack!$J:$J,$B230,MeasureStack!$K:$K,$C230)</f>
        <v>20.629384285714284</v>
      </c>
      <c r="I230" s="7">
        <f>SUMIFS(MeasureStack!Z:Z,MeasureStack!$F:$F,$A230,MeasureStack!$J:$J,$B230,MeasureStack!$K:$K,$C230)</f>
        <v>9.521254285714285</v>
      </c>
      <c r="J230" s="7">
        <f>SUMIFS(MeasureStack!AA:AA,MeasureStack!$F:$F,$A230,MeasureStack!$J:$J,$B230,MeasureStack!$K:$K,$C230)</f>
        <v>11.108129999999999</v>
      </c>
      <c r="K230" s="8">
        <f t="shared" si="20"/>
        <v>0.53846153846153844</v>
      </c>
      <c r="L230" s="9" t="str">
        <f t="shared" si="21"/>
        <v>Y</v>
      </c>
      <c r="M230" s="9" t="str">
        <f t="shared" si="22"/>
        <v>Y</v>
      </c>
      <c r="N230" s="9" t="str">
        <f t="shared" si="23"/>
        <v>Y</v>
      </c>
      <c r="O230" s="10" t="str">
        <f t="shared" si="24"/>
        <v>Y</v>
      </c>
    </row>
    <row r="231" spans="1:15" x14ac:dyDescent="0.3">
      <c r="A231" t="s">
        <v>272</v>
      </c>
      <c r="B231" t="s">
        <v>64</v>
      </c>
      <c r="C231" t="s">
        <v>65</v>
      </c>
      <c r="D231" s="7">
        <f>AVERAGEIFS(Input_Dashboard!K:K,Input_Dashboard!$B:$B,$A231,Input_Dashboard!$F:$F,$B231,Input_Dashboard!$G:$G,$C231)</f>
        <v>19.04250857142857</v>
      </c>
      <c r="E231" s="7">
        <f>AVERAGEIFS(Input_Dashboard!L:L,Input_Dashboard!$B:$B,$A231,Input_Dashboard!$F:$F,$B231,Input_Dashboard!$G:$G,$C231)</f>
        <v>9.521254285714285</v>
      </c>
      <c r="F231" s="7">
        <f>AVERAGEIFS(Input_Dashboard!M:M,Input_Dashboard!$B:$B,$A231,Input_Dashboard!$F:$F,$B231,Input_Dashboard!$G:$G,$C231)</f>
        <v>9.521254285714285</v>
      </c>
      <c r="G231" s="8">
        <f t="shared" si="19"/>
        <v>0.5</v>
      </c>
      <c r="H231" s="7">
        <f>SUMIFS(MeasureStack!Y:Y,MeasureStack!$F:$F,$A231,MeasureStack!$J:$J,$B231,MeasureStack!$K:$K,$C231)</f>
        <v>19.04250857142857</v>
      </c>
      <c r="I231" s="7">
        <f>SUMIFS(MeasureStack!Z:Z,MeasureStack!$F:$F,$A231,MeasureStack!$J:$J,$B231,MeasureStack!$K:$K,$C231)</f>
        <v>9.521254285714285</v>
      </c>
      <c r="J231" s="7">
        <f>SUMIFS(MeasureStack!AA:AA,MeasureStack!$F:$F,$A231,MeasureStack!$J:$J,$B231,MeasureStack!$K:$K,$C231)</f>
        <v>9.521254285714285</v>
      </c>
      <c r="K231" s="8">
        <f t="shared" si="20"/>
        <v>0.5</v>
      </c>
      <c r="L231" s="9" t="str">
        <f t="shared" si="21"/>
        <v>Y</v>
      </c>
      <c r="M231" s="9" t="str">
        <f t="shared" si="22"/>
        <v>Y</v>
      </c>
      <c r="N231" s="9" t="str">
        <f t="shared" si="23"/>
        <v>Y</v>
      </c>
      <c r="O231" s="10" t="str">
        <f t="shared" si="24"/>
        <v>Y</v>
      </c>
    </row>
    <row r="232" spans="1:15" x14ac:dyDescent="0.3">
      <c r="A232" t="s">
        <v>272</v>
      </c>
      <c r="B232" t="s">
        <v>64</v>
      </c>
      <c r="C232" t="s">
        <v>71</v>
      </c>
      <c r="D232" s="7">
        <f>AVERAGEIFS(Input_Dashboard!K:K,Input_Dashboard!$B:$B,$A232,Input_Dashboard!$F:$F,$B232,Input_Dashboard!$G:$G,$C232)</f>
        <v>19.04250857142857</v>
      </c>
      <c r="E232" s="7">
        <f>AVERAGEIFS(Input_Dashboard!L:L,Input_Dashboard!$B:$B,$A232,Input_Dashboard!$F:$F,$B232,Input_Dashboard!$G:$G,$C232)</f>
        <v>9.521254285714285</v>
      </c>
      <c r="F232" s="7">
        <f>AVERAGEIFS(Input_Dashboard!M:M,Input_Dashboard!$B:$B,$A232,Input_Dashboard!$F:$F,$B232,Input_Dashboard!$G:$G,$C232)</f>
        <v>9.521254285714285</v>
      </c>
      <c r="G232" s="8">
        <f t="shared" si="19"/>
        <v>0.5</v>
      </c>
      <c r="H232" s="7">
        <f>SUMIFS(MeasureStack!Y:Y,MeasureStack!$F:$F,$A232,MeasureStack!$J:$J,$B232,MeasureStack!$K:$K,$C232)</f>
        <v>19.04250857142857</v>
      </c>
      <c r="I232" s="7">
        <f>SUMIFS(MeasureStack!Z:Z,MeasureStack!$F:$F,$A232,MeasureStack!$J:$J,$B232,MeasureStack!$K:$K,$C232)</f>
        <v>9.521254285714285</v>
      </c>
      <c r="J232" s="7">
        <f>SUMIFS(MeasureStack!AA:AA,MeasureStack!$F:$F,$A232,MeasureStack!$J:$J,$B232,MeasureStack!$K:$K,$C232)</f>
        <v>9.521254285714285</v>
      </c>
      <c r="K232" s="8">
        <f t="shared" si="20"/>
        <v>0.5</v>
      </c>
      <c r="L232" s="9" t="str">
        <f t="shared" si="21"/>
        <v>Y</v>
      </c>
      <c r="M232" s="9" t="str">
        <f t="shared" si="22"/>
        <v>Y</v>
      </c>
      <c r="N232" s="9" t="str">
        <f t="shared" si="23"/>
        <v>Y</v>
      </c>
      <c r="O232" s="10" t="str">
        <f t="shared" si="24"/>
        <v>Y</v>
      </c>
    </row>
    <row r="233" spans="1:15" x14ac:dyDescent="0.3">
      <c r="A233" t="s">
        <v>272</v>
      </c>
      <c r="B233" t="s">
        <v>64</v>
      </c>
      <c r="C233" t="s">
        <v>73</v>
      </c>
      <c r="D233" s="7">
        <f>AVERAGEIFS(Input_Dashboard!K:K,Input_Dashboard!$B:$B,$A233,Input_Dashboard!$F:$F,$B233,Input_Dashboard!$G:$G,$C233)</f>
        <v>19.04250857142857</v>
      </c>
      <c r="E233" s="7">
        <f>AVERAGEIFS(Input_Dashboard!L:L,Input_Dashboard!$B:$B,$A233,Input_Dashboard!$F:$F,$B233,Input_Dashboard!$G:$G,$C233)</f>
        <v>9.521254285714285</v>
      </c>
      <c r="F233" s="7">
        <f>AVERAGEIFS(Input_Dashboard!M:M,Input_Dashboard!$B:$B,$A233,Input_Dashboard!$F:$F,$B233,Input_Dashboard!$G:$G,$C233)</f>
        <v>9.521254285714285</v>
      </c>
      <c r="G233" s="8">
        <f t="shared" si="19"/>
        <v>0.5</v>
      </c>
      <c r="H233" s="7">
        <f>SUMIFS(MeasureStack!Y:Y,MeasureStack!$F:$F,$A233,MeasureStack!$J:$J,$B233,MeasureStack!$K:$K,$C233)</f>
        <v>19.04250857142857</v>
      </c>
      <c r="I233" s="7">
        <f>SUMIFS(MeasureStack!Z:Z,MeasureStack!$F:$F,$A233,MeasureStack!$J:$J,$B233,MeasureStack!$K:$K,$C233)</f>
        <v>9.521254285714285</v>
      </c>
      <c r="J233" s="7">
        <f>SUMIFS(MeasureStack!AA:AA,MeasureStack!$F:$F,$A233,MeasureStack!$J:$J,$B233,MeasureStack!$K:$K,$C233)</f>
        <v>9.521254285714285</v>
      </c>
      <c r="K233" s="8">
        <f t="shared" si="20"/>
        <v>0.5</v>
      </c>
      <c r="L233" s="9" t="str">
        <f t="shared" si="21"/>
        <v>Y</v>
      </c>
      <c r="M233" s="9" t="str">
        <f t="shared" si="22"/>
        <v>Y</v>
      </c>
      <c r="N233" s="9" t="str">
        <f t="shared" si="23"/>
        <v>Y</v>
      </c>
      <c r="O233" s="10" t="str">
        <f t="shared" si="24"/>
        <v>Y</v>
      </c>
    </row>
    <row r="234" spans="1:15" x14ac:dyDescent="0.3">
      <c r="A234" t="s">
        <v>272</v>
      </c>
      <c r="B234" t="s">
        <v>75</v>
      </c>
      <c r="C234" t="s">
        <v>65</v>
      </c>
      <c r="D234" s="7">
        <f>AVERAGEIFS(Input_Dashboard!K:K,Input_Dashboard!$B:$B,$A234,Input_Dashboard!$F:$F,$B234,Input_Dashboard!$G:$G,$C234)</f>
        <v>19.04250857142857</v>
      </c>
      <c r="E234" s="7">
        <f>AVERAGEIFS(Input_Dashboard!L:L,Input_Dashboard!$B:$B,$A234,Input_Dashboard!$F:$F,$B234,Input_Dashboard!$G:$G,$C234)</f>
        <v>9.521254285714285</v>
      </c>
      <c r="F234" s="7">
        <f>AVERAGEIFS(Input_Dashboard!M:M,Input_Dashboard!$B:$B,$A234,Input_Dashboard!$F:$F,$B234,Input_Dashboard!$G:$G,$C234)</f>
        <v>9.521254285714285</v>
      </c>
      <c r="G234" s="8">
        <f t="shared" si="19"/>
        <v>0.5</v>
      </c>
      <c r="H234" s="7">
        <f>SUMIFS(MeasureStack!Y:Y,MeasureStack!$F:$F,$A234,MeasureStack!$J:$J,$B234,MeasureStack!$K:$K,$C234)</f>
        <v>19.04250857142857</v>
      </c>
      <c r="I234" s="7">
        <f>SUMIFS(MeasureStack!Z:Z,MeasureStack!$F:$F,$A234,MeasureStack!$J:$J,$B234,MeasureStack!$K:$K,$C234)</f>
        <v>9.521254285714285</v>
      </c>
      <c r="J234" s="7">
        <f>SUMIFS(MeasureStack!AA:AA,MeasureStack!$F:$F,$A234,MeasureStack!$J:$J,$B234,MeasureStack!$K:$K,$C234)</f>
        <v>9.521254285714285</v>
      </c>
      <c r="K234" s="8">
        <f t="shared" si="20"/>
        <v>0.5</v>
      </c>
      <c r="L234" s="9" t="str">
        <f t="shared" si="21"/>
        <v>Y</v>
      </c>
      <c r="M234" s="9" t="str">
        <f t="shared" si="22"/>
        <v>Y</v>
      </c>
      <c r="N234" s="9" t="str">
        <f t="shared" si="23"/>
        <v>Y</v>
      </c>
      <c r="O234" s="10" t="str">
        <f t="shared" si="24"/>
        <v>Y</v>
      </c>
    </row>
    <row r="235" spans="1:15" x14ac:dyDescent="0.3">
      <c r="A235" t="s">
        <v>272</v>
      </c>
      <c r="B235" t="s">
        <v>75</v>
      </c>
      <c r="C235" t="s">
        <v>71</v>
      </c>
      <c r="D235" s="7">
        <f>AVERAGEIFS(Input_Dashboard!K:K,Input_Dashboard!$B:$B,$A235,Input_Dashboard!$F:$F,$B235,Input_Dashboard!$G:$G,$C235)</f>
        <v>19.04250857142857</v>
      </c>
      <c r="E235" s="7">
        <f>AVERAGEIFS(Input_Dashboard!L:L,Input_Dashboard!$B:$B,$A235,Input_Dashboard!$F:$F,$B235,Input_Dashboard!$G:$G,$C235)</f>
        <v>9.521254285714285</v>
      </c>
      <c r="F235" s="7">
        <f>AVERAGEIFS(Input_Dashboard!M:M,Input_Dashboard!$B:$B,$A235,Input_Dashboard!$F:$F,$B235,Input_Dashboard!$G:$G,$C235)</f>
        <v>9.521254285714285</v>
      </c>
      <c r="G235" s="8">
        <f t="shared" si="19"/>
        <v>0.5</v>
      </c>
      <c r="H235" s="7">
        <f>SUMIFS(MeasureStack!Y:Y,MeasureStack!$F:$F,$A235,MeasureStack!$J:$J,$B235,MeasureStack!$K:$K,$C235)</f>
        <v>19.04250857142857</v>
      </c>
      <c r="I235" s="7">
        <f>SUMIFS(MeasureStack!Z:Z,MeasureStack!$F:$F,$A235,MeasureStack!$J:$J,$B235,MeasureStack!$K:$K,$C235)</f>
        <v>9.521254285714285</v>
      </c>
      <c r="J235" s="7">
        <f>SUMIFS(MeasureStack!AA:AA,MeasureStack!$F:$F,$A235,MeasureStack!$J:$J,$B235,MeasureStack!$K:$K,$C235)</f>
        <v>9.521254285714285</v>
      </c>
      <c r="K235" s="8">
        <f t="shared" si="20"/>
        <v>0.5</v>
      </c>
      <c r="L235" s="9" t="str">
        <f t="shared" si="21"/>
        <v>Y</v>
      </c>
      <c r="M235" s="9" t="str">
        <f t="shared" si="22"/>
        <v>Y</v>
      </c>
      <c r="N235" s="9" t="str">
        <f t="shared" si="23"/>
        <v>Y</v>
      </c>
      <c r="O235" s="10" t="str">
        <f t="shared" si="24"/>
        <v>Y</v>
      </c>
    </row>
    <row r="236" spans="1:15" x14ac:dyDescent="0.3">
      <c r="A236" t="s">
        <v>272</v>
      </c>
      <c r="B236" t="s">
        <v>75</v>
      </c>
      <c r="C236" t="s">
        <v>73</v>
      </c>
      <c r="D236" s="7">
        <f>AVERAGEIFS(Input_Dashboard!K:K,Input_Dashboard!$B:$B,$A236,Input_Dashboard!$F:$F,$B236,Input_Dashboard!$G:$G,$C236)</f>
        <v>19.04250857142857</v>
      </c>
      <c r="E236" s="7">
        <f>AVERAGEIFS(Input_Dashboard!L:L,Input_Dashboard!$B:$B,$A236,Input_Dashboard!$F:$F,$B236,Input_Dashboard!$G:$G,$C236)</f>
        <v>9.521254285714285</v>
      </c>
      <c r="F236" s="7">
        <f>AVERAGEIFS(Input_Dashboard!M:M,Input_Dashboard!$B:$B,$A236,Input_Dashboard!$F:$F,$B236,Input_Dashboard!$G:$G,$C236)</f>
        <v>9.521254285714285</v>
      </c>
      <c r="G236" s="8">
        <f t="shared" si="19"/>
        <v>0.5</v>
      </c>
      <c r="H236" s="7">
        <f>SUMIFS(MeasureStack!Y:Y,MeasureStack!$F:$F,$A236,MeasureStack!$J:$J,$B236,MeasureStack!$K:$K,$C236)</f>
        <v>19.04250857142857</v>
      </c>
      <c r="I236" s="7">
        <f>SUMIFS(MeasureStack!Z:Z,MeasureStack!$F:$F,$A236,MeasureStack!$J:$J,$B236,MeasureStack!$K:$K,$C236)</f>
        <v>9.521254285714285</v>
      </c>
      <c r="J236" s="7">
        <f>SUMIFS(MeasureStack!AA:AA,MeasureStack!$F:$F,$A236,MeasureStack!$J:$J,$B236,MeasureStack!$K:$K,$C236)</f>
        <v>9.521254285714285</v>
      </c>
      <c r="K236" s="8">
        <f t="shared" si="20"/>
        <v>0.5</v>
      </c>
      <c r="L236" s="9" t="str">
        <f t="shared" si="21"/>
        <v>Y</v>
      </c>
      <c r="M236" s="9" t="str">
        <f t="shared" si="22"/>
        <v>Y</v>
      </c>
      <c r="N236" s="9" t="str">
        <f t="shared" si="23"/>
        <v>Y</v>
      </c>
      <c r="O236" s="10" t="str">
        <f t="shared" si="24"/>
        <v>Y</v>
      </c>
    </row>
    <row r="237" spans="1:15" x14ac:dyDescent="0.3">
      <c r="A237" t="s">
        <v>274</v>
      </c>
      <c r="B237" t="s">
        <v>64</v>
      </c>
      <c r="C237" t="s">
        <v>65</v>
      </c>
      <c r="D237" s="7">
        <f>AVERAGEIFS(Input_Dashboard!K:K,Input_Dashboard!$B:$B,$A237,Input_Dashboard!$F:$F,$B237,Input_Dashboard!$G:$G,$C237)</f>
        <v>12.695005714285713</v>
      </c>
      <c r="E237" s="7">
        <f>AVERAGEIFS(Input_Dashboard!L:L,Input_Dashboard!$B:$B,$A237,Input_Dashboard!$F:$F,$B237,Input_Dashboard!$G:$G,$C237)</f>
        <v>5.2895857142857139</v>
      </c>
      <c r="F237" s="7">
        <f>AVERAGEIFS(Input_Dashboard!M:M,Input_Dashboard!$B:$B,$A237,Input_Dashboard!$F:$F,$B237,Input_Dashboard!$G:$G,$C237)</f>
        <v>7.4054199999999994</v>
      </c>
      <c r="G237" s="8">
        <f t="shared" si="19"/>
        <v>0.58333333333333337</v>
      </c>
      <c r="H237" s="7">
        <f>SUMIFS(MeasureStack!Y:Y,MeasureStack!$F:$F,$A237,MeasureStack!$J:$J,$B237,MeasureStack!$K:$K,$C237)</f>
        <v>12.695005714285713</v>
      </c>
      <c r="I237" s="7">
        <f>SUMIFS(MeasureStack!Z:Z,MeasureStack!$F:$F,$A237,MeasureStack!$J:$J,$B237,MeasureStack!$K:$K,$C237)</f>
        <v>5.2895857142857139</v>
      </c>
      <c r="J237" s="7">
        <f>SUMIFS(MeasureStack!AA:AA,MeasureStack!$F:$F,$A237,MeasureStack!$J:$J,$B237,MeasureStack!$K:$K,$C237)</f>
        <v>7.4054199999999994</v>
      </c>
      <c r="K237" s="8">
        <f t="shared" si="20"/>
        <v>0.58333333333333337</v>
      </c>
      <c r="L237" s="9" t="str">
        <f t="shared" si="21"/>
        <v>Y</v>
      </c>
      <c r="M237" s="9" t="str">
        <f t="shared" si="22"/>
        <v>Y</v>
      </c>
      <c r="N237" s="9" t="str">
        <f t="shared" si="23"/>
        <v>Y</v>
      </c>
      <c r="O237" s="10" t="str">
        <f t="shared" si="24"/>
        <v>Y</v>
      </c>
    </row>
    <row r="238" spans="1:15" x14ac:dyDescent="0.3">
      <c r="A238" t="s">
        <v>274</v>
      </c>
      <c r="B238" t="s">
        <v>64</v>
      </c>
      <c r="C238" t="s">
        <v>71</v>
      </c>
      <c r="D238" s="7">
        <f>AVERAGEIFS(Input_Dashboard!K:K,Input_Dashboard!$B:$B,$A238,Input_Dashboard!$F:$F,$B238,Input_Dashboard!$G:$G,$C238)</f>
        <v>12.695005714285713</v>
      </c>
      <c r="E238" s="7">
        <f>AVERAGEIFS(Input_Dashboard!L:L,Input_Dashboard!$B:$B,$A238,Input_Dashboard!$F:$F,$B238,Input_Dashboard!$G:$G,$C238)</f>
        <v>5.2895857142857139</v>
      </c>
      <c r="F238" s="7">
        <f>AVERAGEIFS(Input_Dashboard!M:M,Input_Dashboard!$B:$B,$A238,Input_Dashboard!$F:$F,$B238,Input_Dashboard!$G:$G,$C238)</f>
        <v>7.4054199999999994</v>
      </c>
      <c r="G238" s="8">
        <f t="shared" si="19"/>
        <v>0.58333333333333337</v>
      </c>
      <c r="H238" s="7">
        <f>SUMIFS(MeasureStack!Y:Y,MeasureStack!$F:$F,$A238,MeasureStack!$J:$J,$B238,MeasureStack!$K:$K,$C238)</f>
        <v>12.695005714285713</v>
      </c>
      <c r="I238" s="7">
        <f>SUMIFS(MeasureStack!Z:Z,MeasureStack!$F:$F,$A238,MeasureStack!$J:$J,$B238,MeasureStack!$K:$K,$C238)</f>
        <v>5.2895857142857139</v>
      </c>
      <c r="J238" s="7">
        <f>SUMIFS(MeasureStack!AA:AA,MeasureStack!$F:$F,$A238,MeasureStack!$J:$J,$B238,MeasureStack!$K:$K,$C238)</f>
        <v>7.4054199999999994</v>
      </c>
      <c r="K238" s="8">
        <f t="shared" si="20"/>
        <v>0.58333333333333337</v>
      </c>
      <c r="L238" s="9" t="str">
        <f t="shared" si="21"/>
        <v>Y</v>
      </c>
      <c r="M238" s="9" t="str">
        <f t="shared" si="22"/>
        <v>Y</v>
      </c>
      <c r="N238" s="9" t="str">
        <f t="shared" si="23"/>
        <v>Y</v>
      </c>
      <c r="O238" s="10" t="str">
        <f t="shared" si="24"/>
        <v>Y</v>
      </c>
    </row>
    <row r="239" spans="1:15" x14ac:dyDescent="0.3">
      <c r="A239" t="s">
        <v>274</v>
      </c>
      <c r="B239" t="s">
        <v>64</v>
      </c>
      <c r="C239" t="s">
        <v>73</v>
      </c>
      <c r="D239" s="7">
        <f>AVERAGEIFS(Input_Dashboard!K:K,Input_Dashboard!$B:$B,$A239,Input_Dashboard!$F:$F,$B239,Input_Dashboard!$G:$G,$C239)</f>
        <v>12.695005714285713</v>
      </c>
      <c r="E239" s="7">
        <f>AVERAGEIFS(Input_Dashboard!L:L,Input_Dashboard!$B:$B,$A239,Input_Dashboard!$F:$F,$B239,Input_Dashboard!$G:$G,$C239)</f>
        <v>5.2895857142857139</v>
      </c>
      <c r="F239" s="7">
        <f>AVERAGEIFS(Input_Dashboard!M:M,Input_Dashboard!$B:$B,$A239,Input_Dashboard!$F:$F,$B239,Input_Dashboard!$G:$G,$C239)</f>
        <v>7.4054199999999994</v>
      </c>
      <c r="G239" s="8">
        <f t="shared" si="19"/>
        <v>0.58333333333333337</v>
      </c>
      <c r="H239" s="7">
        <f>SUMIFS(MeasureStack!Y:Y,MeasureStack!$F:$F,$A239,MeasureStack!$J:$J,$B239,MeasureStack!$K:$K,$C239)</f>
        <v>12.695005714285713</v>
      </c>
      <c r="I239" s="7">
        <f>SUMIFS(MeasureStack!Z:Z,MeasureStack!$F:$F,$A239,MeasureStack!$J:$J,$B239,MeasureStack!$K:$K,$C239)</f>
        <v>5.2895857142857139</v>
      </c>
      <c r="J239" s="7">
        <f>SUMIFS(MeasureStack!AA:AA,MeasureStack!$F:$F,$A239,MeasureStack!$J:$J,$B239,MeasureStack!$K:$K,$C239)</f>
        <v>7.4054199999999994</v>
      </c>
      <c r="K239" s="8">
        <f t="shared" si="20"/>
        <v>0.58333333333333337</v>
      </c>
      <c r="L239" s="9" t="str">
        <f t="shared" si="21"/>
        <v>Y</v>
      </c>
      <c r="M239" s="9" t="str">
        <f t="shared" si="22"/>
        <v>Y</v>
      </c>
      <c r="N239" s="9" t="str">
        <f t="shared" si="23"/>
        <v>Y</v>
      </c>
      <c r="O239" s="10" t="str">
        <f t="shared" si="24"/>
        <v>Y</v>
      </c>
    </row>
    <row r="240" spans="1:15" x14ac:dyDescent="0.3">
      <c r="A240" t="s">
        <v>274</v>
      </c>
      <c r="B240" t="s">
        <v>75</v>
      </c>
      <c r="C240" t="s">
        <v>65</v>
      </c>
      <c r="D240" s="7">
        <f>AVERAGEIFS(Input_Dashboard!K:K,Input_Dashboard!$B:$B,$A240,Input_Dashboard!$F:$F,$B240,Input_Dashboard!$G:$G,$C240)</f>
        <v>12.695005714285713</v>
      </c>
      <c r="E240" s="7">
        <f>AVERAGEIFS(Input_Dashboard!L:L,Input_Dashboard!$B:$B,$A240,Input_Dashboard!$F:$F,$B240,Input_Dashboard!$G:$G,$C240)</f>
        <v>5.2895857142857139</v>
      </c>
      <c r="F240" s="7">
        <f>AVERAGEIFS(Input_Dashboard!M:M,Input_Dashboard!$B:$B,$A240,Input_Dashboard!$F:$F,$B240,Input_Dashboard!$G:$G,$C240)</f>
        <v>7.4054199999999994</v>
      </c>
      <c r="G240" s="8">
        <f t="shared" si="19"/>
        <v>0.58333333333333337</v>
      </c>
      <c r="H240" s="7">
        <f>SUMIFS(MeasureStack!Y:Y,MeasureStack!$F:$F,$A240,MeasureStack!$J:$J,$B240,MeasureStack!$K:$K,$C240)</f>
        <v>12.695005714285713</v>
      </c>
      <c r="I240" s="7">
        <f>SUMIFS(MeasureStack!Z:Z,MeasureStack!$F:$F,$A240,MeasureStack!$J:$J,$B240,MeasureStack!$K:$K,$C240)</f>
        <v>5.2895857142857139</v>
      </c>
      <c r="J240" s="7">
        <f>SUMIFS(MeasureStack!AA:AA,MeasureStack!$F:$F,$A240,MeasureStack!$J:$J,$B240,MeasureStack!$K:$K,$C240)</f>
        <v>7.4054199999999994</v>
      </c>
      <c r="K240" s="8">
        <f t="shared" si="20"/>
        <v>0.58333333333333337</v>
      </c>
      <c r="L240" s="9" t="str">
        <f t="shared" si="21"/>
        <v>Y</v>
      </c>
      <c r="M240" s="9" t="str">
        <f t="shared" si="22"/>
        <v>Y</v>
      </c>
      <c r="N240" s="9" t="str">
        <f t="shared" si="23"/>
        <v>Y</v>
      </c>
      <c r="O240" s="10" t="str">
        <f t="shared" si="24"/>
        <v>Y</v>
      </c>
    </row>
    <row r="241" spans="1:15" x14ac:dyDescent="0.3">
      <c r="A241" t="s">
        <v>274</v>
      </c>
      <c r="B241" t="s">
        <v>75</v>
      </c>
      <c r="C241" t="s">
        <v>71</v>
      </c>
      <c r="D241" s="7">
        <f>AVERAGEIFS(Input_Dashboard!K:K,Input_Dashboard!$B:$B,$A241,Input_Dashboard!$F:$F,$B241,Input_Dashboard!$G:$G,$C241)</f>
        <v>12.695005714285713</v>
      </c>
      <c r="E241" s="7">
        <f>AVERAGEIFS(Input_Dashboard!L:L,Input_Dashboard!$B:$B,$A241,Input_Dashboard!$F:$F,$B241,Input_Dashboard!$G:$G,$C241)</f>
        <v>5.2895857142857139</v>
      </c>
      <c r="F241" s="7">
        <f>AVERAGEIFS(Input_Dashboard!M:M,Input_Dashboard!$B:$B,$A241,Input_Dashboard!$F:$F,$B241,Input_Dashboard!$G:$G,$C241)</f>
        <v>7.4054199999999994</v>
      </c>
      <c r="G241" s="8">
        <f t="shared" si="19"/>
        <v>0.58333333333333337</v>
      </c>
      <c r="H241" s="7">
        <f>SUMIFS(MeasureStack!Y:Y,MeasureStack!$F:$F,$A241,MeasureStack!$J:$J,$B241,MeasureStack!$K:$K,$C241)</f>
        <v>12.695005714285713</v>
      </c>
      <c r="I241" s="7">
        <f>SUMIFS(MeasureStack!Z:Z,MeasureStack!$F:$F,$A241,MeasureStack!$J:$J,$B241,MeasureStack!$K:$K,$C241)</f>
        <v>5.2895857142857139</v>
      </c>
      <c r="J241" s="7">
        <f>SUMIFS(MeasureStack!AA:AA,MeasureStack!$F:$F,$A241,MeasureStack!$J:$J,$B241,MeasureStack!$K:$K,$C241)</f>
        <v>7.4054199999999994</v>
      </c>
      <c r="K241" s="8">
        <f t="shared" si="20"/>
        <v>0.58333333333333337</v>
      </c>
      <c r="L241" s="9" t="str">
        <f t="shared" si="21"/>
        <v>Y</v>
      </c>
      <c r="M241" s="9" t="str">
        <f t="shared" si="22"/>
        <v>Y</v>
      </c>
      <c r="N241" s="9" t="str">
        <f t="shared" si="23"/>
        <v>Y</v>
      </c>
      <c r="O241" s="10" t="str">
        <f t="shared" si="24"/>
        <v>Y</v>
      </c>
    </row>
    <row r="242" spans="1:15" x14ac:dyDescent="0.3">
      <c r="A242" t="s">
        <v>274</v>
      </c>
      <c r="B242" t="s">
        <v>75</v>
      </c>
      <c r="C242" t="s">
        <v>73</v>
      </c>
      <c r="D242" s="7">
        <f>AVERAGEIFS(Input_Dashboard!K:K,Input_Dashboard!$B:$B,$A242,Input_Dashboard!$F:$F,$B242,Input_Dashboard!$G:$G,$C242)</f>
        <v>12.695005714285713</v>
      </c>
      <c r="E242" s="7">
        <f>AVERAGEIFS(Input_Dashboard!L:L,Input_Dashboard!$B:$B,$A242,Input_Dashboard!$F:$F,$B242,Input_Dashboard!$G:$G,$C242)</f>
        <v>5.2895857142857139</v>
      </c>
      <c r="F242" s="7">
        <f>AVERAGEIFS(Input_Dashboard!M:M,Input_Dashboard!$B:$B,$A242,Input_Dashboard!$F:$F,$B242,Input_Dashboard!$G:$G,$C242)</f>
        <v>7.4054199999999994</v>
      </c>
      <c r="G242" s="8">
        <f t="shared" si="19"/>
        <v>0.58333333333333337</v>
      </c>
      <c r="H242" s="7">
        <f>SUMIFS(MeasureStack!Y:Y,MeasureStack!$F:$F,$A242,MeasureStack!$J:$J,$B242,MeasureStack!$K:$K,$C242)</f>
        <v>12.695005714285713</v>
      </c>
      <c r="I242" s="7">
        <f>SUMIFS(MeasureStack!Z:Z,MeasureStack!$F:$F,$A242,MeasureStack!$J:$J,$B242,MeasureStack!$K:$K,$C242)</f>
        <v>5.2895857142857139</v>
      </c>
      <c r="J242" s="7">
        <f>SUMIFS(MeasureStack!AA:AA,MeasureStack!$F:$F,$A242,MeasureStack!$J:$J,$B242,MeasureStack!$K:$K,$C242)</f>
        <v>7.4054199999999994</v>
      </c>
      <c r="K242" s="8">
        <f t="shared" si="20"/>
        <v>0.58333333333333337</v>
      </c>
      <c r="L242" s="9" t="str">
        <f t="shared" si="21"/>
        <v>Y</v>
      </c>
      <c r="M242" s="9" t="str">
        <f t="shared" si="22"/>
        <v>Y</v>
      </c>
      <c r="N242" s="9" t="str">
        <f t="shared" si="23"/>
        <v>Y</v>
      </c>
      <c r="O242" s="10" t="str">
        <f t="shared" si="24"/>
        <v>Y</v>
      </c>
    </row>
    <row r="243" spans="1:15" x14ac:dyDescent="0.3">
      <c r="A243" t="s">
        <v>278</v>
      </c>
      <c r="B243" t="s">
        <v>64</v>
      </c>
      <c r="C243" t="s">
        <v>65</v>
      </c>
      <c r="D243" s="7">
        <f>AVERAGEIFS(Input_Dashboard!K:K,Input_Dashboard!$B:$B,$A243,Input_Dashboard!$F:$F,$B243,Input_Dashboard!$G:$G,$C243)</f>
        <v>33.853348570000001</v>
      </c>
      <c r="E243" s="7">
        <f>AVERAGEIFS(Input_Dashboard!L:L,Input_Dashboard!$B:$B,$A243,Input_Dashboard!$F:$F,$B243,Input_Dashboard!$G:$G,$C243)</f>
        <v>19.042508569999999</v>
      </c>
      <c r="F243" s="7">
        <f>AVERAGEIFS(Input_Dashboard!M:M,Input_Dashboard!$B:$B,$A243,Input_Dashboard!$F:$F,$B243,Input_Dashboard!$G:$G,$C243)</f>
        <v>14.810840000000001</v>
      </c>
      <c r="G243" s="8">
        <f t="shared" si="19"/>
        <v>0.43750000001846201</v>
      </c>
      <c r="H243" s="7">
        <f>SUMIFS(MeasureStack!Y:Y,MeasureStack!$F:$F,$A243,MeasureStack!$J:$J,$B243,MeasureStack!$K:$K,$C243)</f>
        <v>33.853348571428569</v>
      </c>
      <c r="I243" s="7">
        <f>SUMIFS(MeasureStack!Z:Z,MeasureStack!$F:$F,$A243,MeasureStack!$J:$J,$B243,MeasureStack!$K:$K,$C243)</f>
        <v>19.04250857142857</v>
      </c>
      <c r="J243" s="7">
        <f>SUMIFS(MeasureStack!AA:AA,MeasureStack!$F:$F,$A243,MeasureStack!$J:$J,$B243,MeasureStack!$K:$K,$C243)</f>
        <v>14.810839999999999</v>
      </c>
      <c r="K243" s="8">
        <f t="shared" si="20"/>
        <v>0.4375</v>
      </c>
      <c r="L243" s="9" t="str">
        <f t="shared" si="21"/>
        <v>Y</v>
      </c>
      <c r="M243" s="9" t="str">
        <f t="shared" si="22"/>
        <v>Y</v>
      </c>
      <c r="N243" s="9" t="str">
        <f t="shared" si="23"/>
        <v>Y</v>
      </c>
      <c r="O243" s="10" t="str">
        <f t="shared" si="24"/>
        <v>Y</v>
      </c>
    </row>
    <row r="244" spans="1:15" x14ac:dyDescent="0.3">
      <c r="A244" t="s">
        <v>278</v>
      </c>
      <c r="B244" t="s">
        <v>64</v>
      </c>
      <c r="C244" t="s">
        <v>71</v>
      </c>
      <c r="D244" s="7">
        <f>AVERAGEIFS(Input_Dashboard!K:K,Input_Dashboard!$B:$B,$A244,Input_Dashboard!$F:$F,$B244,Input_Dashboard!$G:$G,$C244)</f>
        <v>33.853348570000001</v>
      </c>
      <c r="E244" s="7">
        <f>AVERAGEIFS(Input_Dashboard!L:L,Input_Dashboard!$B:$B,$A244,Input_Dashboard!$F:$F,$B244,Input_Dashboard!$G:$G,$C244)</f>
        <v>19.042508569999999</v>
      </c>
      <c r="F244" s="7">
        <f>AVERAGEIFS(Input_Dashboard!M:M,Input_Dashboard!$B:$B,$A244,Input_Dashboard!$F:$F,$B244,Input_Dashboard!$G:$G,$C244)</f>
        <v>14.810840000000001</v>
      </c>
      <c r="G244" s="8">
        <f t="shared" si="19"/>
        <v>0.43750000001846201</v>
      </c>
      <c r="H244" s="7">
        <f>SUMIFS(MeasureStack!Y:Y,MeasureStack!$F:$F,$A244,MeasureStack!$J:$J,$B244,MeasureStack!$K:$K,$C244)</f>
        <v>33.853348571428569</v>
      </c>
      <c r="I244" s="7">
        <f>SUMIFS(MeasureStack!Z:Z,MeasureStack!$F:$F,$A244,MeasureStack!$J:$J,$B244,MeasureStack!$K:$K,$C244)</f>
        <v>19.04250857142857</v>
      </c>
      <c r="J244" s="7">
        <f>SUMIFS(MeasureStack!AA:AA,MeasureStack!$F:$F,$A244,MeasureStack!$J:$J,$B244,MeasureStack!$K:$K,$C244)</f>
        <v>14.810839999999999</v>
      </c>
      <c r="K244" s="8">
        <f t="shared" si="20"/>
        <v>0.4375</v>
      </c>
      <c r="L244" s="9" t="str">
        <f t="shared" si="21"/>
        <v>Y</v>
      </c>
      <c r="M244" s="9" t="str">
        <f t="shared" si="22"/>
        <v>Y</v>
      </c>
      <c r="N244" s="9" t="str">
        <f t="shared" si="23"/>
        <v>Y</v>
      </c>
      <c r="O244" s="10" t="str">
        <f t="shared" si="24"/>
        <v>Y</v>
      </c>
    </row>
    <row r="245" spans="1:15" x14ac:dyDescent="0.3">
      <c r="A245" t="s">
        <v>278</v>
      </c>
      <c r="B245" t="s">
        <v>64</v>
      </c>
      <c r="C245" t="s">
        <v>73</v>
      </c>
      <c r="D245" s="7">
        <f>AVERAGEIFS(Input_Dashboard!K:K,Input_Dashboard!$B:$B,$A245,Input_Dashboard!$F:$F,$B245,Input_Dashboard!$G:$G,$C245)</f>
        <v>33.853348570000001</v>
      </c>
      <c r="E245" s="7">
        <f>AVERAGEIFS(Input_Dashboard!L:L,Input_Dashboard!$B:$B,$A245,Input_Dashboard!$F:$F,$B245,Input_Dashboard!$G:$G,$C245)</f>
        <v>19.042508569999999</v>
      </c>
      <c r="F245" s="7">
        <f>AVERAGEIFS(Input_Dashboard!M:M,Input_Dashboard!$B:$B,$A245,Input_Dashboard!$F:$F,$B245,Input_Dashboard!$G:$G,$C245)</f>
        <v>14.810840000000001</v>
      </c>
      <c r="G245" s="8">
        <f t="shared" si="19"/>
        <v>0.43750000001846201</v>
      </c>
      <c r="H245" s="7">
        <f>SUMIFS(MeasureStack!Y:Y,MeasureStack!$F:$F,$A245,MeasureStack!$J:$J,$B245,MeasureStack!$K:$K,$C245)</f>
        <v>33.853348571428569</v>
      </c>
      <c r="I245" s="7">
        <f>SUMIFS(MeasureStack!Z:Z,MeasureStack!$F:$F,$A245,MeasureStack!$J:$J,$B245,MeasureStack!$K:$K,$C245)</f>
        <v>19.04250857142857</v>
      </c>
      <c r="J245" s="7">
        <f>SUMIFS(MeasureStack!AA:AA,MeasureStack!$F:$F,$A245,MeasureStack!$J:$J,$B245,MeasureStack!$K:$K,$C245)</f>
        <v>14.810839999999999</v>
      </c>
      <c r="K245" s="8">
        <f t="shared" si="20"/>
        <v>0.4375</v>
      </c>
      <c r="L245" s="9" t="str">
        <f t="shared" si="21"/>
        <v>Y</v>
      </c>
      <c r="M245" s="9" t="str">
        <f t="shared" si="22"/>
        <v>Y</v>
      </c>
      <c r="N245" s="9" t="str">
        <f t="shared" si="23"/>
        <v>Y</v>
      </c>
      <c r="O245" s="10" t="str">
        <f t="shared" si="24"/>
        <v>Y</v>
      </c>
    </row>
    <row r="246" spans="1:15" x14ac:dyDescent="0.3">
      <c r="A246" t="s">
        <v>278</v>
      </c>
      <c r="B246" t="s">
        <v>75</v>
      </c>
      <c r="C246" t="s">
        <v>65</v>
      </c>
      <c r="D246" s="7">
        <f>AVERAGEIFS(Input_Dashboard!K:K,Input_Dashboard!$B:$B,$A246,Input_Dashboard!$F:$F,$B246,Input_Dashboard!$G:$G,$C246)</f>
        <v>33.853348570000001</v>
      </c>
      <c r="E246" s="7">
        <f>AVERAGEIFS(Input_Dashboard!L:L,Input_Dashboard!$B:$B,$A246,Input_Dashboard!$F:$F,$B246,Input_Dashboard!$G:$G,$C246)</f>
        <v>19.042508569999999</v>
      </c>
      <c r="F246" s="7">
        <f>AVERAGEIFS(Input_Dashboard!M:M,Input_Dashboard!$B:$B,$A246,Input_Dashboard!$F:$F,$B246,Input_Dashboard!$G:$G,$C246)</f>
        <v>14.810840000000001</v>
      </c>
      <c r="G246" s="8">
        <f t="shared" si="19"/>
        <v>0.43750000001846201</v>
      </c>
      <c r="H246" s="7">
        <f>SUMIFS(MeasureStack!Y:Y,MeasureStack!$F:$F,$A246,MeasureStack!$J:$J,$B246,MeasureStack!$K:$K,$C246)</f>
        <v>33.853348571428569</v>
      </c>
      <c r="I246" s="7">
        <f>SUMIFS(MeasureStack!Z:Z,MeasureStack!$F:$F,$A246,MeasureStack!$J:$J,$B246,MeasureStack!$K:$K,$C246)</f>
        <v>19.04250857142857</v>
      </c>
      <c r="J246" s="7">
        <f>SUMIFS(MeasureStack!AA:AA,MeasureStack!$F:$F,$A246,MeasureStack!$J:$J,$B246,MeasureStack!$K:$K,$C246)</f>
        <v>14.810839999999999</v>
      </c>
      <c r="K246" s="8">
        <f t="shared" si="20"/>
        <v>0.4375</v>
      </c>
      <c r="L246" s="9" t="str">
        <f t="shared" si="21"/>
        <v>Y</v>
      </c>
      <c r="M246" s="9" t="str">
        <f t="shared" si="22"/>
        <v>Y</v>
      </c>
      <c r="N246" s="9" t="str">
        <f t="shared" si="23"/>
        <v>Y</v>
      </c>
      <c r="O246" s="10" t="str">
        <f t="shared" si="24"/>
        <v>Y</v>
      </c>
    </row>
    <row r="247" spans="1:15" x14ac:dyDescent="0.3">
      <c r="A247" t="s">
        <v>278</v>
      </c>
      <c r="B247" t="s">
        <v>75</v>
      </c>
      <c r="C247" t="s">
        <v>71</v>
      </c>
      <c r="D247" s="7">
        <f>AVERAGEIFS(Input_Dashboard!K:K,Input_Dashboard!$B:$B,$A247,Input_Dashboard!$F:$F,$B247,Input_Dashboard!$G:$G,$C247)</f>
        <v>33.853348570000001</v>
      </c>
      <c r="E247" s="7">
        <f>AVERAGEIFS(Input_Dashboard!L:L,Input_Dashboard!$B:$B,$A247,Input_Dashboard!$F:$F,$B247,Input_Dashboard!$G:$G,$C247)</f>
        <v>19.042508569999999</v>
      </c>
      <c r="F247" s="7">
        <f>AVERAGEIFS(Input_Dashboard!M:M,Input_Dashboard!$B:$B,$A247,Input_Dashboard!$F:$F,$B247,Input_Dashboard!$G:$G,$C247)</f>
        <v>14.810840000000001</v>
      </c>
      <c r="G247" s="8">
        <f t="shared" si="19"/>
        <v>0.43750000001846201</v>
      </c>
      <c r="H247" s="7">
        <f>SUMIFS(MeasureStack!Y:Y,MeasureStack!$F:$F,$A247,MeasureStack!$J:$J,$B247,MeasureStack!$K:$K,$C247)</f>
        <v>33.853348571428569</v>
      </c>
      <c r="I247" s="7">
        <f>SUMIFS(MeasureStack!Z:Z,MeasureStack!$F:$F,$A247,MeasureStack!$J:$J,$B247,MeasureStack!$K:$K,$C247)</f>
        <v>19.04250857142857</v>
      </c>
      <c r="J247" s="7">
        <f>SUMIFS(MeasureStack!AA:AA,MeasureStack!$F:$F,$A247,MeasureStack!$J:$J,$B247,MeasureStack!$K:$K,$C247)</f>
        <v>14.810839999999999</v>
      </c>
      <c r="K247" s="8">
        <f t="shared" si="20"/>
        <v>0.4375</v>
      </c>
      <c r="L247" s="9" t="str">
        <f t="shared" si="21"/>
        <v>Y</v>
      </c>
      <c r="M247" s="9" t="str">
        <f t="shared" si="22"/>
        <v>Y</v>
      </c>
      <c r="N247" s="9" t="str">
        <f t="shared" si="23"/>
        <v>Y</v>
      </c>
      <c r="O247" s="10" t="str">
        <f t="shared" si="24"/>
        <v>Y</v>
      </c>
    </row>
    <row r="248" spans="1:15" x14ac:dyDescent="0.3">
      <c r="A248" t="s">
        <v>278</v>
      </c>
      <c r="B248" t="s">
        <v>75</v>
      </c>
      <c r="C248" t="s">
        <v>73</v>
      </c>
      <c r="D248" s="7">
        <f>AVERAGEIFS(Input_Dashboard!K:K,Input_Dashboard!$B:$B,$A248,Input_Dashboard!$F:$F,$B248,Input_Dashboard!$G:$G,$C248)</f>
        <v>33.853348570000001</v>
      </c>
      <c r="E248" s="7">
        <f>AVERAGEIFS(Input_Dashboard!L:L,Input_Dashboard!$B:$B,$A248,Input_Dashboard!$F:$F,$B248,Input_Dashboard!$G:$G,$C248)</f>
        <v>19.042508569999999</v>
      </c>
      <c r="F248" s="7">
        <f>AVERAGEIFS(Input_Dashboard!M:M,Input_Dashboard!$B:$B,$A248,Input_Dashboard!$F:$F,$B248,Input_Dashboard!$G:$G,$C248)</f>
        <v>14.810840000000001</v>
      </c>
      <c r="G248" s="8">
        <f t="shared" si="19"/>
        <v>0.43750000001846201</v>
      </c>
      <c r="H248" s="7">
        <f>SUMIFS(MeasureStack!Y:Y,MeasureStack!$F:$F,$A248,MeasureStack!$J:$J,$B248,MeasureStack!$K:$K,$C248)</f>
        <v>33.853348571428569</v>
      </c>
      <c r="I248" s="7">
        <f>SUMIFS(MeasureStack!Z:Z,MeasureStack!$F:$F,$A248,MeasureStack!$J:$J,$B248,MeasureStack!$K:$K,$C248)</f>
        <v>19.04250857142857</v>
      </c>
      <c r="J248" s="7">
        <f>SUMIFS(MeasureStack!AA:AA,MeasureStack!$F:$F,$A248,MeasureStack!$J:$J,$B248,MeasureStack!$K:$K,$C248)</f>
        <v>14.810839999999999</v>
      </c>
      <c r="K248" s="8">
        <f t="shared" si="20"/>
        <v>0.4375</v>
      </c>
      <c r="L248" s="9" t="str">
        <f t="shared" si="21"/>
        <v>Y</v>
      </c>
      <c r="M248" s="9" t="str">
        <f t="shared" si="22"/>
        <v>Y</v>
      </c>
      <c r="N248" s="9" t="str">
        <f t="shared" si="23"/>
        <v>Y</v>
      </c>
      <c r="O248" s="10" t="str">
        <f t="shared" si="24"/>
        <v>Y</v>
      </c>
    </row>
    <row r="249" spans="1:15" x14ac:dyDescent="0.3">
      <c r="A249" t="s">
        <v>285</v>
      </c>
      <c r="B249" t="s">
        <v>64</v>
      </c>
      <c r="C249" t="s">
        <v>65</v>
      </c>
      <c r="D249" s="7">
        <f>AVERAGEIFS(Input_Dashboard!K:K,Input_Dashboard!$B:$B,$A249,Input_Dashboard!$F:$F,$B249,Input_Dashboard!$G:$G,$C249)</f>
        <v>33.853348571428569</v>
      </c>
      <c r="E249" s="7">
        <f>AVERAGEIFS(Input_Dashboard!L:L,Input_Dashboard!$B:$B,$A249,Input_Dashboard!$F:$F,$B249,Input_Dashboard!$G:$G,$C249)</f>
        <v>27.505845714285716</v>
      </c>
      <c r="F249" s="7">
        <f>AVERAGEIFS(Input_Dashboard!M:M,Input_Dashboard!$B:$B,$A249,Input_Dashboard!$F:$F,$B249,Input_Dashboard!$G:$G,$C249)</f>
        <v>6.3475028571428531</v>
      </c>
      <c r="G249" s="8">
        <f t="shared" si="19"/>
        <v>0.18749999999999989</v>
      </c>
      <c r="H249" s="7">
        <f>SUMIFS(MeasureStack!Y:Y,MeasureStack!$F:$F,$A249,MeasureStack!$J:$J,$B249,MeasureStack!$K:$K,$C249)</f>
        <v>33.853348571428569</v>
      </c>
      <c r="I249" s="7">
        <f>SUMIFS(MeasureStack!Z:Z,MeasureStack!$F:$F,$A249,MeasureStack!$J:$J,$B249,MeasureStack!$K:$K,$C249)</f>
        <v>27.505845714285716</v>
      </c>
      <c r="J249" s="7">
        <f>SUMIFS(MeasureStack!AA:AA,MeasureStack!$F:$F,$A249,MeasureStack!$J:$J,$B249,MeasureStack!$K:$K,$C249)</f>
        <v>6.3475028571428531</v>
      </c>
      <c r="K249" s="8">
        <f t="shared" si="20"/>
        <v>0.18749999999999989</v>
      </c>
      <c r="L249" s="9" t="str">
        <f t="shared" si="21"/>
        <v>Y</v>
      </c>
      <c r="M249" s="9" t="str">
        <f t="shared" si="22"/>
        <v>Y</v>
      </c>
      <c r="N249" s="9" t="str">
        <f t="shared" si="23"/>
        <v>Y</v>
      </c>
      <c r="O249" s="10" t="str">
        <f t="shared" si="24"/>
        <v>Y</v>
      </c>
    </row>
    <row r="250" spans="1:15" x14ac:dyDescent="0.3">
      <c r="A250" t="s">
        <v>285</v>
      </c>
      <c r="B250" t="s">
        <v>64</v>
      </c>
      <c r="C250" t="s">
        <v>71</v>
      </c>
      <c r="D250" s="7">
        <f>AVERAGEIFS(Input_Dashboard!K:K,Input_Dashboard!$B:$B,$A250,Input_Dashboard!$F:$F,$B250,Input_Dashboard!$G:$G,$C250)</f>
        <v>33.853348571428569</v>
      </c>
      <c r="E250" s="7">
        <f>AVERAGEIFS(Input_Dashboard!L:L,Input_Dashboard!$B:$B,$A250,Input_Dashboard!$F:$F,$B250,Input_Dashboard!$G:$G,$C250)</f>
        <v>27.505845714285716</v>
      </c>
      <c r="F250" s="7">
        <f>AVERAGEIFS(Input_Dashboard!M:M,Input_Dashboard!$B:$B,$A250,Input_Dashboard!$F:$F,$B250,Input_Dashboard!$G:$G,$C250)</f>
        <v>6.3475028571428531</v>
      </c>
      <c r="G250" s="8">
        <f t="shared" si="19"/>
        <v>0.18749999999999989</v>
      </c>
      <c r="H250" s="7">
        <f>SUMIFS(MeasureStack!Y:Y,MeasureStack!$F:$F,$A250,MeasureStack!$J:$J,$B250,MeasureStack!$K:$K,$C250)</f>
        <v>33.853348571428569</v>
      </c>
      <c r="I250" s="7">
        <f>SUMIFS(MeasureStack!Z:Z,MeasureStack!$F:$F,$A250,MeasureStack!$J:$J,$B250,MeasureStack!$K:$K,$C250)</f>
        <v>27.505845714285716</v>
      </c>
      <c r="J250" s="7">
        <f>SUMIFS(MeasureStack!AA:AA,MeasureStack!$F:$F,$A250,MeasureStack!$J:$J,$B250,MeasureStack!$K:$K,$C250)</f>
        <v>6.3475028571428531</v>
      </c>
      <c r="K250" s="8">
        <f t="shared" si="20"/>
        <v>0.18749999999999989</v>
      </c>
      <c r="L250" s="9" t="str">
        <f t="shared" si="21"/>
        <v>Y</v>
      </c>
      <c r="M250" s="9" t="str">
        <f t="shared" si="22"/>
        <v>Y</v>
      </c>
      <c r="N250" s="9" t="str">
        <f t="shared" si="23"/>
        <v>Y</v>
      </c>
      <c r="O250" s="10" t="str">
        <f t="shared" si="24"/>
        <v>Y</v>
      </c>
    </row>
    <row r="251" spans="1:15" x14ac:dyDescent="0.3">
      <c r="A251" t="s">
        <v>285</v>
      </c>
      <c r="B251" t="s">
        <v>64</v>
      </c>
      <c r="C251" t="s">
        <v>73</v>
      </c>
      <c r="D251" s="7">
        <f>AVERAGEIFS(Input_Dashboard!K:K,Input_Dashboard!$B:$B,$A251,Input_Dashboard!$F:$F,$B251,Input_Dashboard!$G:$G,$C251)</f>
        <v>33.853348571428569</v>
      </c>
      <c r="E251" s="7">
        <f>AVERAGEIFS(Input_Dashboard!L:L,Input_Dashboard!$B:$B,$A251,Input_Dashboard!$F:$F,$B251,Input_Dashboard!$G:$G,$C251)</f>
        <v>27.505845714285716</v>
      </c>
      <c r="F251" s="7">
        <f>AVERAGEIFS(Input_Dashboard!M:M,Input_Dashboard!$B:$B,$A251,Input_Dashboard!$F:$F,$B251,Input_Dashboard!$G:$G,$C251)</f>
        <v>6.3475028571428531</v>
      </c>
      <c r="G251" s="8">
        <f t="shared" si="19"/>
        <v>0.18749999999999989</v>
      </c>
      <c r="H251" s="7">
        <f>SUMIFS(MeasureStack!Y:Y,MeasureStack!$F:$F,$A251,MeasureStack!$J:$J,$B251,MeasureStack!$K:$K,$C251)</f>
        <v>33.853348571428569</v>
      </c>
      <c r="I251" s="7">
        <f>SUMIFS(MeasureStack!Z:Z,MeasureStack!$F:$F,$A251,MeasureStack!$J:$J,$B251,MeasureStack!$K:$K,$C251)</f>
        <v>27.505845714285716</v>
      </c>
      <c r="J251" s="7">
        <f>SUMIFS(MeasureStack!AA:AA,MeasureStack!$F:$F,$A251,MeasureStack!$J:$J,$B251,MeasureStack!$K:$K,$C251)</f>
        <v>6.3475028571428531</v>
      </c>
      <c r="K251" s="8">
        <f t="shared" si="20"/>
        <v>0.18749999999999989</v>
      </c>
      <c r="L251" s="9" t="str">
        <f t="shared" si="21"/>
        <v>Y</v>
      </c>
      <c r="M251" s="9" t="str">
        <f t="shared" si="22"/>
        <v>Y</v>
      </c>
      <c r="N251" s="9" t="str">
        <f t="shared" si="23"/>
        <v>Y</v>
      </c>
      <c r="O251" s="10" t="str">
        <f t="shared" si="24"/>
        <v>Y</v>
      </c>
    </row>
    <row r="252" spans="1:15" x14ac:dyDescent="0.3">
      <c r="A252" t="s">
        <v>285</v>
      </c>
      <c r="B252" t="s">
        <v>75</v>
      </c>
      <c r="C252" t="s">
        <v>65</v>
      </c>
      <c r="D252" s="7">
        <f>AVERAGEIFS(Input_Dashboard!K:K,Input_Dashboard!$B:$B,$A252,Input_Dashboard!$F:$F,$B252,Input_Dashboard!$G:$G,$C252)</f>
        <v>33.853348571428569</v>
      </c>
      <c r="E252" s="7">
        <f>AVERAGEIFS(Input_Dashboard!L:L,Input_Dashboard!$B:$B,$A252,Input_Dashboard!$F:$F,$B252,Input_Dashboard!$G:$G,$C252)</f>
        <v>27.505845714285716</v>
      </c>
      <c r="F252" s="7">
        <f>AVERAGEIFS(Input_Dashboard!M:M,Input_Dashboard!$B:$B,$A252,Input_Dashboard!$F:$F,$B252,Input_Dashboard!$G:$G,$C252)</f>
        <v>6.3475028571428531</v>
      </c>
      <c r="G252" s="8">
        <f t="shared" si="19"/>
        <v>0.18749999999999989</v>
      </c>
      <c r="H252" s="7">
        <f>SUMIFS(MeasureStack!Y:Y,MeasureStack!$F:$F,$A252,MeasureStack!$J:$J,$B252,MeasureStack!$K:$K,$C252)</f>
        <v>33.853348571428569</v>
      </c>
      <c r="I252" s="7">
        <f>SUMIFS(MeasureStack!Z:Z,MeasureStack!$F:$F,$A252,MeasureStack!$J:$J,$B252,MeasureStack!$K:$K,$C252)</f>
        <v>27.505845714285716</v>
      </c>
      <c r="J252" s="7">
        <f>SUMIFS(MeasureStack!AA:AA,MeasureStack!$F:$F,$A252,MeasureStack!$J:$J,$B252,MeasureStack!$K:$K,$C252)</f>
        <v>6.3475028571428531</v>
      </c>
      <c r="K252" s="8">
        <f t="shared" si="20"/>
        <v>0.18749999999999989</v>
      </c>
      <c r="L252" s="9" t="str">
        <f t="shared" si="21"/>
        <v>Y</v>
      </c>
      <c r="M252" s="9" t="str">
        <f t="shared" si="22"/>
        <v>Y</v>
      </c>
      <c r="N252" s="9" t="str">
        <f t="shared" si="23"/>
        <v>Y</v>
      </c>
      <c r="O252" s="10" t="str">
        <f t="shared" si="24"/>
        <v>Y</v>
      </c>
    </row>
    <row r="253" spans="1:15" x14ac:dyDescent="0.3">
      <c r="A253" t="s">
        <v>285</v>
      </c>
      <c r="B253" t="s">
        <v>75</v>
      </c>
      <c r="C253" t="s">
        <v>71</v>
      </c>
      <c r="D253" s="7">
        <f>AVERAGEIFS(Input_Dashboard!K:K,Input_Dashboard!$B:$B,$A253,Input_Dashboard!$F:$F,$B253,Input_Dashboard!$G:$G,$C253)</f>
        <v>33.853348571428569</v>
      </c>
      <c r="E253" s="7">
        <f>AVERAGEIFS(Input_Dashboard!L:L,Input_Dashboard!$B:$B,$A253,Input_Dashboard!$F:$F,$B253,Input_Dashboard!$G:$G,$C253)</f>
        <v>27.505845714285716</v>
      </c>
      <c r="F253" s="7">
        <f>AVERAGEIFS(Input_Dashboard!M:M,Input_Dashboard!$B:$B,$A253,Input_Dashboard!$F:$F,$B253,Input_Dashboard!$G:$G,$C253)</f>
        <v>6.3475028571428531</v>
      </c>
      <c r="G253" s="8">
        <f t="shared" si="19"/>
        <v>0.18749999999999989</v>
      </c>
      <c r="H253" s="7">
        <f>SUMIFS(MeasureStack!Y:Y,MeasureStack!$F:$F,$A253,MeasureStack!$J:$J,$B253,MeasureStack!$K:$K,$C253)</f>
        <v>33.853348571428569</v>
      </c>
      <c r="I253" s="7">
        <f>SUMIFS(MeasureStack!Z:Z,MeasureStack!$F:$F,$A253,MeasureStack!$J:$J,$B253,MeasureStack!$K:$K,$C253)</f>
        <v>27.505845714285716</v>
      </c>
      <c r="J253" s="7">
        <f>SUMIFS(MeasureStack!AA:AA,MeasureStack!$F:$F,$A253,MeasureStack!$J:$J,$B253,MeasureStack!$K:$K,$C253)</f>
        <v>6.3475028571428531</v>
      </c>
      <c r="K253" s="8">
        <f t="shared" si="20"/>
        <v>0.18749999999999989</v>
      </c>
      <c r="L253" s="9" t="str">
        <f t="shared" si="21"/>
        <v>Y</v>
      </c>
      <c r="M253" s="9" t="str">
        <f t="shared" si="22"/>
        <v>Y</v>
      </c>
      <c r="N253" s="9" t="str">
        <f t="shared" si="23"/>
        <v>Y</v>
      </c>
      <c r="O253" s="10" t="str">
        <f t="shared" si="24"/>
        <v>Y</v>
      </c>
    </row>
    <row r="254" spans="1:15" x14ac:dyDescent="0.3">
      <c r="A254" t="s">
        <v>285</v>
      </c>
      <c r="B254" t="s">
        <v>75</v>
      </c>
      <c r="C254" t="s">
        <v>73</v>
      </c>
      <c r="D254" s="7">
        <f>AVERAGEIFS(Input_Dashboard!K:K,Input_Dashboard!$B:$B,$A254,Input_Dashboard!$F:$F,$B254,Input_Dashboard!$G:$G,$C254)</f>
        <v>33.853348571428569</v>
      </c>
      <c r="E254" s="7">
        <f>AVERAGEIFS(Input_Dashboard!L:L,Input_Dashboard!$B:$B,$A254,Input_Dashboard!$F:$F,$B254,Input_Dashboard!$G:$G,$C254)</f>
        <v>27.505845714285716</v>
      </c>
      <c r="F254" s="7">
        <f>AVERAGEIFS(Input_Dashboard!M:M,Input_Dashboard!$B:$B,$A254,Input_Dashboard!$F:$F,$B254,Input_Dashboard!$G:$G,$C254)</f>
        <v>6.3475028571428531</v>
      </c>
      <c r="G254" s="8">
        <f t="shared" si="19"/>
        <v>0.18749999999999989</v>
      </c>
      <c r="H254" s="7">
        <f>SUMIFS(MeasureStack!Y:Y,MeasureStack!$F:$F,$A254,MeasureStack!$J:$J,$B254,MeasureStack!$K:$K,$C254)</f>
        <v>33.853348571428569</v>
      </c>
      <c r="I254" s="7">
        <f>SUMIFS(MeasureStack!Z:Z,MeasureStack!$F:$F,$A254,MeasureStack!$J:$J,$B254,MeasureStack!$K:$K,$C254)</f>
        <v>27.505845714285716</v>
      </c>
      <c r="J254" s="7">
        <f>SUMIFS(MeasureStack!AA:AA,MeasureStack!$F:$F,$A254,MeasureStack!$J:$J,$B254,MeasureStack!$K:$K,$C254)</f>
        <v>6.3475028571428531</v>
      </c>
      <c r="K254" s="8">
        <f t="shared" si="20"/>
        <v>0.18749999999999989</v>
      </c>
      <c r="L254" s="9" t="str">
        <f t="shared" si="21"/>
        <v>Y</v>
      </c>
      <c r="M254" s="9" t="str">
        <f t="shared" si="22"/>
        <v>Y</v>
      </c>
      <c r="N254" s="9" t="str">
        <f t="shared" si="23"/>
        <v>Y</v>
      </c>
      <c r="O254" s="10" t="str">
        <f t="shared" si="24"/>
        <v>Y</v>
      </c>
    </row>
    <row r="255" spans="1:15" x14ac:dyDescent="0.3">
      <c r="A255" t="s">
        <v>152</v>
      </c>
      <c r="B255" t="s">
        <v>64</v>
      </c>
      <c r="C255" t="s">
        <v>65</v>
      </c>
      <c r="D255" s="7">
        <f>AVERAGEIFS(Input_Dashboard!K:K,Input_Dashboard!$B:$B,$A255,Input_Dashboard!$F:$F,$B255,Input_Dashboard!$G:$G,$C255)</f>
        <v>9.4274193548387082</v>
      </c>
      <c r="E255" s="7">
        <f>AVERAGEIFS(Input_Dashboard!L:L,Input_Dashboard!$B:$B,$A255,Input_Dashboard!$F:$F,$B255,Input_Dashboard!$G:$G,$C255)</f>
        <v>3.5210843373493974</v>
      </c>
      <c r="F255" s="7">
        <f>AVERAGEIFS(Input_Dashboard!M:M,Input_Dashboard!$B:$B,$A255,Input_Dashboard!$F:$F,$B255,Input_Dashboard!$G:$G,$C255)</f>
        <v>5.9063350174893108</v>
      </c>
      <c r="G255" s="8">
        <f t="shared" si="19"/>
        <v>0.62650602409638545</v>
      </c>
      <c r="H255" s="7">
        <f>SUMIFS(MeasureStack!Y:Y,MeasureStack!$F:$F,$A255,MeasureStack!$J:$J,$B255,MeasureStack!$K:$K,$C255)</f>
        <v>9.4274193548387082</v>
      </c>
      <c r="I255" s="7">
        <f>SUMIFS(MeasureStack!Z:Z,MeasureStack!$F:$F,$A255,MeasureStack!$J:$J,$B255,MeasureStack!$K:$K,$C255)</f>
        <v>3.5210843373493974</v>
      </c>
      <c r="J255" s="7">
        <f>SUMIFS(MeasureStack!AA:AA,MeasureStack!$F:$F,$A255,MeasureStack!$J:$J,$B255,MeasureStack!$K:$K,$C255)</f>
        <v>5.9063350174893108</v>
      </c>
      <c r="K255" s="8">
        <f t="shared" si="20"/>
        <v>0.62650602409638545</v>
      </c>
      <c r="L255" s="9" t="str">
        <f t="shared" si="21"/>
        <v>Y</v>
      </c>
      <c r="M255" s="9" t="str">
        <f t="shared" si="22"/>
        <v>Y</v>
      </c>
      <c r="N255" s="9" t="str">
        <f t="shared" si="23"/>
        <v>Y</v>
      </c>
      <c r="O255" s="10" t="str">
        <f t="shared" si="24"/>
        <v>Y</v>
      </c>
    </row>
    <row r="256" spans="1:15" x14ac:dyDescent="0.3">
      <c r="A256" t="s">
        <v>152</v>
      </c>
      <c r="B256" t="s">
        <v>64</v>
      </c>
      <c r="C256" t="s">
        <v>71</v>
      </c>
      <c r="D256" s="7">
        <f>AVERAGEIFS(Input_Dashboard!K:K,Input_Dashboard!$B:$B,$A256,Input_Dashboard!$F:$F,$B256,Input_Dashboard!$G:$G,$C256)</f>
        <v>9.4274193548387082</v>
      </c>
      <c r="E256" s="7">
        <f>AVERAGEIFS(Input_Dashboard!L:L,Input_Dashboard!$B:$B,$A256,Input_Dashboard!$F:$F,$B256,Input_Dashboard!$G:$G,$C256)</f>
        <v>3.5210843373493974</v>
      </c>
      <c r="F256" s="7">
        <f>AVERAGEIFS(Input_Dashboard!M:M,Input_Dashboard!$B:$B,$A256,Input_Dashboard!$F:$F,$B256,Input_Dashboard!$G:$G,$C256)</f>
        <v>5.9063350174893108</v>
      </c>
      <c r="G256" s="8">
        <f t="shared" si="19"/>
        <v>0.62650602409638545</v>
      </c>
      <c r="H256" s="7">
        <f>SUMIFS(MeasureStack!Y:Y,MeasureStack!$F:$F,$A256,MeasureStack!$J:$J,$B256,MeasureStack!$K:$K,$C256)</f>
        <v>9.4274193548387082</v>
      </c>
      <c r="I256" s="7">
        <f>SUMIFS(MeasureStack!Z:Z,MeasureStack!$F:$F,$A256,MeasureStack!$J:$J,$B256,MeasureStack!$K:$K,$C256)</f>
        <v>3.5210843373493974</v>
      </c>
      <c r="J256" s="7">
        <f>SUMIFS(MeasureStack!AA:AA,MeasureStack!$F:$F,$A256,MeasureStack!$J:$J,$B256,MeasureStack!$K:$K,$C256)</f>
        <v>5.9063350174893108</v>
      </c>
      <c r="K256" s="8">
        <f t="shared" si="20"/>
        <v>0.62650602409638545</v>
      </c>
      <c r="L256" s="9" t="str">
        <f t="shared" si="21"/>
        <v>Y</v>
      </c>
      <c r="M256" s="9" t="str">
        <f t="shared" si="22"/>
        <v>Y</v>
      </c>
      <c r="N256" s="9" t="str">
        <f t="shared" si="23"/>
        <v>Y</v>
      </c>
      <c r="O256" s="10" t="str">
        <f t="shared" si="24"/>
        <v>Y</v>
      </c>
    </row>
    <row r="257" spans="1:15" x14ac:dyDescent="0.3">
      <c r="A257" t="s">
        <v>152</v>
      </c>
      <c r="B257" t="s">
        <v>64</v>
      </c>
      <c r="C257" t="s">
        <v>73</v>
      </c>
      <c r="D257" s="7">
        <f>AVERAGEIFS(Input_Dashboard!K:K,Input_Dashboard!$B:$B,$A257,Input_Dashboard!$F:$F,$B257,Input_Dashboard!$G:$G,$C257)</f>
        <v>9.4274193548387082</v>
      </c>
      <c r="E257" s="7">
        <f>AVERAGEIFS(Input_Dashboard!L:L,Input_Dashboard!$B:$B,$A257,Input_Dashboard!$F:$F,$B257,Input_Dashboard!$G:$G,$C257)</f>
        <v>3.5210843373493974</v>
      </c>
      <c r="F257" s="7">
        <f>AVERAGEIFS(Input_Dashboard!M:M,Input_Dashboard!$B:$B,$A257,Input_Dashboard!$F:$F,$B257,Input_Dashboard!$G:$G,$C257)</f>
        <v>5.9063350174893108</v>
      </c>
      <c r="G257" s="8">
        <f t="shared" si="19"/>
        <v>0.62650602409638545</v>
      </c>
      <c r="H257" s="7">
        <f>SUMIFS(MeasureStack!Y:Y,MeasureStack!$F:$F,$A257,MeasureStack!$J:$J,$B257,MeasureStack!$K:$K,$C257)</f>
        <v>9.4274193548387082</v>
      </c>
      <c r="I257" s="7">
        <f>SUMIFS(MeasureStack!Z:Z,MeasureStack!$F:$F,$A257,MeasureStack!$J:$J,$B257,MeasureStack!$K:$K,$C257)</f>
        <v>3.5210843373493974</v>
      </c>
      <c r="J257" s="7">
        <f>SUMIFS(MeasureStack!AA:AA,MeasureStack!$F:$F,$A257,MeasureStack!$J:$J,$B257,MeasureStack!$K:$K,$C257)</f>
        <v>5.9063350174893108</v>
      </c>
      <c r="K257" s="8">
        <f t="shared" si="20"/>
        <v>0.62650602409638545</v>
      </c>
      <c r="L257" s="9" t="str">
        <f t="shared" si="21"/>
        <v>Y</v>
      </c>
      <c r="M257" s="9" t="str">
        <f t="shared" si="22"/>
        <v>Y</v>
      </c>
      <c r="N257" s="9" t="str">
        <f t="shared" si="23"/>
        <v>Y</v>
      </c>
      <c r="O257" s="10" t="str">
        <f t="shared" si="24"/>
        <v>Y</v>
      </c>
    </row>
    <row r="258" spans="1:15" x14ac:dyDescent="0.3">
      <c r="A258" t="s">
        <v>152</v>
      </c>
      <c r="B258" t="s">
        <v>75</v>
      </c>
      <c r="C258" t="s">
        <v>65</v>
      </c>
      <c r="D258" s="7">
        <f>AVERAGEIFS(Input_Dashboard!K:K,Input_Dashboard!$B:$B,$A258,Input_Dashboard!$F:$F,$B258,Input_Dashboard!$G:$G,$C258)</f>
        <v>9.4274193548387082</v>
      </c>
      <c r="E258" s="7">
        <f>AVERAGEIFS(Input_Dashboard!L:L,Input_Dashboard!$B:$B,$A258,Input_Dashboard!$F:$F,$B258,Input_Dashboard!$G:$G,$C258)</f>
        <v>3.5210843373493974</v>
      </c>
      <c r="F258" s="7">
        <f>AVERAGEIFS(Input_Dashboard!M:M,Input_Dashboard!$B:$B,$A258,Input_Dashboard!$F:$F,$B258,Input_Dashboard!$G:$G,$C258)</f>
        <v>5.9063350174893108</v>
      </c>
      <c r="G258" s="8">
        <f t="shared" si="19"/>
        <v>0.62650602409638545</v>
      </c>
      <c r="H258" s="7">
        <f>SUMIFS(MeasureStack!Y:Y,MeasureStack!$F:$F,$A258,MeasureStack!$J:$J,$B258,MeasureStack!$K:$K,$C258)</f>
        <v>9.4274193548387082</v>
      </c>
      <c r="I258" s="7">
        <f>SUMIFS(MeasureStack!Z:Z,MeasureStack!$F:$F,$A258,MeasureStack!$J:$J,$B258,MeasureStack!$K:$K,$C258)</f>
        <v>3.5210843373493974</v>
      </c>
      <c r="J258" s="7">
        <f>SUMIFS(MeasureStack!AA:AA,MeasureStack!$F:$F,$A258,MeasureStack!$J:$J,$B258,MeasureStack!$K:$K,$C258)</f>
        <v>5.9063350174893108</v>
      </c>
      <c r="K258" s="8">
        <f t="shared" si="20"/>
        <v>0.62650602409638545</v>
      </c>
      <c r="L258" s="9" t="str">
        <f t="shared" si="21"/>
        <v>Y</v>
      </c>
      <c r="M258" s="9" t="str">
        <f t="shared" si="22"/>
        <v>Y</v>
      </c>
      <c r="N258" s="9" t="str">
        <f t="shared" si="23"/>
        <v>Y</v>
      </c>
      <c r="O258" s="10" t="str">
        <f t="shared" si="24"/>
        <v>Y</v>
      </c>
    </row>
    <row r="259" spans="1:15" x14ac:dyDescent="0.3">
      <c r="A259" t="s">
        <v>152</v>
      </c>
      <c r="B259" t="s">
        <v>75</v>
      </c>
      <c r="C259" t="s">
        <v>71</v>
      </c>
      <c r="D259" s="7">
        <f>AVERAGEIFS(Input_Dashboard!K:K,Input_Dashboard!$B:$B,$A259,Input_Dashboard!$F:$F,$B259,Input_Dashboard!$G:$G,$C259)</f>
        <v>9.4274193548387082</v>
      </c>
      <c r="E259" s="7">
        <f>AVERAGEIFS(Input_Dashboard!L:L,Input_Dashboard!$B:$B,$A259,Input_Dashboard!$F:$F,$B259,Input_Dashboard!$G:$G,$C259)</f>
        <v>3.5210843373493974</v>
      </c>
      <c r="F259" s="7">
        <f>AVERAGEIFS(Input_Dashboard!M:M,Input_Dashboard!$B:$B,$A259,Input_Dashboard!$F:$F,$B259,Input_Dashboard!$G:$G,$C259)</f>
        <v>5.9063350174893108</v>
      </c>
      <c r="G259" s="8">
        <f t="shared" si="19"/>
        <v>0.62650602409638545</v>
      </c>
      <c r="H259" s="7">
        <f>SUMIFS(MeasureStack!Y:Y,MeasureStack!$F:$F,$A259,MeasureStack!$J:$J,$B259,MeasureStack!$K:$K,$C259)</f>
        <v>9.4274193548387082</v>
      </c>
      <c r="I259" s="7">
        <f>SUMIFS(MeasureStack!Z:Z,MeasureStack!$F:$F,$A259,MeasureStack!$J:$J,$B259,MeasureStack!$K:$K,$C259)</f>
        <v>3.5210843373493974</v>
      </c>
      <c r="J259" s="7">
        <f>SUMIFS(MeasureStack!AA:AA,MeasureStack!$F:$F,$A259,MeasureStack!$J:$J,$B259,MeasureStack!$K:$K,$C259)</f>
        <v>5.9063350174893108</v>
      </c>
      <c r="K259" s="8">
        <f t="shared" si="20"/>
        <v>0.62650602409638545</v>
      </c>
      <c r="L259" s="9" t="str">
        <f t="shared" si="21"/>
        <v>Y</v>
      </c>
      <c r="M259" s="9" t="str">
        <f t="shared" si="22"/>
        <v>Y</v>
      </c>
      <c r="N259" s="9" t="str">
        <f t="shared" si="23"/>
        <v>Y</v>
      </c>
      <c r="O259" s="10" t="str">
        <f t="shared" si="24"/>
        <v>Y</v>
      </c>
    </row>
    <row r="260" spans="1:15" x14ac:dyDescent="0.3">
      <c r="A260" t="s">
        <v>152</v>
      </c>
      <c r="B260" t="s">
        <v>75</v>
      </c>
      <c r="C260" t="s">
        <v>73</v>
      </c>
      <c r="D260" s="7">
        <f>AVERAGEIFS(Input_Dashboard!K:K,Input_Dashboard!$B:$B,$A260,Input_Dashboard!$F:$F,$B260,Input_Dashboard!$G:$G,$C260)</f>
        <v>9.4274193548387082</v>
      </c>
      <c r="E260" s="7">
        <f>AVERAGEIFS(Input_Dashboard!L:L,Input_Dashboard!$B:$B,$A260,Input_Dashboard!$F:$F,$B260,Input_Dashboard!$G:$G,$C260)</f>
        <v>3.5210843373493974</v>
      </c>
      <c r="F260" s="7">
        <f>AVERAGEIFS(Input_Dashboard!M:M,Input_Dashboard!$B:$B,$A260,Input_Dashboard!$F:$F,$B260,Input_Dashboard!$G:$G,$C260)</f>
        <v>5.9063350174893108</v>
      </c>
      <c r="G260" s="8">
        <f t="shared" ref="G260:G323" si="25">IFERROR(F260/D260,0)</f>
        <v>0.62650602409638545</v>
      </c>
      <c r="H260" s="7">
        <f>SUMIFS(MeasureStack!Y:Y,MeasureStack!$F:$F,$A260,MeasureStack!$J:$J,$B260,MeasureStack!$K:$K,$C260)</f>
        <v>9.4274193548387082</v>
      </c>
      <c r="I260" s="7">
        <f>SUMIFS(MeasureStack!Z:Z,MeasureStack!$F:$F,$A260,MeasureStack!$J:$J,$B260,MeasureStack!$K:$K,$C260)</f>
        <v>3.5210843373493974</v>
      </c>
      <c r="J260" s="7">
        <f>SUMIFS(MeasureStack!AA:AA,MeasureStack!$F:$F,$A260,MeasureStack!$J:$J,$B260,MeasureStack!$K:$K,$C260)</f>
        <v>5.9063350174893108</v>
      </c>
      <c r="K260" s="8">
        <f t="shared" ref="K260:K323" si="26">IFERROR(J260/H260,0)</f>
        <v>0.62650602409638545</v>
      </c>
      <c r="L260" s="9" t="str">
        <f t="shared" ref="L260:L323" si="27">IF(ROUNDUP(D260,1)=ROUNDUP(H260,1),"Y","N")</f>
        <v>Y</v>
      </c>
      <c r="M260" s="9" t="str">
        <f t="shared" ref="M260:M323" si="28">IF(ROUNDUP(E260,1)=ROUNDUP(I260,1),"Y","N")</f>
        <v>Y</v>
      </c>
      <c r="N260" s="9" t="str">
        <f t="shared" ref="N260:N323" si="29">IF(ROUNDUP(F260,1)=ROUNDUP(J260,1),"Y","N")</f>
        <v>Y</v>
      </c>
      <c r="O260" s="10" t="str">
        <f t="shared" ref="O260:O323" si="30">IF(ROUNDUP(G260,1)=ROUNDUP(K260,1),"Y","N")</f>
        <v>Y</v>
      </c>
    </row>
    <row r="261" spans="1:15" x14ac:dyDescent="0.3">
      <c r="A261" t="s">
        <v>158</v>
      </c>
      <c r="B261" t="s">
        <v>64</v>
      </c>
      <c r="C261" t="s">
        <v>65</v>
      </c>
      <c r="D261" s="7">
        <f>AVERAGEIFS(Input_Dashboard!K:K,Input_Dashboard!$B:$B,$A261,Input_Dashboard!$F:$F,$B261,Input_Dashboard!$G:$G,$C261)</f>
        <v>31.272258064516134</v>
      </c>
      <c r="E261" s="7">
        <f>AVERAGEIFS(Input_Dashboard!L:L,Input_Dashboard!$B:$B,$A261,Input_Dashboard!$F:$F,$B261,Input_Dashboard!$G:$G,$C261)</f>
        <v>9.7904445540886353</v>
      </c>
      <c r="F261" s="7">
        <f>AVERAGEIFS(Input_Dashboard!M:M,Input_Dashboard!$B:$B,$A261,Input_Dashboard!$F:$F,$B261,Input_Dashboard!$G:$G,$C261)</f>
        <v>21.4818135104275</v>
      </c>
      <c r="G261" s="8">
        <f t="shared" si="25"/>
        <v>0.6869287617833516</v>
      </c>
      <c r="H261" s="7">
        <f>SUMIFS(MeasureStack!Y:Y,MeasureStack!$F:$F,$A261,MeasureStack!$J:$J,$B261,MeasureStack!$K:$K,$C261)</f>
        <v>31.272258064516134</v>
      </c>
      <c r="I261" s="7">
        <f>SUMIFS(MeasureStack!Z:Z,MeasureStack!$F:$F,$A261,MeasureStack!$J:$J,$B261,MeasureStack!$K:$K,$C261)</f>
        <v>9.7904445540886353</v>
      </c>
      <c r="J261" s="7">
        <f>SUMIFS(MeasureStack!AA:AA,MeasureStack!$F:$F,$A261,MeasureStack!$J:$J,$B261,MeasureStack!$K:$K,$C261)</f>
        <v>21.4818135104275</v>
      </c>
      <c r="K261" s="8">
        <f t="shared" si="26"/>
        <v>0.6869287617833516</v>
      </c>
      <c r="L261" s="9" t="str">
        <f t="shared" si="27"/>
        <v>Y</v>
      </c>
      <c r="M261" s="9" t="str">
        <f t="shared" si="28"/>
        <v>Y</v>
      </c>
      <c r="N261" s="9" t="str">
        <f t="shared" si="29"/>
        <v>Y</v>
      </c>
      <c r="O261" s="10" t="str">
        <f t="shared" si="30"/>
        <v>Y</v>
      </c>
    </row>
    <row r="262" spans="1:15" x14ac:dyDescent="0.3">
      <c r="A262" t="s">
        <v>158</v>
      </c>
      <c r="B262" t="s">
        <v>64</v>
      </c>
      <c r="C262" t="s">
        <v>71</v>
      </c>
      <c r="D262" s="7">
        <f>AVERAGEIFS(Input_Dashboard!K:K,Input_Dashboard!$B:$B,$A262,Input_Dashboard!$F:$F,$B262,Input_Dashboard!$G:$G,$C262)</f>
        <v>31.272258064516134</v>
      </c>
      <c r="E262" s="7">
        <f>AVERAGEIFS(Input_Dashboard!L:L,Input_Dashboard!$B:$B,$A262,Input_Dashboard!$F:$F,$B262,Input_Dashboard!$G:$G,$C262)</f>
        <v>9.7904445540886353</v>
      </c>
      <c r="F262" s="7">
        <f>AVERAGEIFS(Input_Dashboard!M:M,Input_Dashboard!$B:$B,$A262,Input_Dashboard!$F:$F,$B262,Input_Dashboard!$G:$G,$C262)</f>
        <v>21.4818135104275</v>
      </c>
      <c r="G262" s="8">
        <f t="shared" si="25"/>
        <v>0.6869287617833516</v>
      </c>
      <c r="H262" s="7">
        <f>SUMIFS(MeasureStack!Y:Y,MeasureStack!$F:$F,$A262,MeasureStack!$J:$J,$B262,MeasureStack!$K:$K,$C262)</f>
        <v>31.272258064516134</v>
      </c>
      <c r="I262" s="7">
        <f>SUMIFS(MeasureStack!Z:Z,MeasureStack!$F:$F,$A262,MeasureStack!$J:$J,$B262,MeasureStack!$K:$K,$C262)</f>
        <v>9.7904445540886353</v>
      </c>
      <c r="J262" s="7">
        <f>SUMIFS(MeasureStack!AA:AA,MeasureStack!$F:$F,$A262,MeasureStack!$J:$J,$B262,MeasureStack!$K:$K,$C262)</f>
        <v>21.4818135104275</v>
      </c>
      <c r="K262" s="8">
        <f t="shared" si="26"/>
        <v>0.6869287617833516</v>
      </c>
      <c r="L262" s="9" t="str">
        <f t="shared" si="27"/>
        <v>Y</v>
      </c>
      <c r="M262" s="9" t="str">
        <f t="shared" si="28"/>
        <v>Y</v>
      </c>
      <c r="N262" s="9" t="str">
        <f t="shared" si="29"/>
        <v>Y</v>
      </c>
      <c r="O262" s="10" t="str">
        <f t="shared" si="30"/>
        <v>Y</v>
      </c>
    </row>
    <row r="263" spans="1:15" x14ac:dyDescent="0.3">
      <c r="A263" t="s">
        <v>158</v>
      </c>
      <c r="B263" t="s">
        <v>64</v>
      </c>
      <c r="C263" t="s">
        <v>73</v>
      </c>
      <c r="D263" s="7">
        <f>AVERAGEIFS(Input_Dashboard!K:K,Input_Dashboard!$B:$B,$A263,Input_Dashboard!$F:$F,$B263,Input_Dashboard!$G:$G,$C263)</f>
        <v>31.272258064516134</v>
      </c>
      <c r="E263" s="7">
        <f>AVERAGEIFS(Input_Dashboard!L:L,Input_Dashboard!$B:$B,$A263,Input_Dashboard!$F:$F,$B263,Input_Dashboard!$G:$G,$C263)</f>
        <v>9.7904445540886353</v>
      </c>
      <c r="F263" s="7">
        <f>AVERAGEIFS(Input_Dashboard!M:M,Input_Dashboard!$B:$B,$A263,Input_Dashboard!$F:$F,$B263,Input_Dashboard!$G:$G,$C263)</f>
        <v>21.4818135104275</v>
      </c>
      <c r="G263" s="8">
        <f t="shared" si="25"/>
        <v>0.6869287617833516</v>
      </c>
      <c r="H263" s="7">
        <f>SUMIFS(MeasureStack!Y:Y,MeasureStack!$F:$F,$A263,MeasureStack!$J:$J,$B263,MeasureStack!$K:$K,$C263)</f>
        <v>31.272258064516134</v>
      </c>
      <c r="I263" s="7">
        <f>SUMIFS(MeasureStack!Z:Z,MeasureStack!$F:$F,$A263,MeasureStack!$J:$J,$B263,MeasureStack!$K:$K,$C263)</f>
        <v>9.7904445540886353</v>
      </c>
      <c r="J263" s="7">
        <f>SUMIFS(MeasureStack!AA:AA,MeasureStack!$F:$F,$A263,MeasureStack!$J:$J,$B263,MeasureStack!$K:$K,$C263)</f>
        <v>21.4818135104275</v>
      </c>
      <c r="K263" s="8">
        <f t="shared" si="26"/>
        <v>0.6869287617833516</v>
      </c>
      <c r="L263" s="9" t="str">
        <f t="shared" si="27"/>
        <v>Y</v>
      </c>
      <c r="M263" s="9" t="str">
        <f t="shared" si="28"/>
        <v>Y</v>
      </c>
      <c r="N263" s="9" t="str">
        <f t="shared" si="29"/>
        <v>Y</v>
      </c>
      <c r="O263" s="10" t="str">
        <f t="shared" si="30"/>
        <v>Y</v>
      </c>
    </row>
    <row r="264" spans="1:15" x14ac:dyDescent="0.3">
      <c r="A264" t="s">
        <v>158</v>
      </c>
      <c r="B264" t="s">
        <v>75</v>
      </c>
      <c r="C264" t="s">
        <v>65</v>
      </c>
      <c r="D264" s="7">
        <f>AVERAGEIFS(Input_Dashboard!K:K,Input_Dashboard!$B:$B,$A264,Input_Dashboard!$F:$F,$B264,Input_Dashboard!$G:$G,$C264)</f>
        <v>31.272258064516134</v>
      </c>
      <c r="E264" s="7">
        <f>AVERAGEIFS(Input_Dashboard!L:L,Input_Dashboard!$B:$B,$A264,Input_Dashboard!$F:$F,$B264,Input_Dashboard!$G:$G,$C264)</f>
        <v>9.7904445540886353</v>
      </c>
      <c r="F264" s="7">
        <f>AVERAGEIFS(Input_Dashboard!M:M,Input_Dashboard!$B:$B,$A264,Input_Dashboard!$F:$F,$B264,Input_Dashboard!$G:$G,$C264)</f>
        <v>21.4818135104275</v>
      </c>
      <c r="G264" s="8">
        <f t="shared" si="25"/>
        <v>0.6869287617833516</v>
      </c>
      <c r="H264" s="7">
        <f>SUMIFS(MeasureStack!Y:Y,MeasureStack!$F:$F,$A264,MeasureStack!$J:$J,$B264,MeasureStack!$K:$K,$C264)</f>
        <v>31.272258064516134</v>
      </c>
      <c r="I264" s="7">
        <f>SUMIFS(MeasureStack!Z:Z,MeasureStack!$F:$F,$A264,MeasureStack!$J:$J,$B264,MeasureStack!$K:$K,$C264)</f>
        <v>9.7904445540886353</v>
      </c>
      <c r="J264" s="7">
        <f>SUMIFS(MeasureStack!AA:AA,MeasureStack!$F:$F,$A264,MeasureStack!$J:$J,$B264,MeasureStack!$K:$K,$C264)</f>
        <v>21.4818135104275</v>
      </c>
      <c r="K264" s="8">
        <f t="shared" si="26"/>
        <v>0.6869287617833516</v>
      </c>
      <c r="L264" s="9" t="str">
        <f t="shared" si="27"/>
        <v>Y</v>
      </c>
      <c r="M264" s="9" t="str">
        <f t="shared" si="28"/>
        <v>Y</v>
      </c>
      <c r="N264" s="9" t="str">
        <f t="shared" si="29"/>
        <v>Y</v>
      </c>
      <c r="O264" s="10" t="str">
        <f t="shared" si="30"/>
        <v>Y</v>
      </c>
    </row>
    <row r="265" spans="1:15" x14ac:dyDescent="0.3">
      <c r="A265" t="s">
        <v>158</v>
      </c>
      <c r="B265" t="s">
        <v>75</v>
      </c>
      <c r="C265" t="s">
        <v>71</v>
      </c>
      <c r="D265" s="7">
        <f>AVERAGEIFS(Input_Dashboard!K:K,Input_Dashboard!$B:$B,$A265,Input_Dashboard!$F:$F,$B265,Input_Dashboard!$G:$G,$C265)</f>
        <v>31.272258064516134</v>
      </c>
      <c r="E265" s="7">
        <f>AVERAGEIFS(Input_Dashboard!L:L,Input_Dashboard!$B:$B,$A265,Input_Dashboard!$F:$F,$B265,Input_Dashboard!$G:$G,$C265)</f>
        <v>9.7904445540886353</v>
      </c>
      <c r="F265" s="7">
        <f>AVERAGEIFS(Input_Dashboard!M:M,Input_Dashboard!$B:$B,$A265,Input_Dashboard!$F:$F,$B265,Input_Dashboard!$G:$G,$C265)</f>
        <v>21.4818135104275</v>
      </c>
      <c r="G265" s="8">
        <f t="shared" si="25"/>
        <v>0.6869287617833516</v>
      </c>
      <c r="H265" s="7">
        <f>SUMIFS(MeasureStack!Y:Y,MeasureStack!$F:$F,$A265,MeasureStack!$J:$J,$B265,MeasureStack!$K:$K,$C265)</f>
        <v>31.272258064516134</v>
      </c>
      <c r="I265" s="7">
        <f>SUMIFS(MeasureStack!Z:Z,MeasureStack!$F:$F,$A265,MeasureStack!$J:$J,$B265,MeasureStack!$K:$K,$C265)</f>
        <v>9.7904445540886353</v>
      </c>
      <c r="J265" s="7">
        <f>SUMIFS(MeasureStack!AA:AA,MeasureStack!$F:$F,$A265,MeasureStack!$J:$J,$B265,MeasureStack!$K:$K,$C265)</f>
        <v>21.4818135104275</v>
      </c>
      <c r="K265" s="8">
        <f t="shared" si="26"/>
        <v>0.6869287617833516</v>
      </c>
      <c r="L265" s="9" t="str">
        <f t="shared" si="27"/>
        <v>Y</v>
      </c>
      <c r="M265" s="9" t="str">
        <f t="shared" si="28"/>
        <v>Y</v>
      </c>
      <c r="N265" s="9" t="str">
        <f t="shared" si="29"/>
        <v>Y</v>
      </c>
      <c r="O265" s="10" t="str">
        <f t="shared" si="30"/>
        <v>Y</v>
      </c>
    </row>
    <row r="266" spans="1:15" x14ac:dyDescent="0.3">
      <c r="A266" t="s">
        <v>158</v>
      </c>
      <c r="B266" t="s">
        <v>75</v>
      </c>
      <c r="C266" t="s">
        <v>73</v>
      </c>
      <c r="D266" s="7">
        <f>AVERAGEIFS(Input_Dashboard!K:K,Input_Dashboard!$B:$B,$A266,Input_Dashboard!$F:$F,$B266,Input_Dashboard!$G:$G,$C266)</f>
        <v>31.272258064516134</v>
      </c>
      <c r="E266" s="7">
        <f>AVERAGEIFS(Input_Dashboard!L:L,Input_Dashboard!$B:$B,$A266,Input_Dashboard!$F:$F,$B266,Input_Dashboard!$G:$G,$C266)</f>
        <v>9.7904445540886353</v>
      </c>
      <c r="F266" s="7">
        <f>AVERAGEIFS(Input_Dashboard!M:M,Input_Dashboard!$B:$B,$A266,Input_Dashboard!$F:$F,$B266,Input_Dashboard!$G:$G,$C266)</f>
        <v>21.4818135104275</v>
      </c>
      <c r="G266" s="8">
        <f t="shared" si="25"/>
        <v>0.6869287617833516</v>
      </c>
      <c r="H266" s="7">
        <f>SUMIFS(MeasureStack!Y:Y,MeasureStack!$F:$F,$A266,MeasureStack!$J:$J,$B266,MeasureStack!$K:$K,$C266)</f>
        <v>31.272258064516134</v>
      </c>
      <c r="I266" s="7">
        <f>SUMIFS(MeasureStack!Z:Z,MeasureStack!$F:$F,$A266,MeasureStack!$J:$J,$B266,MeasureStack!$K:$K,$C266)</f>
        <v>9.7904445540886353</v>
      </c>
      <c r="J266" s="7">
        <f>SUMIFS(MeasureStack!AA:AA,MeasureStack!$F:$F,$A266,MeasureStack!$J:$J,$B266,MeasureStack!$K:$K,$C266)</f>
        <v>21.4818135104275</v>
      </c>
      <c r="K266" s="8">
        <f t="shared" si="26"/>
        <v>0.6869287617833516</v>
      </c>
      <c r="L266" s="9" t="str">
        <f t="shared" si="27"/>
        <v>Y</v>
      </c>
      <c r="M266" s="9" t="str">
        <f t="shared" si="28"/>
        <v>Y</v>
      </c>
      <c r="N266" s="9" t="str">
        <f t="shared" si="29"/>
        <v>Y</v>
      </c>
      <c r="O266" s="10" t="str">
        <f t="shared" si="30"/>
        <v>Y</v>
      </c>
    </row>
    <row r="267" spans="1:15" x14ac:dyDescent="0.3">
      <c r="A267" t="s">
        <v>173</v>
      </c>
      <c r="B267" t="s">
        <v>64</v>
      </c>
      <c r="C267" t="s">
        <v>65</v>
      </c>
      <c r="D267" s="7">
        <f>AVERAGEIFS(Input_Dashboard!K:K,Input_Dashboard!$B:$B,$A267,Input_Dashboard!$F:$F,$B267,Input_Dashboard!$G:$G,$C267)</f>
        <v>857.70666666666659</v>
      </c>
      <c r="E267" s="7">
        <f>AVERAGEIFS(Input_Dashboard!L:L,Input_Dashboard!$B:$B,$A267,Input_Dashboard!$F:$F,$B267,Input_Dashboard!$G:$G,$C267)</f>
        <v>643.28</v>
      </c>
      <c r="F267" s="7">
        <f>AVERAGEIFS(Input_Dashboard!M:M,Input_Dashboard!$B:$B,$A267,Input_Dashboard!$F:$F,$B267,Input_Dashboard!$G:$G,$C267)</f>
        <v>214.42666666666662</v>
      </c>
      <c r="G267" s="8">
        <f t="shared" si="25"/>
        <v>0.24999999999999997</v>
      </c>
      <c r="H267" s="7">
        <f>SUMIFS(MeasureStack!Y:Y,MeasureStack!$F:$F,$A267,MeasureStack!$J:$J,$B267,MeasureStack!$K:$K,$C267)</f>
        <v>857.70666666666659</v>
      </c>
      <c r="I267" s="7">
        <f>SUMIFS(MeasureStack!Z:Z,MeasureStack!$F:$F,$A267,MeasureStack!$J:$J,$B267,MeasureStack!$K:$K,$C267)</f>
        <v>643.28</v>
      </c>
      <c r="J267" s="7">
        <f>SUMIFS(MeasureStack!AA:AA,MeasureStack!$F:$F,$A267,MeasureStack!$J:$J,$B267,MeasureStack!$K:$K,$C267)</f>
        <v>214.42666666666662</v>
      </c>
      <c r="K267" s="8">
        <f t="shared" si="26"/>
        <v>0.24999999999999997</v>
      </c>
      <c r="L267" s="9" t="str">
        <f t="shared" si="27"/>
        <v>Y</v>
      </c>
      <c r="M267" s="9" t="str">
        <f t="shared" si="28"/>
        <v>Y</v>
      </c>
      <c r="N267" s="9" t="str">
        <f t="shared" si="29"/>
        <v>Y</v>
      </c>
      <c r="O267" s="10" t="str">
        <f t="shared" si="30"/>
        <v>Y</v>
      </c>
    </row>
    <row r="268" spans="1:15" x14ac:dyDescent="0.3">
      <c r="A268" t="s">
        <v>173</v>
      </c>
      <c r="B268" t="s">
        <v>64</v>
      </c>
      <c r="C268" t="s">
        <v>71</v>
      </c>
      <c r="D268" s="7">
        <f>AVERAGEIFS(Input_Dashboard!K:K,Input_Dashboard!$B:$B,$A268,Input_Dashboard!$F:$F,$B268,Input_Dashboard!$G:$G,$C268)</f>
        <v>857.70666666666659</v>
      </c>
      <c r="E268" s="7">
        <f>AVERAGEIFS(Input_Dashboard!L:L,Input_Dashboard!$B:$B,$A268,Input_Dashboard!$F:$F,$B268,Input_Dashboard!$G:$G,$C268)</f>
        <v>643.28</v>
      </c>
      <c r="F268" s="7">
        <f>AVERAGEIFS(Input_Dashboard!M:M,Input_Dashboard!$B:$B,$A268,Input_Dashboard!$F:$F,$B268,Input_Dashboard!$G:$G,$C268)</f>
        <v>214.42666666666662</v>
      </c>
      <c r="G268" s="8">
        <f t="shared" si="25"/>
        <v>0.24999999999999997</v>
      </c>
      <c r="H268" s="7">
        <f>SUMIFS(MeasureStack!Y:Y,MeasureStack!$F:$F,$A268,MeasureStack!$J:$J,$B268,MeasureStack!$K:$K,$C268)</f>
        <v>857.70666666666659</v>
      </c>
      <c r="I268" s="7">
        <f>SUMIFS(MeasureStack!Z:Z,MeasureStack!$F:$F,$A268,MeasureStack!$J:$J,$B268,MeasureStack!$K:$K,$C268)</f>
        <v>643.28</v>
      </c>
      <c r="J268" s="7">
        <f>SUMIFS(MeasureStack!AA:AA,MeasureStack!$F:$F,$A268,MeasureStack!$J:$J,$B268,MeasureStack!$K:$K,$C268)</f>
        <v>214.42666666666662</v>
      </c>
      <c r="K268" s="8">
        <f t="shared" si="26"/>
        <v>0.24999999999999997</v>
      </c>
      <c r="L268" s="9" t="str">
        <f t="shared" si="27"/>
        <v>Y</v>
      </c>
      <c r="M268" s="9" t="str">
        <f t="shared" si="28"/>
        <v>Y</v>
      </c>
      <c r="N268" s="9" t="str">
        <f t="shared" si="29"/>
        <v>Y</v>
      </c>
      <c r="O268" s="10" t="str">
        <f t="shared" si="30"/>
        <v>Y</v>
      </c>
    </row>
    <row r="269" spans="1:15" x14ac:dyDescent="0.3">
      <c r="A269" t="s">
        <v>173</v>
      </c>
      <c r="B269" t="s">
        <v>64</v>
      </c>
      <c r="C269" t="s">
        <v>73</v>
      </c>
      <c r="D269" s="7">
        <f>AVERAGEIFS(Input_Dashboard!K:K,Input_Dashboard!$B:$B,$A269,Input_Dashboard!$F:$F,$B269,Input_Dashboard!$G:$G,$C269)</f>
        <v>857.70666666666659</v>
      </c>
      <c r="E269" s="7">
        <f>AVERAGEIFS(Input_Dashboard!L:L,Input_Dashboard!$B:$B,$A269,Input_Dashboard!$F:$F,$B269,Input_Dashboard!$G:$G,$C269)</f>
        <v>643.28</v>
      </c>
      <c r="F269" s="7">
        <f>AVERAGEIFS(Input_Dashboard!M:M,Input_Dashboard!$B:$B,$A269,Input_Dashboard!$F:$F,$B269,Input_Dashboard!$G:$G,$C269)</f>
        <v>214.42666666666662</v>
      </c>
      <c r="G269" s="8">
        <f t="shared" si="25"/>
        <v>0.24999999999999997</v>
      </c>
      <c r="H269" s="7">
        <f>SUMIFS(MeasureStack!Y:Y,MeasureStack!$F:$F,$A269,MeasureStack!$J:$J,$B269,MeasureStack!$K:$K,$C269)</f>
        <v>857.70666666666659</v>
      </c>
      <c r="I269" s="7">
        <f>SUMIFS(MeasureStack!Z:Z,MeasureStack!$F:$F,$A269,MeasureStack!$J:$J,$B269,MeasureStack!$K:$K,$C269)</f>
        <v>643.28</v>
      </c>
      <c r="J269" s="7">
        <f>SUMIFS(MeasureStack!AA:AA,MeasureStack!$F:$F,$A269,MeasureStack!$J:$J,$B269,MeasureStack!$K:$K,$C269)</f>
        <v>214.42666666666662</v>
      </c>
      <c r="K269" s="8">
        <f t="shared" si="26"/>
        <v>0.24999999999999997</v>
      </c>
      <c r="L269" s="9" t="str">
        <f t="shared" si="27"/>
        <v>Y</v>
      </c>
      <c r="M269" s="9" t="str">
        <f t="shared" si="28"/>
        <v>Y</v>
      </c>
      <c r="N269" s="9" t="str">
        <f t="shared" si="29"/>
        <v>Y</v>
      </c>
      <c r="O269" s="10" t="str">
        <f t="shared" si="30"/>
        <v>Y</v>
      </c>
    </row>
    <row r="270" spans="1:15" x14ac:dyDescent="0.3">
      <c r="A270" t="s">
        <v>173</v>
      </c>
      <c r="B270" t="s">
        <v>75</v>
      </c>
      <c r="C270" t="s">
        <v>65</v>
      </c>
      <c r="D270" s="7">
        <f>AVERAGEIFS(Input_Dashboard!K:K,Input_Dashboard!$B:$B,$A270,Input_Dashboard!$F:$F,$B270,Input_Dashboard!$G:$G,$C270)</f>
        <v>857.70666666666659</v>
      </c>
      <c r="E270" s="7">
        <f>AVERAGEIFS(Input_Dashboard!L:L,Input_Dashboard!$B:$B,$A270,Input_Dashboard!$F:$F,$B270,Input_Dashboard!$G:$G,$C270)</f>
        <v>643.28</v>
      </c>
      <c r="F270" s="7">
        <f>AVERAGEIFS(Input_Dashboard!M:M,Input_Dashboard!$B:$B,$A270,Input_Dashboard!$F:$F,$B270,Input_Dashboard!$G:$G,$C270)</f>
        <v>214.42666666666662</v>
      </c>
      <c r="G270" s="8">
        <f t="shared" si="25"/>
        <v>0.24999999999999997</v>
      </c>
      <c r="H270" s="7">
        <f>SUMIFS(MeasureStack!Y:Y,MeasureStack!$F:$F,$A270,MeasureStack!$J:$J,$B270,MeasureStack!$K:$K,$C270)</f>
        <v>857.70666666666659</v>
      </c>
      <c r="I270" s="7">
        <f>SUMIFS(MeasureStack!Z:Z,MeasureStack!$F:$F,$A270,MeasureStack!$J:$J,$B270,MeasureStack!$K:$K,$C270)</f>
        <v>643.28</v>
      </c>
      <c r="J270" s="7">
        <f>SUMIFS(MeasureStack!AA:AA,MeasureStack!$F:$F,$A270,MeasureStack!$J:$J,$B270,MeasureStack!$K:$K,$C270)</f>
        <v>214.42666666666662</v>
      </c>
      <c r="K270" s="8">
        <f t="shared" si="26"/>
        <v>0.24999999999999997</v>
      </c>
      <c r="L270" s="9" t="str">
        <f t="shared" si="27"/>
        <v>Y</v>
      </c>
      <c r="M270" s="9" t="str">
        <f t="shared" si="28"/>
        <v>Y</v>
      </c>
      <c r="N270" s="9" t="str">
        <f t="shared" si="29"/>
        <v>Y</v>
      </c>
      <c r="O270" s="10" t="str">
        <f t="shared" si="30"/>
        <v>Y</v>
      </c>
    </row>
    <row r="271" spans="1:15" x14ac:dyDescent="0.3">
      <c r="A271" t="s">
        <v>173</v>
      </c>
      <c r="B271" t="s">
        <v>75</v>
      </c>
      <c r="C271" t="s">
        <v>71</v>
      </c>
      <c r="D271" s="7">
        <f>AVERAGEIFS(Input_Dashboard!K:K,Input_Dashboard!$B:$B,$A271,Input_Dashboard!$F:$F,$B271,Input_Dashboard!$G:$G,$C271)</f>
        <v>857.70666666666659</v>
      </c>
      <c r="E271" s="7">
        <f>AVERAGEIFS(Input_Dashboard!L:L,Input_Dashboard!$B:$B,$A271,Input_Dashboard!$F:$F,$B271,Input_Dashboard!$G:$G,$C271)</f>
        <v>643.28</v>
      </c>
      <c r="F271" s="7">
        <f>AVERAGEIFS(Input_Dashboard!M:M,Input_Dashboard!$B:$B,$A271,Input_Dashboard!$F:$F,$B271,Input_Dashboard!$G:$G,$C271)</f>
        <v>214.42666666666662</v>
      </c>
      <c r="G271" s="8">
        <f t="shared" si="25"/>
        <v>0.24999999999999997</v>
      </c>
      <c r="H271" s="7">
        <f>SUMIFS(MeasureStack!Y:Y,MeasureStack!$F:$F,$A271,MeasureStack!$J:$J,$B271,MeasureStack!$K:$K,$C271)</f>
        <v>857.70666666666659</v>
      </c>
      <c r="I271" s="7">
        <f>SUMIFS(MeasureStack!Z:Z,MeasureStack!$F:$F,$A271,MeasureStack!$J:$J,$B271,MeasureStack!$K:$K,$C271)</f>
        <v>643.28</v>
      </c>
      <c r="J271" s="7">
        <f>SUMIFS(MeasureStack!AA:AA,MeasureStack!$F:$F,$A271,MeasureStack!$J:$J,$B271,MeasureStack!$K:$K,$C271)</f>
        <v>214.42666666666662</v>
      </c>
      <c r="K271" s="8">
        <f t="shared" si="26"/>
        <v>0.24999999999999997</v>
      </c>
      <c r="L271" s="9" t="str">
        <f t="shared" si="27"/>
        <v>Y</v>
      </c>
      <c r="M271" s="9" t="str">
        <f t="shared" si="28"/>
        <v>Y</v>
      </c>
      <c r="N271" s="9" t="str">
        <f t="shared" si="29"/>
        <v>Y</v>
      </c>
      <c r="O271" s="10" t="str">
        <f t="shared" si="30"/>
        <v>Y</v>
      </c>
    </row>
    <row r="272" spans="1:15" x14ac:dyDescent="0.3">
      <c r="A272" t="s">
        <v>173</v>
      </c>
      <c r="B272" t="s">
        <v>75</v>
      </c>
      <c r="C272" t="s">
        <v>73</v>
      </c>
      <c r="D272" s="7">
        <f>AVERAGEIFS(Input_Dashboard!K:K,Input_Dashboard!$B:$B,$A272,Input_Dashboard!$F:$F,$B272,Input_Dashboard!$G:$G,$C272)</f>
        <v>857.70666666666659</v>
      </c>
      <c r="E272" s="7">
        <f>AVERAGEIFS(Input_Dashboard!L:L,Input_Dashboard!$B:$B,$A272,Input_Dashboard!$F:$F,$B272,Input_Dashboard!$G:$G,$C272)</f>
        <v>643.28</v>
      </c>
      <c r="F272" s="7">
        <f>AVERAGEIFS(Input_Dashboard!M:M,Input_Dashboard!$B:$B,$A272,Input_Dashboard!$F:$F,$B272,Input_Dashboard!$G:$G,$C272)</f>
        <v>214.42666666666662</v>
      </c>
      <c r="G272" s="8">
        <f t="shared" si="25"/>
        <v>0.24999999999999997</v>
      </c>
      <c r="H272" s="7">
        <f>SUMIFS(MeasureStack!Y:Y,MeasureStack!$F:$F,$A272,MeasureStack!$J:$J,$B272,MeasureStack!$K:$K,$C272)</f>
        <v>857.70666666666659</v>
      </c>
      <c r="I272" s="7">
        <f>SUMIFS(MeasureStack!Z:Z,MeasureStack!$F:$F,$A272,MeasureStack!$J:$J,$B272,MeasureStack!$K:$K,$C272)</f>
        <v>643.28</v>
      </c>
      <c r="J272" s="7">
        <f>SUMIFS(MeasureStack!AA:AA,MeasureStack!$F:$F,$A272,MeasureStack!$J:$J,$B272,MeasureStack!$K:$K,$C272)</f>
        <v>214.42666666666662</v>
      </c>
      <c r="K272" s="8">
        <f t="shared" si="26"/>
        <v>0.24999999999999997</v>
      </c>
      <c r="L272" s="9" t="str">
        <f t="shared" si="27"/>
        <v>Y</v>
      </c>
      <c r="M272" s="9" t="str">
        <f t="shared" si="28"/>
        <v>Y</v>
      </c>
      <c r="N272" s="9" t="str">
        <f t="shared" si="29"/>
        <v>Y</v>
      </c>
      <c r="O272" s="10" t="str">
        <f t="shared" si="30"/>
        <v>Y</v>
      </c>
    </row>
    <row r="273" spans="1:15" x14ac:dyDescent="0.3">
      <c r="A273" t="s">
        <v>228</v>
      </c>
      <c r="B273" t="s">
        <v>64</v>
      </c>
      <c r="C273" t="s">
        <v>65</v>
      </c>
      <c r="D273" s="7">
        <f>AVERAGEIFS(Input_Dashboard!K:K,Input_Dashboard!$B:$B,$A273,Input_Dashboard!$F:$F,$B273,Input_Dashboard!$G:$G,$C273)</f>
        <v>11764.705882352941</v>
      </c>
      <c r="E273" s="7">
        <f>AVERAGEIFS(Input_Dashboard!L:L,Input_Dashboard!$B:$B,$A273,Input_Dashboard!$F:$F,$B273,Input_Dashboard!$G:$G,$C273)</f>
        <v>2352.9411764705874</v>
      </c>
      <c r="F273" s="7">
        <f>AVERAGEIFS(Input_Dashboard!M:M,Input_Dashboard!$B:$B,$A273,Input_Dashboard!$F:$F,$B273,Input_Dashboard!$G:$G,$C273)</f>
        <v>9411.7647058823532</v>
      </c>
      <c r="G273" s="8">
        <f t="shared" si="25"/>
        <v>0.8</v>
      </c>
      <c r="H273" s="7">
        <f>SUMIFS(MeasureStack!Y:Y,MeasureStack!$F:$F,$A273,MeasureStack!$J:$J,$B273,MeasureStack!$K:$K,$C273)</f>
        <v>11764.705882352941</v>
      </c>
      <c r="I273" s="7">
        <f>SUMIFS(MeasureStack!Z:Z,MeasureStack!$F:$F,$A273,MeasureStack!$J:$J,$B273,MeasureStack!$K:$K,$C273)</f>
        <v>2352.9411764705874</v>
      </c>
      <c r="J273" s="7">
        <f>SUMIFS(MeasureStack!AA:AA,MeasureStack!$F:$F,$A273,MeasureStack!$J:$J,$B273,MeasureStack!$K:$K,$C273)</f>
        <v>9411.7647058823532</v>
      </c>
      <c r="K273" s="8">
        <f t="shared" si="26"/>
        <v>0.8</v>
      </c>
      <c r="L273" s="9" t="str">
        <f t="shared" si="27"/>
        <v>Y</v>
      </c>
      <c r="M273" s="9" t="str">
        <f t="shared" si="28"/>
        <v>Y</v>
      </c>
      <c r="N273" s="9" t="str">
        <f t="shared" si="29"/>
        <v>Y</v>
      </c>
      <c r="O273" s="10" t="str">
        <f t="shared" si="30"/>
        <v>Y</v>
      </c>
    </row>
    <row r="274" spans="1:15" x14ac:dyDescent="0.3">
      <c r="A274" t="s">
        <v>228</v>
      </c>
      <c r="B274" t="s">
        <v>64</v>
      </c>
      <c r="C274" t="s">
        <v>71</v>
      </c>
      <c r="D274" s="7">
        <f>AVERAGEIFS(Input_Dashboard!K:K,Input_Dashboard!$B:$B,$A274,Input_Dashboard!$F:$F,$B274,Input_Dashboard!$G:$G,$C274)</f>
        <v>11764.705882352941</v>
      </c>
      <c r="E274" s="7">
        <f>AVERAGEIFS(Input_Dashboard!L:L,Input_Dashboard!$B:$B,$A274,Input_Dashboard!$F:$F,$B274,Input_Dashboard!$G:$G,$C274)</f>
        <v>2352.9411764705874</v>
      </c>
      <c r="F274" s="7">
        <f>AVERAGEIFS(Input_Dashboard!M:M,Input_Dashboard!$B:$B,$A274,Input_Dashboard!$F:$F,$B274,Input_Dashboard!$G:$G,$C274)</f>
        <v>9411.7647058823532</v>
      </c>
      <c r="G274" s="8">
        <f t="shared" si="25"/>
        <v>0.8</v>
      </c>
      <c r="H274" s="7">
        <f>SUMIFS(MeasureStack!Y:Y,MeasureStack!$F:$F,$A274,MeasureStack!$J:$J,$B274,MeasureStack!$K:$K,$C274)</f>
        <v>11764.705882352941</v>
      </c>
      <c r="I274" s="7">
        <f>SUMIFS(MeasureStack!Z:Z,MeasureStack!$F:$F,$A274,MeasureStack!$J:$J,$B274,MeasureStack!$K:$K,$C274)</f>
        <v>2352.9411764705874</v>
      </c>
      <c r="J274" s="7">
        <f>SUMIFS(MeasureStack!AA:AA,MeasureStack!$F:$F,$A274,MeasureStack!$J:$J,$B274,MeasureStack!$K:$K,$C274)</f>
        <v>9411.7647058823532</v>
      </c>
      <c r="K274" s="8">
        <f t="shared" si="26"/>
        <v>0.8</v>
      </c>
      <c r="L274" s="9" t="str">
        <f t="shared" si="27"/>
        <v>Y</v>
      </c>
      <c r="M274" s="9" t="str">
        <f t="shared" si="28"/>
        <v>Y</v>
      </c>
      <c r="N274" s="9" t="str">
        <f t="shared" si="29"/>
        <v>Y</v>
      </c>
      <c r="O274" s="10" t="str">
        <f t="shared" si="30"/>
        <v>Y</v>
      </c>
    </row>
    <row r="275" spans="1:15" x14ac:dyDescent="0.3">
      <c r="A275" t="s">
        <v>228</v>
      </c>
      <c r="B275" t="s">
        <v>64</v>
      </c>
      <c r="C275" t="s">
        <v>73</v>
      </c>
      <c r="D275" s="7">
        <f>AVERAGEIFS(Input_Dashboard!K:K,Input_Dashboard!$B:$B,$A275,Input_Dashboard!$F:$F,$B275,Input_Dashboard!$G:$G,$C275)</f>
        <v>11764.705882352941</v>
      </c>
      <c r="E275" s="7">
        <f>AVERAGEIFS(Input_Dashboard!L:L,Input_Dashboard!$B:$B,$A275,Input_Dashboard!$F:$F,$B275,Input_Dashboard!$G:$G,$C275)</f>
        <v>2352.9411764705874</v>
      </c>
      <c r="F275" s="7">
        <f>AVERAGEIFS(Input_Dashboard!M:M,Input_Dashboard!$B:$B,$A275,Input_Dashboard!$F:$F,$B275,Input_Dashboard!$G:$G,$C275)</f>
        <v>9411.7647058823532</v>
      </c>
      <c r="G275" s="8">
        <f t="shared" si="25"/>
        <v>0.8</v>
      </c>
      <c r="H275" s="7">
        <f>SUMIFS(MeasureStack!Y:Y,MeasureStack!$F:$F,$A275,MeasureStack!$J:$J,$B275,MeasureStack!$K:$K,$C275)</f>
        <v>11764.705882352941</v>
      </c>
      <c r="I275" s="7">
        <f>SUMIFS(MeasureStack!Z:Z,MeasureStack!$F:$F,$A275,MeasureStack!$J:$J,$B275,MeasureStack!$K:$K,$C275)</f>
        <v>2352.9411764705874</v>
      </c>
      <c r="J275" s="7">
        <f>SUMIFS(MeasureStack!AA:AA,MeasureStack!$F:$F,$A275,MeasureStack!$J:$J,$B275,MeasureStack!$K:$K,$C275)</f>
        <v>9411.7647058823532</v>
      </c>
      <c r="K275" s="8">
        <f t="shared" si="26"/>
        <v>0.8</v>
      </c>
      <c r="L275" s="9" t="str">
        <f t="shared" si="27"/>
        <v>Y</v>
      </c>
      <c r="M275" s="9" t="str">
        <f t="shared" si="28"/>
        <v>Y</v>
      </c>
      <c r="N275" s="9" t="str">
        <f t="shared" si="29"/>
        <v>Y</v>
      </c>
      <c r="O275" s="10" t="str">
        <f t="shared" si="30"/>
        <v>Y</v>
      </c>
    </row>
    <row r="276" spans="1:15" x14ac:dyDescent="0.3">
      <c r="A276" t="s">
        <v>228</v>
      </c>
      <c r="B276" t="s">
        <v>75</v>
      </c>
      <c r="C276" t="s">
        <v>65</v>
      </c>
      <c r="D276" s="7">
        <f>AVERAGEIFS(Input_Dashboard!K:K,Input_Dashboard!$B:$B,$A276,Input_Dashboard!$F:$F,$B276,Input_Dashboard!$G:$G,$C276)</f>
        <v>11764.705882352941</v>
      </c>
      <c r="E276" s="7">
        <f>AVERAGEIFS(Input_Dashboard!L:L,Input_Dashboard!$B:$B,$A276,Input_Dashboard!$F:$F,$B276,Input_Dashboard!$G:$G,$C276)</f>
        <v>2352.9411764705874</v>
      </c>
      <c r="F276" s="7">
        <f>AVERAGEIFS(Input_Dashboard!M:M,Input_Dashboard!$B:$B,$A276,Input_Dashboard!$F:$F,$B276,Input_Dashboard!$G:$G,$C276)</f>
        <v>9411.7647058823532</v>
      </c>
      <c r="G276" s="8">
        <f t="shared" si="25"/>
        <v>0.8</v>
      </c>
      <c r="H276" s="7">
        <f>SUMIFS(MeasureStack!Y:Y,MeasureStack!$F:$F,$A276,MeasureStack!$J:$J,$B276,MeasureStack!$K:$K,$C276)</f>
        <v>11764.705882352941</v>
      </c>
      <c r="I276" s="7">
        <f>SUMIFS(MeasureStack!Z:Z,MeasureStack!$F:$F,$A276,MeasureStack!$J:$J,$B276,MeasureStack!$K:$K,$C276)</f>
        <v>2352.9411764705874</v>
      </c>
      <c r="J276" s="7">
        <f>SUMIFS(MeasureStack!AA:AA,MeasureStack!$F:$F,$A276,MeasureStack!$J:$J,$B276,MeasureStack!$K:$K,$C276)</f>
        <v>9411.7647058823532</v>
      </c>
      <c r="K276" s="8">
        <f t="shared" si="26"/>
        <v>0.8</v>
      </c>
      <c r="L276" s="9" t="str">
        <f t="shared" si="27"/>
        <v>Y</v>
      </c>
      <c r="M276" s="9" t="str">
        <f t="shared" si="28"/>
        <v>Y</v>
      </c>
      <c r="N276" s="9" t="str">
        <f t="shared" si="29"/>
        <v>Y</v>
      </c>
      <c r="O276" s="10" t="str">
        <f t="shared" si="30"/>
        <v>Y</v>
      </c>
    </row>
    <row r="277" spans="1:15" x14ac:dyDescent="0.3">
      <c r="A277" t="s">
        <v>228</v>
      </c>
      <c r="B277" t="s">
        <v>75</v>
      </c>
      <c r="C277" t="s">
        <v>71</v>
      </c>
      <c r="D277" s="7">
        <f>AVERAGEIFS(Input_Dashboard!K:K,Input_Dashboard!$B:$B,$A277,Input_Dashboard!$F:$F,$B277,Input_Dashboard!$G:$G,$C277)</f>
        <v>11764.705882352941</v>
      </c>
      <c r="E277" s="7">
        <f>AVERAGEIFS(Input_Dashboard!L:L,Input_Dashboard!$B:$B,$A277,Input_Dashboard!$F:$F,$B277,Input_Dashboard!$G:$G,$C277)</f>
        <v>2352.9411764705874</v>
      </c>
      <c r="F277" s="7">
        <f>AVERAGEIFS(Input_Dashboard!M:M,Input_Dashboard!$B:$B,$A277,Input_Dashboard!$F:$F,$B277,Input_Dashboard!$G:$G,$C277)</f>
        <v>9411.7647058823532</v>
      </c>
      <c r="G277" s="8">
        <f t="shared" si="25"/>
        <v>0.8</v>
      </c>
      <c r="H277" s="7">
        <f>SUMIFS(MeasureStack!Y:Y,MeasureStack!$F:$F,$A277,MeasureStack!$J:$J,$B277,MeasureStack!$K:$K,$C277)</f>
        <v>11764.705882352941</v>
      </c>
      <c r="I277" s="7">
        <f>SUMIFS(MeasureStack!Z:Z,MeasureStack!$F:$F,$A277,MeasureStack!$J:$J,$B277,MeasureStack!$K:$K,$C277)</f>
        <v>2352.9411764705874</v>
      </c>
      <c r="J277" s="7">
        <f>SUMIFS(MeasureStack!AA:AA,MeasureStack!$F:$F,$A277,MeasureStack!$J:$J,$B277,MeasureStack!$K:$K,$C277)</f>
        <v>9411.7647058823532</v>
      </c>
      <c r="K277" s="8">
        <f t="shared" si="26"/>
        <v>0.8</v>
      </c>
      <c r="L277" s="9" t="str">
        <f t="shared" si="27"/>
        <v>Y</v>
      </c>
      <c r="M277" s="9" t="str">
        <f t="shared" si="28"/>
        <v>Y</v>
      </c>
      <c r="N277" s="9" t="str">
        <f t="shared" si="29"/>
        <v>Y</v>
      </c>
      <c r="O277" s="10" t="str">
        <f t="shared" si="30"/>
        <v>Y</v>
      </c>
    </row>
    <row r="278" spans="1:15" x14ac:dyDescent="0.3">
      <c r="A278" t="s">
        <v>228</v>
      </c>
      <c r="B278" t="s">
        <v>75</v>
      </c>
      <c r="C278" t="s">
        <v>73</v>
      </c>
      <c r="D278" s="7">
        <f>AVERAGEIFS(Input_Dashboard!K:K,Input_Dashboard!$B:$B,$A278,Input_Dashboard!$F:$F,$B278,Input_Dashboard!$G:$G,$C278)</f>
        <v>11764.705882352941</v>
      </c>
      <c r="E278" s="7">
        <f>AVERAGEIFS(Input_Dashboard!L:L,Input_Dashboard!$B:$B,$A278,Input_Dashboard!$F:$F,$B278,Input_Dashboard!$G:$G,$C278)</f>
        <v>2352.9411764705874</v>
      </c>
      <c r="F278" s="7">
        <f>AVERAGEIFS(Input_Dashboard!M:M,Input_Dashboard!$B:$B,$A278,Input_Dashboard!$F:$F,$B278,Input_Dashboard!$G:$G,$C278)</f>
        <v>9411.7647058823532</v>
      </c>
      <c r="G278" s="8">
        <f t="shared" si="25"/>
        <v>0.8</v>
      </c>
      <c r="H278" s="7">
        <f>SUMIFS(MeasureStack!Y:Y,MeasureStack!$F:$F,$A278,MeasureStack!$J:$J,$B278,MeasureStack!$K:$K,$C278)</f>
        <v>11764.705882352941</v>
      </c>
      <c r="I278" s="7">
        <f>SUMIFS(MeasureStack!Z:Z,MeasureStack!$F:$F,$A278,MeasureStack!$J:$J,$B278,MeasureStack!$K:$K,$C278)</f>
        <v>2352.9411764705874</v>
      </c>
      <c r="J278" s="7">
        <f>SUMIFS(MeasureStack!AA:AA,MeasureStack!$F:$F,$A278,MeasureStack!$J:$J,$B278,MeasureStack!$K:$K,$C278)</f>
        <v>9411.7647058823532</v>
      </c>
      <c r="K278" s="8">
        <f t="shared" si="26"/>
        <v>0.8</v>
      </c>
      <c r="L278" s="9" t="str">
        <f t="shared" si="27"/>
        <v>Y</v>
      </c>
      <c r="M278" s="9" t="str">
        <f t="shared" si="28"/>
        <v>Y</v>
      </c>
      <c r="N278" s="9" t="str">
        <f t="shared" si="29"/>
        <v>Y</v>
      </c>
      <c r="O278" s="10" t="str">
        <f t="shared" si="30"/>
        <v>Y</v>
      </c>
    </row>
    <row r="279" spans="1:15" x14ac:dyDescent="0.3">
      <c r="A279" t="s">
        <v>306</v>
      </c>
      <c r="B279" t="s">
        <v>64</v>
      </c>
      <c r="C279" t="s">
        <v>65</v>
      </c>
      <c r="D279" s="7">
        <f>AVERAGEIFS(Input_Dashboard!K:K,Input_Dashboard!$B:$B,$A279,Input_Dashboard!$F:$F,$B279,Input_Dashboard!$G:$G,$C279)</f>
        <v>11764.705882352941</v>
      </c>
      <c r="E279" s="7">
        <f>AVERAGEIFS(Input_Dashboard!L:L,Input_Dashboard!$B:$B,$A279,Input_Dashboard!$F:$F,$B279,Input_Dashboard!$G:$G,$C279)</f>
        <v>1633.9869281045744</v>
      </c>
      <c r="F279" s="7">
        <f>AVERAGEIFS(Input_Dashboard!M:M,Input_Dashboard!$B:$B,$A279,Input_Dashboard!$F:$F,$B279,Input_Dashboard!$G:$G,$C279)</f>
        <v>10130.718954248367</v>
      </c>
      <c r="G279" s="8">
        <f t="shared" si="25"/>
        <v>0.86111111111111116</v>
      </c>
      <c r="H279" s="7">
        <f>SUMIFS(MeasureStack!Y:Y,MeasureStack!$F:$F,$A279,MeasureStack!$J:$J,$B279,MeasureStack!$K:$K,$C279)</f>
        <v>11764.705882352941</v>
      </c>
      <c r="I279" s="7">
        <f>SUMIFS(MeasureStack!Z:Z,MeasureStack!$F:$F,$A279,MeasureStack!$J:$J,$B279,MeasureStack!$K:$K,$C279)</f>
        <v>1633.9869281045744</v>
      </c>
      <c r="J279" s="7">
        <f>SUMIFS(MeasureStack!AA:AA,MeasureStack!$F:$F,$A279,MeasureStack!$J:$J,$B279,MeasureStack!$K:$K,$C279)</f>
        <v>10130.718954248367</v>
      </c>
      <c r="K279" s="8">
        <f t="shared" si="26"/>
        <v>0.86111111111111116</v>
      </c>
      <c r="L279" s="9" t="str">
        <f t="shared" si="27"/>
        <v>Y</v>
      </c>
      <c r="M279" s="9" t="str">
        <f t="shared" si="28"/>
        <v>Y</v>
      </c>
      <c r="N279" s="9" t="str">
        <f t="shared" si="29"/>
        <v>Y</v>
      </c>
      <c r="O279" s="10" t="str">
        <f t="shared" si="30"/>
        <v>Y</v>
      </c>
    </row>
    <row r="280" spans="1:15" x14ac:dyDescent="0.3">
      <c r="A280" t="s">
        <v>306</v>
      </c>
      <c r="B280" t="s">
        <v>64</v>
      </c>
      <c r="C280" t="s">
        <v>71</v>
      </c>
      <c r="D280" s="7">
        <f>AVERAGEIFS(Input_Dashboard!K:K,Input_Dashboard!$B:$B,$A280,Input_Dashboard!$F:$F,$B280,Input_Dashboard!$G:$G,$C280)</f>
        <v>11764.705882352941</v>
      </c>
      <c r="E280" s="7">
        <f>AVERAGEIFS(Input_Dashboard!L:L,Input_Dashboard!$B:$B,$A280,Input_Dashboard!$F:$F,$B280,Input_Dashboard!$G:$G,$C280)</f>
        <v>1633.9869281045744</v>
      </c>
      <c r="F280" s="7">
        <f>AVERAGEIFS(Input_Dashboard!M:M,Input_Dashboard!$B:$B,$A280,Input_Dashboard!$F:$F,$B280,Input_Dashboard!$G:$G,$C280)</f>
        <v>10130.718954248367</v>
      </c>
      <c r="G280" s="8">
        <f t="shared" si="25"/>
        <v>0.86111111111111116</v>
      </c>
      <c r="H280" s="7">
        <f>SUMIFS(MeasureStack!Y:Y,MeasureStack!$F:$F,$A280,MeasureStack!$J:$J,$B280,MeasureStack!$K:$K,$C280)</f>
        <v>11764.705882352941</v>
      </c>
      <c r="I280" s="7">
        <f>SUMIFS(MeasureStack!Z:Z,MeasureStack!$F:$F,$A280,MeasureStack!$J:$J,$B280,MeasureStack!$K:$K,$C280)</f>
        <v>1633.9869281045744</v>
      </c>
      <c r="J280" s="7">
        <f>SUMIFS(MeasureStack!AA:AA,MeasureStack!$F:$F,$A280,MeasureStack!$J:$J,$B280,MeasureStack!$K:$K,$C280)</f>
        <v>10130.718954248367</v>
      </c>
      <c r="K280" s="8">
        <f t="shared" si="26"/>
        <v>0.86111111111111116</v>
      </c>
      <c r="L280" s="9" t="str">
        <f t="shared" si="27"/>
        <v>Y</v>
      </c>
      <c r="M280" s="9" t="str">
        <f t="shared" si="28"/>
        <v>Y</v>
      </c>
      <c r="N280" s="9" t="str">
        <f t="shared" si="29"/>
        <v>Y</v>
      </c>
      <c r="O280" s="10" t="str">
        <f t="shared" si="30"/>
        <v>Y</v>
      </c>
    </row>
    <row r="281" spans="1:15" x14ac:dyDescent="0.3">
      <c r="A281" t="s">
        <v>306</v>
      </c>
      <c r="B281" t="s">
        <v>64</v>
      </c>
      <c r="C281" t="s">
        <v>73</v>
      </c>
      <c r="D281" s="7">
        <f>AVERAGEIFS(Input_Dashboard!K:K,Input_Dashboard!$B:$B,$A281,Input_Dashboard!$F:$F,$B281,Input_Dashboard!$G:$G,$C281)</f>
        <v>11764.705882352941</v>
      </c>
      <c r="E281" s="7">
        <f>AVERAGEIFS(Input_Dashboard!L:L,Input_Dashboard!$B:$B,$A281,Input_Dashboard!$F:$F,$B281,Input_Dashboard!$G:$G,$C281)</f>
        <v>1633.9869281045744</v>
      </c>
      <c r="F281" s="7">
        <f>AVERAGEIFS(Input_Dashboard!M:M,Input_Dashboard!$B:$B,$A281,Input_Dashboard!$F:$F,$B281,Input_Dashboard!$G:$G,$C281)</f>
        <v>10130.718954248367</v>
      </c>
      <c r="G281" s="8">
        <f t="shared" si="25"/>
        <v>0.86111111111111116</v>
      </c>
      <c r="H281" s="7">
        <f>SUMIFS(MeasureStack!Y:Y,MeasureStack!$F:$F,$A281,MeasureStack!$J:$J,$B281,MeasureStack!$K:$K,$C281)</f>
        <v>11764.705882352941</v>
      </c>
      <c r="I281" s="7">
        <f>SUMIFS(MeasureStack!Z:Z,MeasureStack!$F:$F,$A281,MeasureStack!$J:$J,$B281,MeasureStack!$K:$K,$C281)</f>
        <v>1633.9869281045744</v>
      </c>
      <c r="J281" s="7">
        <f>SUMIFS(MeasureStack!AA:AA,MeasureStack!$F:$F,$A281,MeasureStack!$J:$J,$B281,MeasureStack!$K:$K,$C281)</f>
        <v>10130.718954248367</v>
      </c>
      <c r="K281" s="8">
        <f t="shared" si="26"/>
        <v>0.86111111111111116</v>
      </c>
      <c r="L281" s="9" t="str">
        <f t="shared" si="27"/>
        <v>Y</v>
      </c>
      <c r="M281" s="9" t="str">
        <f t="shared" si="28"/>
        <v>Y</v>
      </c>
      <c r="N281" s="9" t="str">
        <f t="shared" si="29"/>
        <v>Y</v>
      </c>
      <c r="O281" s="10" t="str">
        <f t="shared" si="30"/>
        <v>Y</v>
      </c>
    </row>
    <row r="282" spans="1:15" x14ac:dyDescent="0.3">
      <c r="A282" t="s">
        <v>306</v>
      </c>
      <c r="B282" t="s">
        <v>75</v>
      </c>
      <c r="C282" t="s">
        <v>65</v>
      </c>
      <c r="D282" s="7">
        <f>AVERAGEIFS(Input_Dashboard!K:K,Input_Dashboard!$B:$B,$A282,Input_Dashboard!$F:$F,$B282,Input_Dashboard!$G:$G,$C282)</f>
        <v>11764.705882352941</v>
      </c>
      <c r="E282" s="7">
        <f>AVERAGEIFS(Input_Dashboard!L:L,Input_Dashboard!$B:$B,$A282,Input_Dashboard!$F:$F,$B282,Input_Dashboard!$G:$G,$C282)</f>
        <v>1633.9869281045744</v>
      </c>
      <c r="F282" s="7">
        <f>AVERAGEIFS(Input_Dashboard!M:M,Input_Dashboard!$B:$B,$A282,Input_Dashboard!$F:$F,$B282,Input_Dashboard!$G:$G,$C282)</f>
        <v>10130.718954248367</v>
      </c>
      <c r="G282" s="8">
        <f t="shared" si="25"/>
        <v>0.86111111111111116</v>
      </c>
      <c r="H282" s="7">
        <f>SUMIFS(MeasureStack!Y:Y,MeasureStack!$F:$F,$A282,MeasureStack!$J:$J,$B282,MeasureStack!$K:$K,$C282)</f>
        <v>11764.705882352941</v>
      </c>
      <c r="I282" s="7">
        <f>SUMIFS(MeasureStack!Z:Z,MeasureStack!$F:$F,$A282,MeasureStack!$J:$J,$B282,MeasureStack!$K:$K,$C282)</f>
        <v>1633.9869281045744</v>
      </c>
      <c r="J282" s="7">
        <f>SUMIFS(MeasureStack!AA:AA,MeasureStack!$F:$F,$A282,MeasureStack!$J:$J,$B282,MeasureStack!$K:$K,$C282)</f>
        <v>10130.718954248367</v>
      </c>
      <c r="K282" s="8">
        <f t="shared" si="26"/>
        <v>0.86111111111111116</v>
      </c>
      <c r="L282" s="9" t="str">
        <f t="shared" si="27"/>
        <v>Y</v>
      </c>
      <c r="M282" s="9" t="str">
        <f t="shared" si="28"/>
        <v>Y</v>
      </c>
      <c r="N282" s="9" t="str">
        <f t="shared" si="29"/>
        <v>Y</v>
      </c>
      <c r="O282" s="10" t="str">
        <f t="shared" si="30"/>
        <v>Y</v>
      </c>
    </row>
    <row r="283" spans="1:15" x14ac:dyDescent="0.3">
      <c r="A283" t="s">
        <v>306</v>
      </c>
      <c r="B283" t="s">
        <v>75</v>
      </c>
      <c r="C283" t="s">
        <v>71</v>
      </c>
      <c r="D283" s="7">
        <f>AVERAGEIFS(Input_Dashboard!K:K,Input_Dashboard!$B:$B,$A283,Input_Dashboard!$F:$F,$B283,Input_Dashboard!$G:$G,$C283)</f>
        <v>11764.705882352941</v>
      </c>
      <c r="E283" s="7">
        <f>AVERAGEIFS(Input_Dashboard!L:L,Input_Dashboard!$B:$B,$A283,Input_Dashboard!$F:$F,$B283,Input_Dashboard!$G:$G,$C283)</f>
        <v>1633.9869281045744</v>
      </c>
      <c r="F283" s="7">
        <f>AVERAGEIFS(Input_Dashboard!M:M,Input_Dashboard!$B:$B,$A283,Input_Dashboard!$F:$F,$B283,Input_Dashboard!$G:$G,$C283)</f>
        <v>10130.718954248367</v>
      </c>
      <c r="G283" s="8">
        <f t="shared" si="25"/>
        <v>0.86111111111111116</v>
      </c>
      <c r="H283" s="7">
        <f>SUMIFS(MeasureStack!Y:Y,MeasureStack!$F:$F,$A283,MeasureStack!$J:$J,$B283,MeasureStack!$K:$K,$C283)</f>
        <v>11764.705882352941</v>
      </c>
      <c r="I283" s="7">
        <f>SUMIFS(MeasureStack!Z:Z,MeasureStack!$F:$F,$A283,MeasureStack!$J:$J,$B283,MeasureStack!$K:$K,$C283)</f>
        <v>1633.9869281045744</v>
      </c>
      <c r="J283" s="7">
        <f>SUMIFS(MeasureStack!AA:AA,MeasureStack!$F:$F,$A283,MeasureStack!$J:$J,$B283,MeasureStack!$K:$K,$C283)</f>
        <v>10130.718954248367</v>
      </c>
      <c r="K283" s="8">
        <f t="shared" si="26"/>
        <v>0.86111111111111116</v>
      </c>
      <c r="L283" s="9" t="str">
        <f t="shared" si="27"/>
        <v>Y</v>
      </c>
      <c r="M283" s="9" t="str">
        <f t="shared" si="28"/>
        <v>Y</v>
      </c>
      <c r="N283" s="9" t="str">
        <f t="shared" si="29"/>
        <v>Y</v>
      </c>
      <c r="O283" s="10" t="str">
        <f t="shared" si="30"/>
        <v>Y</v>
      </c>
    </row>
    <row r="284" spans="1:15" x14ac:dyDescent="0.3">
      <c r="A284" t="s">
        <v>306</v>
      </c>
      <c r="B284" t="s">
        <v>75</v>
      </c>
      <c r="C284" t="s">
        <v>73</v>
      </c>
      <c r="D284" s="7">
        <f>AVERAGEIFS(Input_Dashboard!K:K,Input_Dashboard!$B:$B,$A284,Input_Dashboard!$F:$F,$B284,Input_Dashboard!$G:$G,$C284)</f>
        <v>11764.705882352941</v>
      </c>
      <c r="E284" s="7">
        <f>AVERAGEIFS(Input_Dashboard!L:L,Input_Dashboard!$B:$B,$A284,Input_Dashboard!$F:$F,$B284,Input_Dashboard!$G:$G,$C284)</f>
        <v>1633.9869281045744</v>
      </c>
      <c r="F284" s="7">
        <f>AVERAGEIFS(Input_Dashboard!M:M,Input_Dashboard!$B:$B,$A284,Input_Dashboard!$F:$F,$B284,Input_Dashboard!$G:$G,$C284)</f>
        <v>10130.718954248367</v>
      </c>
      <c r="G284" s="8">
        <f t="shared" si="25"/>
        <v>0.86111111111111116</v>
      </c>
      <c r="H284" s="7">
        <f>SUMIFS(MeasureStack!Y:Y,MeasureStack!$F:$F,$A284,MeasureStack!$J:$J,$B284,MeasureStack!$K:$K,$C284)</f>
        <v>11764.705882352941</v>
      </c>
      <c r="I284" s="7">
        <f>SUMIFS(MeasureStack!Z:Z,MeasureStack!$F:$F,$A284,MeasureStack!$J:$J,$B284,MeasureStack!$K:$K,$C284)</f>
        <v>1633.9869281045744</v>
      </c>
      <c r="J284" s="7">
        <f>SUMIFS(MeasureStack!AA:AA,MeasureStack!$F:$F,$A284,MeasureStack!$J:$J,$B284,MeasureStack!$K:$K,$C284)</f>
        <v>10130.718954248367</v>
      </c>
      <c r="K284" s="8">
        <f t="shared" si="26"/>
        <v>0.86111111111111116</v>
      </c>
      <c r="L284" s="9" t="str">
        <f t="shared" si="27"/>
        <v>Y</v>
      </c>
      <c r="M284" s="9" t="str">
        <f t="shared" si="28"/>
        <v>Y</v>
      </c>
      <c r="N284" s="9" t="str">
        <f t="shared" si="29"/>
        <v>Y</v>
      </c>
      <c r="O284" s="10" t="str">
        <f t="shared" si="30"/>
        <v>Y</v>
      </c>
    </row>
    <row r="285" spans="1:15" x14ac:dyDescent="0.3">
      <c r="A285" t="s">
        <v>308</v>
      </c>
      <c r="B285" t="s">
        <v>64</v>
      </c>
      <c r="C285" t="s">
        <v>65</v>
      </c>
      <c r="D285" s="7">
        <f>AVERAGEIFS(Input_Dashboard!K:K,Input_Dashboard!$B:$B,$A285,Input_Dashboard!$F:$F,$B285,Input_Dashboard!$G:$G,$C285)</f>
        <v>3647.35</v>
      </c>
      <c r="E285" s="7">
        <f>AVERAGEIFS(Input_Dashboard!L:L,Input_Dashboard!$B:$B,$A285,Input_Dashboard!$F:$F,$B285,Input_Dashboard!$G:$G,$C285)</f>
        <v>1827.9166666666667</v>
      </c>
      <c r="F285" s="7">
        <f>AVERAGEIFS(Input_Dashboard!M:M,Input_Dashboard!$B:$B,$A285,Input_Dashboard!$F:$F,$B285,Input_Dashboard!$G:$G,$C285)</f>
        <v>1819.4416666666666</v>
      </c>
      <c r="G285" s="8">
        <f t="shared" si="25"/>
        <v>0.49883933997742652</v>
      </c>
      <c r="H285" s="7">
        <f>SUMIFS(MeasureStack!Y:Y,MeasureStack!$F:$F,$A285,MeasureStack!$J:$J,$B285,MeasureStack!$K:$K,$C285)</f>
        <v>2926.0000000000005</v>
      </c>
      <c r="I285" s="7">
        <f>SUMIFS(MeasureStack!Z:Z,MeasureStack!$F:$F,$A285,MeasureStack!$J:$J,$B285,MeasureStack!$K:$K,$C285)</f>
        <v>555.94000000000005</v>
      </c>
      <c r="J285" s="7">
        <f>SUMIFS(MeasureStack!AA:AA,MeasureStack!$F:$F,$A285,MeasureStack!$J:$J,$B285,MeasureStack!$K:$K,$C285)</f>
        <v>2370.0600000000004</v>
      </c>
      <c r="K285" s="8">
        <f t="shared" si="26"/>
        <v>0.81</v>
      </c>
      <c r="L285" s="9" t="str">
        <f t="shared" si="27"/>
        <v>N</v>
      </c>
      <c r="M285" s="9" t="str">
        <f t="shared" si="28"/>
        <v>N</v>
      </c>
      <c r="N285" s="9" t="str">
        <f t="shared" si="29"/>
        <v>N</v>
      </c>
      <c r="O285" s="10" t="str">
        <f t="shared" si="30"/>
        <v>N</v>
      </c>
    </row>
    <row r="286" spans="1:15" x14ac:dyDescent="0.3">
      <c r="A286" t="s">
        <v>308</v>
      </c>
      <c r="B286" t="s">
        <v>64</v>
      </c>
      <c r="C286" t="s">
        <v>71</v>
      </c>
      <c r="D286" s="7">
        <f>AVERAGEIFS(Input_Dashboard!K:K,Input_Dashboard!$B:$B,$A286,Input_Dashboard!$F:$F,$B286,Input_Dashboard!$G:$G,$C286)</f>
        <v>3647.35</v>
      </c>
      <c r="E286" s="7">
        <f>AVERAGEIFS(Input_Dashboard!L:L,Input_Dashboard!$B:$B,$A286,Input_Dashboard!$F:$F,$B286,Input_Dashboard!$G:$G,$C286)</f>
        <v>1827.9166666666667</v>
      </c>
      <c r="F286" s="7">
        <f>AVERAGEIFS(Input_Dashboard!M:M,Input_Dashboard!$B:$B,$A286,Input_Dashboard!$F:$F,$B286,Input_Dashboard!$G:$G,$C286)</f>
        <v>1819.4416666666666</v>
      </c>
      <c r="G286" s="8">
        <f t="shared" si="25"/>
        <v>0.49883933997742652</v>
      </c>
      <c r="H286" s="7">
        <f>SUMIFS(MeasureStack!Y:Y,MeasureStack!$F:$F,$A286,MeasureStack!$J:$J,$B286,MeasureStack!$K:$K,$C286)</f>
        <v>2926.0000000000005</v>
      </c>
      <c r="I286" s="7">
        <f>SUMIFS(MeasureStack!Z:Z,MeasureStack!$F:$F,$A286,MeasureStack!$J:$J,$B286,MeasureStack!$K:$K,$C286)</f>
        <v>555.94000000000005</v>
      </c>
      <c r="J286" s="7">
        <f>SUMIFS(MeasureStack!AA:AA,MeasureStack!$F:$F,$A286,MeasureStack!$J:$J,$B286,MeasureStack!$K:$K,$C286)</f>
        <v>2370.0600000000004</v>
      </c>
      <c r="K286" s="8">
        <f t="shared" si="26"/>
        <v>0.81</v>
      </c>
      <c r="L286" s="9" t="str">
        <f t="shared" si="27"/>
        <v>N</v>
      </c>
      <c r="M286" s="9" t="str">
        <f t="shared" si="28"/>
        <v>N</v>
      </c>
      <c r="N286" s="9" t="str">
        <f t="shared" si="29"/>
        <v>N</v>
      </c>
      <c r="O286" s="10" t="str">
        <f t="shared" si="30"/>
        <v>N</v>
      </c>
    </row>
    <row r="287" spans="1:15" x14ac:dyDescent="0.3">
      <c r="A287" t="s">
        <v>308</v>
      </c>
      <c r="B287" t="s">
        <v>64</v>
      </c>
      <c r="C287" t="s">
        <v>73</v>
      </c>
      <c r="D287" s="7">
        <f>AVERAGEIFS(Input_Dashboard!K:K,Input_Dashboard!$B:$B,$A287,Input_Dashboard!$F:$F,$B287,Input_Dashboard!$G:$G,$C287)</f>
        <v>3647.35</v>
      </c>
      <c r="E287" s="7">
        <f>AVERAGEIFS(Input_Dashboard!L:L,Input_Dashboard!$B:$B,$A287,Input_Dashboard!$F:$F,$B287,Input_Dashboard!$G:$G,$C287)</f>
        <v>1827.9166666666667</v>
      </c>
      <c r="F287" s="7">
        <f>AVERAGEIFS(Input_Dashboard!M:M,Input_Dashboard!$B:$B,$A287,Input_Dashboard!$F:$F,$B287,Input_Dashboard!$G:$G,$C287)</f>
        <v>1819.4416666666666</v>
      </c>
      <c r="G287" s="8">
        <f t="shared" si="25"/>
        <v>0.49883933997742652</v>
      </c>
      <c r="H287" s="7">
        <f>SUMIFS(MeasureStack!Y:Y,MeasureStack!$F:$F,$A287,MeasureStack!$J:$J,$B287,MeasureStack!$K:$K,$C287)</f>
        <v>2926.0000000000005</v>
      </c>
      <c r="I287" s="7">
        <f>SUMIFS(MeasureStack!Z:Z,MeasureStack!$F:$F,$A287,MeasureStack!$J:$J,$B287,MeasureStack!$K:$K,$C287)</f>
        <v>555.94000000000005</v>
      </c>
      <c r="J287" s="7">
        <f>SUMIFS(MeasureStack!AA:AA,MeasureStack!$F:$F,$A287,MeasureStack!$J:$J,$B287,MeasureStack!$K:$K,$C287)</f>
        <v>2370.0600000000004</v>
      </c>
      <c r="K287" s="8">
        <f t="shared" si="26"/>
        <v>0.81</v>
      </c>
      <c r="L287" s="9" t="str">
        <f t="shared" si="27"/>
        <v>N</v>
      </c>
      <c r="M287" s="9" t="str">
        <f t="shared" si="28"/>
        <v>N</v>
      </c>
      <c r="N287" s="9" t="str">
        <f t="shared" si="29"/>
        <v>N</v>
      </c>
      <c r="O287" s="10" t="str">
        <f t="shared" si="30"/>
        <v>N</v>
      </c>
    </row>
    <row r="288" spans="1:15" x14ac:dyDescent="0.3">
      <c r="A288" t="s">
        <v>308</v>
      </c>
      <c r="B288" t="s">
        <v>75</v>
      </c>
      <c r="C288" t="s">
        <v>65</v>
      </c>
      <c r="D288" s="7">
        <f>AVERAGEIFS(Input_Dashboard!K:K,Input_Dashboard!$B:$B,$A288,Input_Dashboard!$F:$F,$B288,Input_Dashboard!$G:$G,$C288)</f>
        <v>3647.35</v>
      </c>
      <c r="E288" s="7">
        <f>AVERAGEIFS(Input_Dashboard!L:L,Input_Dashboard!$B:$B,$A288,Input_Dashboard!$F:$F,$B288,Input_Dashboard!$G:$G,$C288)</f>
        <v>1827.9166666666667</v>
      </c>
      <c r="F288" s="7">
        <f>AVERAGEIFS(Input_Dashboard!M:M,Input_Dashboard!$B:$B,$A288,Input_Dashboard!$F:$F,$B288,Input_Dashboard!$G:$G,$C288)</f>
        <v>1819.4416666666666</v>
      </c>
      <c r="G288" s="8">
        <f t="shared" si="25"/>
        <v>0.49883933997742652</v>
      </c>
      <c r="H288" s="7">
        <f>SUMIFS(MeasureStack!Y:Y,MeasureStack!$F:$F,$A288,MeasureStack!$J:$J,$B288,MeasureStack!$K:$K,$C288)</f>
        <v>2926.0000000000005</v>
      </c>
      <c r="I288" s="7">
        <f>SUMIFS(MeasureStack!Z:Z,MeasureStack!$F:$F,$A288,MeasureStack!$J:$J,$B288,MeasureStack!$K:$K,$C288)</f>
        <v>555.94000000000005</v>
      </c>
      <c r="J288" s="7">
        <f>SUMIFS(MeasureStack!AA:AA,MeasureStack!$F:$F,$A288,MeasureStack!$J:$J,$B288,MeasureStack!$K:$K,$C288)</f>
        <v>2370.0600000000004</v>
      </c>
      <c r="K288" s="8">
        <f t="shared" si="26"/>
        <v>0.81</v>
      </c>
      <c r="L288" s="9" t="str">
        <f t="shared" si="27"/>
        <v>N</v>
      </c>
      <c r="M288" s="9" t="str">
        <f t="shared" si="28"/>
        <v>N</v>
      </c>
      <c r="N288" s="9" t="str">
        <f t="shared" si="29"/>
        <v>N</v>
      </c>
      <c r="O288" s="10" t="str">
        <f t="shared" si="30"/>
        <v>N</v>
      </c>
    </row>
    <row r="289" spans="1:15" x14ac:dyDescent="0.3">
      <c r="A289" t="s">
        <v>308</v>
      </c>
      <c r="B289" t="s">
        <v>75</v>
      </c>
      <c r="C289" t="s">
        <v>71</v>
      </c>
      <c r="D289" s="7">
        <f>AVERAGEIFS(Input_Dashboard!K:K,Input_Dashboard!$B:$B,$A289,Input_Dashboard!$F:$F,$B289,Input_Dashboard!$G:$G,$C289)</f>
        <v>3647.35</v>
      </c>
      <c r="E289" s="7">
        <f>AVERAGEIFS(Input_Dashboard!L:L,Input_Dashboard!$B:$B,$A289,Input_Dashboard!$F:$F,$B289,Input_Dashboard!$G:$G,$C289)</f>
        <v>1827.9166666666667</v>
      </c>
      <c r="F289" s="7">
        <f>AVERAGEIFS(Input_Dashboard!M:M,Input_Dashboard!$B:$B,$A289,Input_Dashboard!$F:$F,$B289,Input_Dashboard!$G:$G,$C289)</f>
        <v>1819.4416666666666</v>
      </c>
      <c r="G289" s="8">
        <f t="shared" si="25"/>
        <v>0.49883933997742652</v>
      </c>
      <c r="H289" s="7">
        <f>SUMIFS(MeasureStack!Y:Y,MeasureStack!$F:$F,$A289,MeasureStack!$J:$J,$B289,MeasureStack!$K:$K,$C289)</f>
        <v>2926.0000000000005</v>
      </c>
      <c r="I289" s="7">
        <f>SUMIFS(MeasureStack!Z:Z,MeasureStack!$F:$F,$A289,MeasureStack!$J:$J,$B289,MeasureStack!$K:$K,$C289)</f>
        <v>555.94000000000005</v>
      </c>
      <c r="J289" s="7">
        <f>SUMIFS(MeasureStack!AA:AA,MeasureStack!$F:$F,$A289,MeasureStack!$J:$J,$B289,MeasureStack!$K:$K,$C289)</f>
        <v>2370.0600000000004</v>
      </c>
      <c r="K289" s="8">
        <f t="shared" si="26"/>
        <v>0.81</v>
      </c>
      <c r="L289" s="9" t="str">
        <f t="shared" si="27"/>
        <v>N</v>
      </c>
      <c r="M289" s="9" t="str">
        <f t="shared" si="28"/>
        <v>N</v>
      </c>
      <c r="N289" s="9" t="str">
        <f t="shared" si="29"/>
        <v>N</v>
      </c>
      <c r="O289" s="10" t="str">
        <f t="shared" si="30"/>
        <v>N</v>
      </c>
    </row>
    <row r="290" spans="1:15" x14ac:dyDescent="0.3">
      <c r="A290" t="s">
        <v>308</v>
      </c>
      <c r="B290" t="s">
        <v>75</v>
      </c>
      <c r="C290" t="s">
        <v>73</v>
      </c>
      <c r="D290" s="7">
        <f>AVERAGEIFS(Input_Dashboard!K:K,Input_Dashboard!$B:$B,$A290,Input_Dashboard!$F:$F,$B290,Input_Dashboard!$G:$G,$C290)</f>
        <v>3647.35</v>
      </c>
      <c r="E290" s="7">
        <f>AVERAGEIFS(Input_Dashboard!L:L,Input_Dashboard!$B:$B,$A290,Input_Dashboard!$F:$F,$B290,Input_Dashboard!$G:$G,$C290)</f>
        <v>1827.9166666666667</v>
      </c>
      <c r="F290" s="7">
        <f>AVERAGEIFS(Input_Dashboard!M:M,Input_Dashboard!$B:$B,$A290,Input_Dashboard!$F:$F,$B290,Input_Dashboard!$G:$G,$C290)</f>
        <v>1819.4416666666666</v>
      </c>
      <c r="G290" s="8">
        <f t="shared" si="25"/>
        <v>0.49883933997742652</v>
      </c>
      <c r="H290" s="7">
        <f>SUMIFS(MeasureStack!Y:Y,MeasureStack!$F:$F,$A290,MeasureStack!$J:$J,$B290,MeasureStack!$K:$K,$C290)</f>
        <v>2926.0000000000005</v>
      </c>
      <c r="I290" s="7">
        <f>SUMIFS(MeasureStack!Z:Z,MeasureStack!$F:$F,$A290,MeasureStack!$J:$J,$B290,MeasureStack!$K:$K,$C290)</f>
        <v>555.94000000000005</v>
      </c>
      <c r="J290" s="7">
        <f>SUMIFS(MeasureStack!AA:AA,MeasureStack!$F:$F,$A290,MeasureStack!$J:$J,$B290,MeasureStack!$K:$K,$C290)</f>
        <v>2370.0600000000004</v>
      </c>
      <c r="K290" s="8">
        <f t="shared" si="26"/>
        <v>0.81</v>
      </c>
      <c r="L290" s="9" t="str">
        <f t="shared" si="27"/>
        <v>N</v>
      </c>
      <c r="M290" s="9" t="str">
        <f t="shared" si="28"/>
        <v>N</v>
      </c>
      <c r="N290" s="9" t="str">
        <f t="shared" si="29"/>
        <v>N</v>
      </c>
      <c r="O290" s="10" t="str">
        <f t="shared" si="30"/>
        <v>N</v>
      </c>
    </row>
    <row r="291" spans="1:15" x14ac:dyDescent="0.3">
      <c r="A291" t="s">
        <v>329</v>
      </c>
      <c r="B291" t="s">
        <v>64</v>
      </c>
      <c r="C291" t="s">
        <v>65</v>
      </c>
      <c r="D291" s="7">
        <f>AVERAGEIFS(Input_Dashboard!K:K,Input_Dashboard!$B:$B,$A291,Input_Dashboard!$F:$F,$B291,Input_Dashboard!$G:$G,$C291)</f>
        <v>3647.35</v>
      </c>
      <c r="E291" s="7">
        <f>AVERAGEIFS(Input_Dashboard!L:L,Input_Dashboard!$B:$B,$A291,Input_Dashboard!$F:$F,$B291,Input_Dashboard!$G:$G,$C291)</f>
        <v>2775.6333333333337</v>
      </c>
      <c r="F291" s="7">
        <f>AVERAGEIFS(Input_Dashboard!M:M,Input_Dashboard!$B:$B,$A291,Input_Dashboard!$F:$F,$B291,Input_Dashboard!$G:$G,$C291)</f>
        <v>871.72499999999991</v>
      </c>
      <c r="G291" s="8">
        <f t="shared" si="25"/>
        <v>0.2390022893333516</v>
      </c>
      <c r="H291" s="7">
        <f>SUMIFS(MeasureStack!Y:Y,MeasureStack!$F:$F,$A291,MeasureStack!$J:$J,$B291,MeasureStack!$K:$K,$C291)</f>
        <v>2926.0000000000005</v>
      </c>
      <c r="I291" s="7">
        <f>SUMIFS(MeasureStack!Z:Z,MeasureStack!$F:$F,$A291,MeasureStack!$J:$J,$B291,MeasureStack!$K:$K,$C291)</f>
        <v>1118.167272727273</v>
      </c>
      <c r="J291" s="7">
        <f>SUMIFS(MeasureStack!AA:AA,MeasureStack!$F:$F,$A291,MeasureStack!$J:$J,$B291,MeasureStack!$K:$K,$C291)</f>
        <v>1807.8327272727274</v>
      </c>
      <c r="K291" s="8">
        <f t="shared" si="26"/>
        <v>0.61785123966942146</v>
      </c>
      <c r="L291" s="9" t="str">
        <f t="shared" si="27"/>
        <v>N</v>
      </c>
      <c r="M291" s="9" t="str">
        <f t="shared" si="28"/>
        <v>N</v>
      </c>
      <c r="N291" s="9" t="str">
        <f t="shared" si="29"/>
        <v>N</v>
      </c>
      <c r="O291" s="10" t="str">
        <f t="shared" si="30"/>
        <v>N</v>
      </c>
    </row>
    <row r="292" spans="1:15" x14ac:dyDescent="0.3">
      <c r="A292" t="s">
        <v>329</v>
      </c>
      <c r="B292" t="s">
        <v>64</v>
      </c>
      <c r="C292" t="s">
        <v>71</v>
      </c>
      <c r="D292" s="7">
        <f>AVERAGEIFS(Input_Dashboard!K:K,Input_Dashboard!$B:$B,$A292,Input_Dashboard!$F:$F,$B292,Input_Dashboard!$G:$G,$C292)</f>
        <v>3647.35</v>
      </c>
      <c r="E292" s="7">
        <f>AVERAGEIFS(Input_Dashboard!L:L,Input_Dashboard!$B:$B,$A292,Input_Dashboard!$F:$F,$B292,Input_Dashboard!$G:$G,$C292)</f>
        <v>2775.6333333333337</v>
      </c>
      <c r="F292" s="7">
        <f>AVERAGEIFS(Input_Dashboard!M:M,Input_Dashboard!$B:$B,$A292,Input_Dashboard!$F:$F,$B292,Input_Dashboard!$G:$G,$C292)</f>
        <v>871.72499999999991</v>
      </c>
      <c r="G292" s="8">
        <f t="shared" si="25"/>
        <v>0.2390022893333516</v>
      </c>
      <c r="H292" s="7">
        <f>SUMIFS(MeasureStack!Y:Y,MeasureStack!$F:$F,$A292,MeasureStack!$J:$J,$B292,MeasureStack!$K:$K,$C292)</f>
        <v>2926.0000000000005</v>
      </c>
      <c r="I292" s="7">
        <f>SUMIFS(MeasureStack!Z:Z,MeasureStack!$F:$F,$A292,MeasureStack!$J:$J,$B292,MeasureStack!$K:$K,$C292)</f>
        <v>1118.167272727273</v>
      </c>
      <c r="J292" s="7">
        <f>SUMIFS(MeasureStack!AA:AA,MeasureStack!$F:$F,$A292,MeasureStack!$J:$J,$B292,MeasureStack!$K:$K,$C292)</f>
        <v>1807.8327272727274</v>
      </c>
      <c r="K292" s="8">
        <f t="shared" si="26"/>
        <v>0.61785123966942146</v>
      </c>
      <c r="L292" s="9" t="str">
        <f t="shared" si="27"/>
        <v>N</v>
      </c>
      <c r="M292" s="9" t="str">
        <f t="shared" si="28"/>
        <v>N</v>
      </c>
      <c r="N292" s="9" t="str">
        <f t="shared" si="29"/>
        <v>N</v>
      </c>
      <c r="O292" s="10" t="str">
        <f t="shared" si="30"/>
        <v>N</v>
      </c>
    </row>
    <row r="293" spans="1:15" x14ac:dyDescent="0.3">
      <c r="A293" t="s">
        <v>329</v>
      </c>
      <c r="B293" t="s">
        <v>64</v>
      </c>
      <c r="C293" t="s">
        <v>73</v>
      </c>
      <c r="D293" s="7">
        <f>AVERAGEIFS(Input_Dashboard!K:K,Input_Dashboard!$B:$B,$A293,Input_Dashboard!$F:$F,$B293,Input_Dashboard!$G:$G,$C293)</f>
        <v>3647.35</v>
      </c>
      <c r="E293" s="7">
        <f>AVERAGEIFS(Input_Dashboard!L:L,Input_Dashboard!$B:$B,$A293,Input_Dashboard!$F:$F,$B293,Input_Dashboard!$G:$G,$C293)</f>
        <v>2775.6333333333337</v>
      </c>
      <c r="F293" s="7">
        <f>AVERAGEIFS(Input_Dashboard!M:M,Input_Dashboard!$B:$B,$A293,Input_Dashboard!$F:$F,$B293,Input_Dashboard!$G:$G,$C293)</f>
        <v>871.72499999999991</v>
      </c>
      <c r="G293" s="8">
        <f t="shared" si="25"/>
        <v>0.2390022893333516</v>
      </c>
      <c r="H293" s="7">
        <f>SUMIFS(MeasureStack!Y:Y,MeasureStack!$F:$F,$A293,MeasureStack!$J:$J,$B293,MeasureStack!$K:$K,$C293)</f>
        <v>2926.0000000000005</v>
      </c>
      <c r="I293" s="7">
        <f>SUMIFS(MeasureStack!Z:Z,MeasureStack!$F:$F,$A293,MeasureStack!$J:$J,$B293,MeasureStack!$K:$K,$C293)</f>
        <v>1118.167272727273</v>
      </c>
      <c r="J293" s="7">
        <f>SUMIFS(MeasureStack!AA:AA,MeasureStack!$F:$F,$A293,MeasureStack!$J:$J,$B293,MeasureStack!$K:$K,$C293)</f>
        <v>1807.8327272727274</v>
      </c>
      <c r="K293" s="8">
        <f t="shared" si="26"/>
        <v>0.61785123966942146</v>
      </c>
      <c r="L293" s="9" t="str">
        <f t="shared" si="27"/>
        <v>N</v>
      </c>
      <c r="M293" s="9" t="str">
        <f t="shared" si="28"/>
        <v>N</v>
      </c>
      <c r="N293" s="9" t="str">
        <f t="shared" si="29"/>
        <v>N</v>
      </c>
      <c r="O293" s="10" t="str">
        <f t="shared" si="30"/>
        <v>N</v>
      </c>
    </row>
    <row r="294" spans="1:15" x14ac:dyDescent="0.3">
      <c r="A294" t="s">
        <v>329</v>
      </c>
      <c r="B294" t="s">
        <v>75</v>
      </c>
      <c r="C294" t="s">
        <v>65</v>
      </c>
      <c r="D294" s="7">
        <f>AVERAGEIFS(Input_Dashboard!K:K,Input_Dashboard!$B:$B,$A294,Input_Dashboard!$F:$F,$B294,Input_Dashboard!$G:$G,$C294)</f>
        <v>3647.35</v>
      </c>
      <c r="E294" s="7">
        <f>AVERAGEIFS(Input_Dashboard!L:L,Input_Dashboard!$B:$B,$A294,Input_Dashboard!$F:$F,$B294,Input_Dashboard!$G:$G,$C294)</f>
        <v>2775.6333333333337</v>
      </c>
      <c r="F294" s="7">
        <f>AVERAGEIFS(Input_Dashboard!M:M,Input_Dashboard!$B:$B,$A294,Input_Dashboard!$F:$F,$B294,Input_Dashboard!$G:$G,$C294)</f>
        <v>871.72499999999991</v>
      </c>
      <c r="G294" s="8">
        <f t="shared" si="25"/>
        <v>0.2390022893333516</v>
      </c>
      <c r="H294" s="7">
        <f>SUMIFS(MeasureStack!Y:Y,MeasureStack!$F:$F,$A294,MeasureStack!$J:$J,$B294,MeasureStack!$K:$K,$C294)</f>
        <v>2926.0000000000005</v>
      </c>
      <c r="I294" s="7">
        <f>SUMIFS(MeasureStack!Z:Z,MeasureStack!$F:$F,$A294,MeasureStack!$J:$J,$B294,MeasureStack!$K:$K,$C294)</f>
        <v>1118.167272727273</v>
      </c>
      <c r="J294" s="7">
        <f>SUMIFS(MeasureStack!AA:AA,MeasureStack!$F:$F,$A294,MeasureStack!$J:$J,$B294,MeasureStack!$K:$K,$C294)</f>
        <v>1807.8327272727274</v>
      </c>
      <c r="K294" s="8">
        <f t="shared" si="26"/>
        <v>0.61785123966942146</v>
      </c>
      <c r="L294" s="9" t="str">
        <f t="shared" si="27"/>
        <v>N</v>
      </c>
      <c r="M294" s="9" t="str">
        <f t="shared" si="28"/>
        <v>N</v>
      </c>
      <c r="N294" s="9" t="str">
        <f t="shared" si="29"/>
        <v>N</v>
      </c>
      <c r="O294" s="10" t="str">
        <f t="shared" si="30"/>
        <v>N</v>
      </c>
    </row>
    <row r="295" spans="1:15" x14ac:dyDescent="0.3">
      <c r="A295" t="s">
        <v>329</v>
      </c>
      <c r="B295" t="s">
        <v>75</v>
      </c>
      <c r="C295" t="s">
        <v>71</v>
      </c>
      <c r="D295" s="7">
        <f>AVERAGEIFS(Input_Dashboard!K:K,Input_Dashboard!$B:$B,$A295,Input_Dashboard!$F:$F,$B295,Input_Dashboard!$G:$G,$C295)</f>
        <v>3647.35</v>
      </c>
      <c r="E295" s="7">
        <f>AVERAGEIFS(Input_Dashboard!L:L,Input_Dashboard!$B:$B,$A295,Input_Dashboard!$F:$F,$B295,Input_Dashboard!$G:$G,$C295)</f>
        <v>2775.6333333333337</v>
      </c>
      <c r="F295" s="7">
        <f>AVERAGEIFS(Input_Dashboard!M:M,Input_Dashboard!$B:$B,$A295,Input_Dashboard!$F:$F,$B295,Input_Dashboard!$G:$G,$C295)</f>
        <v>871.72499999999991</v>
      </c>
      <c r="G295" s="8">
        <f t="shared" si="25"/>
        <v>0.2390022893333516</v>
      </c>
      <c r="H295" s="7">
        <f>SUMIFS(MeasureStack!Y:Y,MeasureStack!$F:$F,$A295,MeasureStack!$J:$J,$B295,MeasureStack!$K:$K,$C295)</f>
        <v>2926.0000000000005</v>
      </c>
      <c r="I295" s="7">
        <f>SUMIFS(MeasureStack!Z:Z,MeasureStack!$F:$F,$A295,MeasureStack!$J:$J,$B295,MeasureStack!$K:$K,$C295)</f>
        <v>1118.167272727273</v>
      </c>
      <c r="J295" s="7">
        <f>SUMIFS(MeasureStack!AA:AA,MeasureStack!$F:$F,$A295,MeasureStack!$J:$J,$B295,MeasureStack!$K:$K,$C295)</f>
        <v>1807.8327272727274</v>
      </c>
      <c r="K295" s="8">
        <f t="shared" si="26"/>
        <v>0.61785123966942146</v>
      </c>
      <c r="L295" s="9" t="str">
        <f t="shared" si="27"/>
        <v>N</v>
      </c>
      <c r="M295" s="9" t="str">
        <f t="shared" si="28"/>
        <v>N</v>
      </c>
      <c r="N295" s="9" t="str">
        <f t="shared" si="29"/>
        <v>N</v>
      </c>
      <c r="O295" s="10" t="str">
        <f t="shared" si="30"/>
        <v>N</v>
      </c>
    </row>
    <row r="296" spans="1:15" x14ac:dyDescent="0.3">
      <c r="A296" t="s">
        <v>329</v>
      </c>
      <c r="B296" t="s">
        <v>75</v>
      </c>
      <c r="C296" t="s">
        <v>73</v>
      </c>
      <c r="D296" s="7">
        <f>AVERAGEIFS(Input_Dashboard!K:K,Input_Dashboard!$B:$B,$A296,Input_Dashboard!$F:$F,$B296,Input_Dashboard!$G:$G,$C296)</f>
        <v>3647.35</v>
      </c>
      <c r="E296" s="7">
        <f>AVERAGEIFS(Input_Dashboard!L:L,Input_Dashboard!$B:$B,$A296,Input_Dashboard!$F:$F,$B296,Input_Dashboard!$G:$G,$C296)</f>
        <v>2775.6333333333337</v>
      </c>
      <c r="F296" s="7">
        <f>AVERAGEIFS(Input_Dashboard!M:M,Input_Dashboard!$B:$B,$A296,Input_Dashboard!$F:$F,$B296,Input_Dashboard!$G:$G,$C296)</f>
        <v>871.72499999999991</v>
      </c>
      <c r="G296" s="8">
        <f t="shared" si="25"/>
        <v>0.2390022893333516</v>
      </c>
      <c r="H296" s="7">
        <f>SUMIFS(MeasureStack!Y:Y,MeasureStack!$F:$F,$A296,MeasureStack!$J:$J,$B296,MeasureStack!$K:$K,$C296)</f>
        <v>2926.0000000000005</v>
      </c>
      <c r="I296" s="7">
        <f>SUMIFS(MeasureStack!Z:Z,MeasureStack!$F:$F,$A296,MeasureStack!$J:$J,$B296,MeasureStack!$K:$K,$C296)</f>
        <v>1118.167272727273</v>
      </c>
      <c r="J296" s="7">
        <f>SUMIFS(MeasureStack!AA:AA,MeasureStack!$F:$F,$A296,MeasureStack!$J:$J,$B296,MeasureStack!$K:$K,$C296)</f>
        <v>1807.8327272727274</v>
      </c>
      <c r="K296" s="8">
        <f t="shared" si="26"/>
        <v>0.61785123966942146</v>
      </c>
      <c r="L296" s="9" t="str">
        <f t="shared" si="27"/>
        <v>N</v>
      </c>
      <c r="M296" s="9" t="str">
        <f t="shared" si="28"/>
        <v>N</v>
      </c>
      <c r="N296" s="9" t="str">
        <f t="shared" si="29"/>
        <v>N</v>
      </c>
      <c r="O296" s="10" t="str">
        <f t="shared" si="30"/>
        <v>N</v>
      </c>
    </row>
    <row r="297" spans="1:15" x14ac:dyDescent="0.3">
      <c r="A297" t="s">
        <v>333</v>
      </c>
      <c r="B297" t="s">
        <v>64</v>
      </c>
      <c r="C297" t="s">
        <v>65</v>
      </c>
      <c r="D297" s="7">
        <f>AVERAGEIFS(Input_Dashboard!K:K,Input_Dashboard!$B:$B,$A297,Input_Dashboard!$F:$F,$B297,Input_Dashboard!$G:$G,$C297)</f>
        <v>3647.35</v>
      </c>
      <c r="E297" s="7">
        <f>AVERAGEIFS(Input_Dashboard!L:L,Input_Dashboard!$B:$B,$A297,Input_Dashboard!$F:$F,$B297,Input_Dashboard!$G:$G,$C297)</f>
        <v>1012.4916666666667</v>
      </c>
      <c r="F297" s="7">
        <f>AVERAGEIFS(Input_Dashboard!M:M,Input_Dashboard!$B:$B,$A297,Input_Dashboard!$F:$F,$B297,Input_Dashboard!$G:$G,$C297)</f>
        <v>2634.8666666666668</v>
      </c>
      <c r="G297" s="8">
        <f t="shared" si="25"/>
        <v>0.72240576491608066</v>
      </c>
      <c r="H297" s="7">
        <f>SUMIFS(MeasureStack!Y:Y,MeasureStack!$F:$F,$A297,MeasureStack!$J:$J,$B297,MeasureStack!$K:$K,$C297)</f>
        <v>2926.0000000000005</v>
      </c>
      <c r="I297" s="7">
        <f>SUMIFS(MeasureStack!Z:Z,MeasureStack!$F:$F,$A297,MeasureStack!$J:$J,$B297,MeasureStack!$K:$K,$C297)</f>
        <v>1042.72</v>
      </c>
      <c r="J297" s="7">
        <f>SUMIFS(MeasureStack!AA:AA,MeasureStack!$F:$F,$A297,MeasureStack!$J:$J,$B297,MeasureStack!$K:$K,$C297)</f>
        <v>1883.2800000000004</v>
      </c>
      <c r="K297" s="8">
        <f t="shared" si="26"/>
        <v>0.64363636363636367</v>
      </c>
      <c r="L297" s="9" t="str">
        <f t="shared" si="27"/>
        <v>N</v>
      </c>
      <c r="M297" s="9" t="str">
        <f t="shared" si="28"/>
        <v>N</v>
      </c>
      <c r="N297" s="9" t="str">
        <f t="shared" si="29"/>
        <v>N</v>
      </c>
      <c r="O297" s="10" t="str">
        <f t="shared" si="30"/>
        <v>N</v>
      </c>
    </row>
    <row r="298" spans="1:15" x14ac:dyDescent="0.3">
      <c r="A298" t="s">
        <v>333</v>
      </c>
      <c r="B298" t="s">
        <v>64</v>
      </c>
      <c r="C298" t="s">
        <v>71</v>
      </c>
      <c r="D298" s="7">
        <f>AVERAGEIFS(Input_Dashboard!K:K,Input_Dashboard!$B:$B,$A298,Input_Dashboard!$F:$F,$B298,Input_Dashboard!$G:$G,$C298)</f>
        <v>3647.35</v>
      </c>
      <c r="E298" s="7">
        <f>AVERAGEIFS(Input_Dashboard!L:L,Input_Dashboard!$B:$B,$A298,Input_Dashboard!$F:$F,$B298,Input_Dashboard!$G:$G,$C298)</f>
        <v>1012.4916666666667</v>
      </c>
      <c r="F298" s="7">
        <f>AVERAGEIFS(Input_Dashboard!M:M,Input_Dashboard!$B:$B,$A298,Input_Dashboard!$F:$F,$B298,Input_Dashboard!$G:$G,$C298)</f>
        <v>2634.8666666666668</v>
      </c>
      <c r="G298" s="8">
        <f t="shared" si="25"/>
        <v>0.72240576491608066</v>
      </c>
      <c r="H298" s="7">
        <f>SUMIFS(MeasureStack!Y:Y,MeasureStack!$F:$F,$A298,MeasureStack!$J:$J,$B298,MeasureStack!$K:$K,$C298)</f>
        <v>2926.0000000000005</v>
      </c>
      <c r="I298" s="7">
        <f>SUMIFS(MeasureStack!Z:Z,MeasureStack!$F:$F,$A298,MeasureStack!$J:$J,$B298,MeasureStack!$K:$K,$C298)</f>
        <v>1042.72</v>
      </c>
      <c r="J298" s="7">
        <f>SUMIFS(MeasureStack!AA:AA,MeasureStack!$F:$F,$A298,MeasureStack!$J:$J,$B298,MeasureStack!$K:$K,$C298)</f>
        <v>1883.2800000000004</v>
      </c>
      <c r="K298" s="8">
        <f t="shared" si="26"/>
        <v>0.64363636363636367</v>
      </c>
      <c r="L298" s="9" t="str">
        <f t="shared" si="27"/>
        <v>N</v>
      </c>
      <c r="M298" s="9" t="str">
        <f t="shared" si="28"/>
        <v>N</v>
      </c>
      <c r="N298" s="9" t="str">
        <f t="shared" si="29"/>
        <v>N</v>
      </c>
      <c r="O298" s="10" t="str">
        <f t="shared" si="30"/>
        <v>N</v>
      </c>
    </row>
    <row r="299" spans="1:15" x14ac:dyDescent="0.3">
      <c r="A299" t="s">
        <v>333</v>
      </c>
      <c r="B299" t="s">
        <v>64</v>
      </c>
      <c r="C299" t="s">
        <v>73</v>
      </c>
      <c r="D299" s="7">
        <f>AVERAGEIFS(Input_Dashboard!K:K,Input_Dashboard!$B:$B,$A299,Input_Dashboard!$F:$F,$B299,Input_Dashboard!$G:$G,$C299)</f>
        <v>3647.35</v>
      </c>
      <c r="E299" s="7">
        <f>AVERAGEIFS(Input_Dashboard!L:L,Input_Dashboard!$B:$B,$A299,Input_Dashboard!$F:$F,$B299,Input_Dashboard!$G:$G,$C299)</f>
        <v>1012.4916666666667</v>
      </c>
      <c r="F299" s="7">
        <f>AVERAGEIFS(Input_Dashboard!M:M,Input_Dashboard!$B:$B,$A299,Input_Dashboard!$F:$F,$B299,Input_Dashboard!$G:$G,$C299)</f>
        <v>2634.8666666666668</v>
      </c>
      <c r="G299" s="8">
        <f t="shared" si="25"/>
        <v>0.72240576491608066</v>
      </c>
      <c r="H299" s="7">
        <f>SUMIFS(MeasureStack!Y:Y,MeasureStack!$F:$F,$A299,MeasureStack!$J:$J,$B299,MeasureStack!$K:$K,$C299)</f>
        <v>2926.0000000000005</v>
      </c>
      <c r="I299" s="7">
        <f>SUMIFS(MeasureStack!Z:Z,MeasureStack!$F:$F,$A299,MeasureStack!$J:$J,$B299,MeasureStack!$K:$K,$C299)</f>
        <v>1042.72</v>
      </c>
      <c r="J299" s="7">
        <f>SUMIFS(MeasureStack!AA:AA,MeasureStack!$F:$F,$A299,MeasureStack!$J:$J,$B299,MeasureStack!$K:$K,$C299)</f>
        <v>1883.2800000000004</v>
      </c>
      <c r="K299" s="8">
        <f t="shared" si="26"/>
        <v>0.64363636363636367</v>
      </c>
      <c r="L299" s="9" t="str">
        <f t="shared" si="27"/>
        <v>N</v>
      </c>
      <c r="M299" s="9" t="str">
        <f t="shared" si="28"/>
        <v>N</v>
      </c>
      <c r="N299" s="9" t="str">
        <f t="shared" si="29"/>
        <v>N</v>
      </c>
      <c r="O299" s="10" t="str">
        <f t="shared" si="30"/>
        <v>N</v>
      </c>
    </row>
    <row r="300" spans="1:15" x14ac:dyDescent="0.3">
      <c r="A300" t="s">
        <v>333</v>
      </c>
      <c r="B300" t="s">
        <v>75</v>
      </c>
      <c r="C300" t="s">
        <v>65</v>
      </c>
      <c r="D300" s="7">
        <f>AVERAGEIFS(Input_Dashboard!K:K,Input_Dashboard!$B:$B,$A300,Input_Dashboard!$F:$F,$B300,Input_Dashboard!$G:$G,$C300)</f>
        <v>3647.35</v>
      </c>
      <c r="E300" s="7">
        <f>AVERAGEIFS(Input_Dashboard!L:L,Input_Dashboard!$B:$B,$A300,Input_Dashboard!$F:$F,$B300,Input_Dashboard!$G:$G,$C300)</f>
        <v>1012.4916666666667</v>
      </c>
      <c r="F300" s="7">
        <f>AVERAGEIFS(Input_Dashboard!M:M,Input_Dashboard!$B:$B,$A300,Input_Dashboard!$F:$F,$B300,Input_Dashboard!$G:$G,$C300)</f>
        <v>2634.8666666666668</v>
      </c>
      <c r="G300" s="8">
        <f t="shared" si="25"/>
        <v>0.72240576491608066</v>
      </c>
      <c r="H300" s="7">
        <f>SUMIFS(MeasureStack!Y:Y,MeasureStack!$F:$F,$A300,MeasureStack!$J:$J,$B300,MeasureStack!$K:$K,$C300)</f>
        <v>2926.0000000000005</v>
      </c>
      <c r="I300" s="7">
        <f>SUMIFS(MeasureStack!Z:Z,MeasureStack!$F:$F,$A300,MeasureStack!$J:$J,$B300,MeasureStack!$K:$K,$C300)</f>
        <v>1042.72</v>
      </c>
      <c r="J300" s="7">
        <f>SUMIFS(MeasureStack!AA:AA,MeasureStack!$F:$F,$A300,MeasureStack!$J:$J,$B300,MeasureStack!$K:$K,$C300)</f>
        <v>1883.2800000000004</v>
      </c>
      <c r="K300" s="8">
        <f t="shared" si="26"/>
        <v>0.64363636363636367</v>
      </c>
      <c r="L300" s="9" t="str">
        <f t="shared" si="27"/>
        <v>N</v>
      </c>
      <c r="M300" s="9" t="str">
        <f t="shared" si="28"/>
        <v>N</v>
      </c>
      <c r="N300" s="9" t="str">
        <f t="shared" si="29"/>
        <v>N</v>
      </c>
      <c r="O300" s="10" t="str">
        <f t="shared" si="30"/>
        <v>N</v>
      </c>
    </row>
    <row r="301" spans="1:15" x14ac:dyDescent="0.3">
      <c r="A301" t="s">
        <v>333</v>
      </c>
      <c r="B301" t="s">
        <v>75</v>
      </c>
      <c r="C301" t="s">
        <v>71</v>
      </c>
      <c r="D301" s="7">
        <f>AVERAGEIFS(Input_Dashboard!K:K,Input_Dashboard!$B:$B,$A301,Input_Dashboard!$F:$F,$B301,Input_Dashboard!$G:$G,$C301)</f>
        <v>3647.35</v>
      </c>
      <c r="E301" s="7">
        <f>AVERAGEIFS(Input_Dashboard!L:L,Input_Dashboard!$B:$B,$A301,Input_Dashboard!$F:$F,$B301,Input_Dashboard!$G:$G,$C301)</f>
        <v>1012.4916666666667</v>
      </c>
      <c r="F301" s="7">
        <f>AVERAGEIFS(Input_Dashboard!M:M,Input_Dashboard!$B:$B,$A301,Input_Dashboard!$F:$F,$B301,Input_Dashboard!$G:$G,$C301)</f>
        <v>2634.8666666666668</v>
      </c>
      <c r="G301" s="8">
        <f t="shared" si="25"/>
        <v>0.72240576491608066</v>
      </c>
      <c r="H301" s="7">
        <f>SUMIFS(MeasureStack!Y:Y,MeasureStack!$F:$F,$A301,MeasureStack!$J:$J,$B301,MeasureStack!$K:$K,$C301)</f>
        <v>2926.0000000000005</v>
      </c>
      <c r="I301" s="7">
        <f>SUMIFS(MeasureStack!Z:Z,MeasureStack!$F:$F,$A301,MeasureStack!$J:$J,$B301,MeasureStack!$K:$K,$C301)</f>
        <v>1042.72</v>
      </c>
      <c r="J301" s="7">
        <f>SUMIFS(MeasureStack!AA:AA,MeasureStack!$F:$F,$A301,MeasureStack!$J:$J,$B301,MeasureStack!$K:$K,$C301)</f>
        <v>1883.2800000000004</v>
      </c>
      <c r="K301" s="8">
        <f t="shared" si="26"/>
        <v>0.64363636363636367</v>
      </c>
      <c r="L301" s="9" t="str">
        <f t="shared" si="27"/>
        <v>N</v>
      </c>
      <c r="M301" s="9" t="str">
        <f t="shared" si="28"/>
        <v>N</v>
      </c>
      <c r="N301" s="9" t="str">
        <f t="shared" si="29"/>
        <v>N</v>
      </c>
      <c r="O301" s="10" t="str">
        <f t="shared" si="30"/>
        <v>N</v>
      </c>
    </row>
    <row r="302" spans="1:15" x14ac:dyDescent="0.3">
      <c r="A302" t="s">
        <v>333</v>
      </c>
      <c r="B302" t="s">
        <v>75</v>
      </c>
      <c r="C302" t="s">
        <v>73</v>
      </c>
      <c r="D302" s="7">
        <f>AVERAGEIFS(Input_Dashboard!K:K,Input_Dashboard!$B:$B,$A302,Input_Dashboard!$F:$F,$B302,Input_Dashboard!$G:$G,$C302)</f>
        <v>3647.35</v>
      </c>
      <c r="E302" s="7">
        <f>AVERAGEIFS(Input_Dashboard!L:L,Input_Dashboard!$B:$B,$A302,Input_Dashboard!$F:$F,$B302,Input_Dashboard!$G:$G,$C302)</f>
        <v>1012.4916666666667</v>
      </c>
      <c r="F302" s="7">
        <f>AVERAGEIFS(Input_Dashboard!M:M,Input_Dashboard!$B:$B,$A302,Input_Dashboard!$F:$F,$B302,Input_Dashboard!$G:$G,$C302)</f>
        <v>2634.8666666666668</v>
      </c>
      <c r="G302" s="8">
        <f t="shared" si="25"/>
        <v>0.72240576491608066</v>
      </c>
      <c r="H302" s="7">
        <f>SUMIFS(MeasureStack!Y:Y,MeasureStack!$F:$F,$A302,MeasureStack!$J:$J,$B302,MeasureStack!$K:$K,$C302)</f>
        <v>2926.0000000000005</v>
      </c>
      <c r="I302" s="7">
        <f>SUMIFS(MeasureStack!Z:Z,MeasureStack!$F:$F,$A302,MeasureStack!$J:$J,$B302,MeasureStack!$K:$K,$C302)</f>
        <v>1042.72</v>
      </c>
      <c r="J302" s="7">
        <f>SUMIFS(MeasureStack!AA:AA,MeasureStack!$F:$F,$A302,MeasureStack!$J:$J,$B302,MeasureStack!$K:$K,$C302)</f>
        <v>1883.2800000000004</v>
      </c>
      <c r="K302" s="8">
        <f t="shared" si="26"/>
        <v>0.64363636363636367</v>
      </c>
      <c r="L302" s="9" t="str">
        <f t="shared" si="27"/>
        <v>N</v>
      </c>
      <c r="M302" s="9" t="str">
        <f t="shared" si="28"/>
        <v>N</v>
      </c>
      <c r="N302" s="9" t="str">
        <f t="shared" si="29"/>
        <v>N</v>
      </c>
      <c r="O302" s="10" t="str">
        <f t="shared" si="30"/>
        <v>N</v>
      </c>
    </row>
    <row r="303" spans="1:15" x14ac:dyDescent="0.3">
      <c r="A303" t="s">
        <v>292</v>
      </c>
      <c r="B303" t="s">
        <v>99</v>
      </c>
      <c r="C303" t="s">
        <v>65</v>
      </c>
      <c r="D303" s="7">
        <f>AVERAGEIFS(Input_Dashboard!K:K,Input_Dashboard!$B:$B,$A303,Input_Dashboard!$F:$F,$B303,Input_Dashboard!$G:$G,$C303)</f>
        <v>1052.5804999999998</v>
      </c>
      <c r="E303" s="7">
        <f>AVERAGEIFS(Input_Dashboard!L:L,Input_Dashboard!$B:$B,$A303,Input_Dashboard!$F:$F,$B303,Input_Dashboard!$G:$G,$C303)</f>
        <v>0</v>
      </c>
      <c r="F303" s="7">
        <f>AVERAGEIFS(Input_Dashboard!M:M,Input_Dashboard!$B:$B,$A303,Input_Dashboard!$F:$F,$B303,Input_Dashboard!$G:$G,$C303)</f>
        <v>1052.5804999999998</v>
      </c>
      <c r="G303" s="8">
        <f t="shared" si="25"/>
        <v>1</v>
      </c>
      <c r="H303" s="7">
        <f>SUMIFS(MeasureStack!Y:Y,MeasureStack!$F:$F,$A303,MeasureStack!$J:$J,$B303,MeasureStack!$K:$K,$C303)</f>
        <v>1052.5804999999998</v>
      </c>
      <c r="I303" s="7">
        <f>SUMIFS(MeasureStack!Z:Z,MeasureStack!$F:$F,$A303,MeasureStack!$J:$J,$B303,MeasureStack!$K:$K,$C303)</f>
        <v>0</v>
      </c>
      <c r="J303" s="7">
        <f>SUMIFS(MeasureStack!AA:AA,MeasureStack!$F:$F,$A303,MeasureStack!$J:$J,$B303,MeasureStack!$K:$K,$C303)</f>
        <v>1052.5804999999998</v>
      </c>
      <c r="K303" s="8">
        <f t="shared" si="26"/>
        <v>1</v>
      </c>
      <c r="L303" s="9" t="str">
        <f t="shared" si="27"/>
        <v>Y</v>
      </c>
      <c r="M303" s="9" t="str">
        <f t="shared" si="28"/>
        <v>Y</v>
      </c>
      <c r="N303" s="9" t="str">
        <f t="shared" si="29"/>
        <v>Y</v>
      </c>
      <c r="O303" s="10" t="str">
        <f t="shared" si="30"/>
        <v>Y</v>
      </c>
    </row>
    <row r="304" spans="1:15" x14ac:dyDescent="0.3">
      <c r="A304" t="s">
        <v>292</v>
      </c>
      <c r="B304" t="s">
        <v>99</v>
      </c>
      <c r="C304" t="s">
        <v>71</v>
      </c>
      <c r="D304" s="7">
        <f>AVERAGEIFS(Input_Dashboard!K:K,Input_Dashboard!$B:$B,$A304,Input_Dashboard!$F:$F,$B304,Input_Dashboard!$G:$G,$C304)</f>
        <v>1052.5804999999998</v>
      </c>
      <c r="E304" s="7">
        <f>AVERAGEIFS(Input_Dashboard!L:L,Input_Dashboard!$B:$B,$A304,Input_Dashboard!$F:$F,$B304,Input_Dashboard!$G:$G,$C304)</f>
        <v>0</v>
      </c>
      <c r="F304" s="7">
        <f>AVERAGEIFS(Input_Dashboard!M:M,Input_Dashboard!$B:$B,$A304,Input_Dashboard!$F:$F,$B304,Input_Dashboard!$G:$G,$C304)</f>
        <v>1052.5804999999998</v>
      </c>
      <c r="G304" s="8">
        <f t="shared" si="25"/>
        <v>1</v>
      </c>
      <c r="H304" s="7">
        <f>SUMIFS(MeasureStack!Y:Y,MeasureStack!$F:$F,$A304,MeasureStack!$J:$J,$B304,MeasureStack!$K:$K,$C304)</f>
        <v>1052.5804999999998</v>
      </c>
      <c r="I304" s="7">
        <f>SUMIFS(MeasureStack!Z:Z,MeasureStack!$F:$F,$A304,MeasureStack!$J:$J,$B304,MeasureStack!$K:$K,$C304)</f>
        <v>0</v>
      </c>
      <c r="J304" s="7">
        <f>SUMIFS(MeasureStack!AA:AA,MeasureStack!$F:$F,$A304,MeasureStack!$J:$J,$B304,MeasureStack!$K:$K,$C304)</f>
        <v>1052.5804999999998</v>
      </c>
      <c r="K304" s="8">
        <f t="shared" si="26"/>
        <v>1</v>
      </c>
      <c r="L304" s="9" t="str">
        <f t="shared" si="27"/>
        <v>Y</v>
      </c>
      <c r="M304" s="9" t="str">
        <f t="shared" si="28"/>
        <v>Y</v>
      </c>
      <c r="N304" s="9" t="str">
        <f t="shared" si="29"/>
        <v>Y</v>
      </c>
      <c r="O304" s="10" t="str">
        <f t="shared" si="30"/>
        <v>Y</v>
      </c>
    </row>
    <row r="305" spans="1:15" x14ac:dyDescent="0.3">
      <c r="A305" t="s">
        <v>292</v>
      </c>
      <c r="B305" t="s">
        <v>99</v>
      </c>
      <c r="C305" t="s">
        <v>73</v>
      </c>
      <c r="D305" s="7">
        <f>AVERAGEIFS(Input_Dashboard!K:K,Input_Dashboard!$B:$B,$A305,Input_Dashboard!$F:$F,$B305,Input_Dashboard!$G:$G,$C305)</f>
        <v>1052.5804999999998</v>
      </c>
      <c r="E305" s="7">
        <f>AVERAGEIFS(Input_Dashboard!L:L,Input_Dashboard!$B:$B,$A305,Input_Dashboard!$F:$F,$B305,Input_Dashboard!$G:$G,$C305)</f>
        <v>0</v>
      </c>
      <c r="F305" s="7">
        <f>AVERAGEIFS(Input_Dashboard!M:M,Input_Dashboard!$B:$B,$A305,Input_Dashboard!$F:$F,$B305,Input_Dashboard!$G:$G,$C305)</f>
        <v>1052.5804999999998</v>
      </c>
      <c r="G305" s="8">
        <f t="shared" si="25"/>
        <v>1</v>
      </c>
      <c r="H305" s="7">
        <f>SUMIFS(MeasureStack!Y:Y,MeasureStack!$F:$F,$A305,MeasureStack!$J:$J,$B305,MeasureStack!$K:$K,$C305)</f>
        <v>1052.5804999999998</v>
      </c>
      <c r="I305" s="7">
        <f>SUMIFS(MeasureStack!Z:Z,MeasureStack!$F:$F,$A305,MeasureStack!$J:$J,$B305,MeasureStack!$K:$K,$C305)</f>
        <v>0</v>
      </c>
      <c r="J305" s="7">
        <f>SUMIFS(MeasureStack!AA:AA,MeasureStack!$F:$F,$A305,MeasureStack!$J:$J,$B305,MeasureStack!$K:$K,$C305)</f>
        <v>1052.5804999999998</v>
      </c>
      <c r="K305" s="8">
        <f t="shared" si="26"/>
        <v>1</v>
      </c>
      <c r="L305" s="9" t="str">
        <f t="shared" si="27"/>
        <v>Y</v>
      </c>
      <c r="M305" s="9" t="str">
        <f t="shared" si="28"/>
        <v>Y</v>
      </c>
      <c r="N305" s="9" t="str">
        <f t="shared" si="29"/>
        <v>Y</v>
      </c>
      <c r="O305" s="10" t="str">
        <f t="shared" si="30"/>
        <v>Y</v>
      </c>
    </row>
    <row r="306" spans="1:15" x14ac:dyDescent="0.3">
      <c r="A306" t="s">
        <v>292</v>
      </c>
      <c r="B306" t="s">
        <v>75</v>
      </c>
      <c r="C306" t="s">
        <v>65</v>
      </c>
      <c r="D306" s="7">
        <f>AVERAGEIFS(Input_Dashboard!K:K,Input_Dashboard!$B:$B,$A306,Input_Dashboard!$F:$F,$B306,Input_Dashboard!$G:$G,$C306)</f>
        <v>1052.5804999999998</v>
      </c>
      <c r="E306" s="7">
        <f>AVERAGEIFS(Input_Dashboard!L:L,Input_Dashboard!$B:$B,$A306,Input_Dashboard!$F:$F,$B306,Input_Dashboard!$G:$G,$C306)</f>
        <v>0</v>
      </c>
      <c r="F306" s="7">
        <f>AVERAGEIFS(Input_Dashboard!M:M,Input_Dashboard!$B:$B,$A306,Input_Dashboard!$F:$F,$B306,Input_Dashboard!$G:$G,$C306)</f>
        <v>1052.5804999999998</v>
      </c>
      <c r="G306" s="8">
        <f t="shared" si="25"/>
        <v>1</v>
      </c>
      <c r="H306" s="7">
        <f>SUMIFS(MeasureStack!Y:Y,MeasureStack!$F:$F,$A306,MeasureStack!$J:$J,$B306,MeasureStack!$K:$K,$C306)</f>
        <v>1052.5804999999998</v>
      </c>
      <c r="I306" s="7">
        <f>SUMIFS(MeasureStack!Z:Z,MeasureStack!$F:$F,$A306,MeasureStack!$J:$J,$B306,MeasureStack!$K:$K,$C306)</f>
        <v>0</v>
      </c>
      <c r="J306" s="7">
        <f>SUMIFS(MeasureStack!AA:AA,MeasureStack!$F:$F,$A306,MeasureStack!$J:$J,$B306,MeasureStack!$K:$K,$C306)</f>
        <v>1052.5804999999998</v>
      </c>
      <c r="K306" s="8">
        <f t="shared" si="26"/>
        <v>1</v>
      </c>
      <c r="L306" s="9" t="str">
        <f t="shared" si="27"/>
        <v>Y</v>
      </c>
      <c r="M306" s="9" t="str">
        <f t="shared" si="28"/>
        <v>Y</v>
      </c>
      <c r="N306" s="9" t="str">
        <f t="shared" si="29"/>
        <v>Y</v>
      </c>
      <c r="O306" s="10" t="str">
        <f t="shared" si="30"/>
        <v>Y</v>
      </c>
    </row>
    <row r="307" spans="1:15" x14ac:dyDescent="0.3">
      <c r="A307" t="s">
        <v>292</v>
      </c>
      <c r="B307" t="s">
        <v>75</v>
      </c>
      <c r="C307" t="s">
        <v>71</v>
      </c>
      <c r="D307" s="7">
        <f>AVERAGEIFS(Input_Dashboard!K:K,Input_Dashboard!$B:$B,$A307,Input_Dashboard!$F:$F,$B307,Input_Dashboard!$G:$G,$C307)</f>
        <v>1052.5804999999998</v>
      </c>
      <c r="E307" s="7">
        <f>AVERAGEIFS(Input_Dashboard!L:L,Input_Dashboard!$B:$B,$A307,Input_Dashboard!$F:$F,$B307,Input_Dashboard!$G:$G,$C307)</f>
        <v>0</v>
      </c>
      <c r="F307" s="7">
        <f>AVERAGEIFS(Input_Dashboard!M:M,Input_Dashboard!$B:$B,$A307,Input_Dashboard!$F:$F,$B307,Input_Dashboard!$G:$G,$C307)</f>
        <v>1052.5804999999998</v>
      </c>
      <c r="G307" s="8">
        <f t="shared" si="25"/>
        <v>1</v>
      </c>
      <c r="H307" s="7">
        <f>SUMIFS(MeasureStack!Y:Y,MeasureStack!$F:$F,$A307,MeasureStack!$J:$J,$B307,MeasureStack!$K:$K,$C307)</f>
        <v>1052.5804999999998</v>
      </c>
      <c r="I307" s="7">
        <f>SUMIFS(MeasureStack!Z:Z,MeasureStack!$F:$F,$A307,MeasureStack!$J:$J,$B307,MeasureStack!$K:$K,$C307)</f>
        <v>0</v>
      </c>
      <c r="J307" s="7">
        <f>SUMIFS(MeasureStack!AA:AA,MeasureStack!$F:$F,$A307,MeasureStack!$J:$J,$B307,MeasureStack!$K:$K,$C307)</f>
        <v>1052.5804999999998</v>
      </c>
      <c r="K307" s="8">
        <f t="shared" si="26"/>
        <v>1</v>
      </c>
      <c r="L307" s="9" t="str">
        <f t="shared" si="27"/>
        <v>Y</v>
      </c>
      <c r="M307" s="9" t="str">
        <f t="shared" si="28"/>
        <v>Y</v>
      </c>
      <c r="N307" s="9" t="str">
        <f t="shared" si="29"/>
        <v>Y</v>
      </c>
      <c r="O307" s="10" t="str">
        <f t="shared" si="30"/>
        <v>Y</v>
      </c>
    </row>
    <row r="308" spans="1:15" x14ac:dyDescent="0.3">
      <c r="A308" t="s">
        <v>292</v>
      </c>
      <c r="B308" t="s">
        <v>75</v>
      </c>
      <c r="C308" t="s">
        <v>73</v>
      </c>
      <c r="D308" s="7">
        <f>AVERAGEIFS(Input_Dashboard!K:K,Input_Dashboard!$B:$B,$A308,Input_Dashboard!$F:$F,$B308,Input_Dashboard!$G:$G,$C308)</f>
        <v>1052.5804999999998</v>
      </c>
      <c r="E308" s="7">
        <f>AVERAGEIFS(Input_Dashboard!L:L,Input_Dashboard!$B:$B,$A308,Input_Dashboard!$F:$F,$B308,Input_Dashboard!$G:$G,$C308)</f>
        <v>0</v>
      </c>
      <c r="F308" s="7">
        <f>AVERAGEIFS(Input_Dashboard!M:M,Input_Dashboard!$B:$B,$A308,Input_Dashboard!$F:$F,$B308,Input_Dashboard!$G:$G,$C308)</f>
        <v>1052.5804999999998</v>
      </c>
      <c r="G308" s="8">
        <f t="shared" si="25"/>
        <v>1</v>
      </c>
      <c r="H308" s="7">
        <f>SUMIFS(MeasureStack!Y:Y,MeasureStack!$F:$F,$A308,MeasureStack!$J:$J,$B308,MeasureStack!$K:$K,$C308)</f>
        <v>1052.5804999999998</v>
      </c>
      <c r="I308" s="7">
        <f>SUMIFS(MeasureStack!Z:Z,MeasureStack!$F:$F,$A308,MeasureStack!$J:$J,$B308,MeasureStack!$K:$K,$C308)</f>
        <v>0</v>
      </c>
      <c r="J308" s="7">
        <f>SUMIFS(MeasureStack!AA:AA,MeasureStack!$F:$F,$A308,MeasureStack!$J:$J,$B308,MeasureStack!$K:$K,$C308)</f>
        <v>1052.5804999999998</v>
      </c>
      <c r="K308" s="8">
        <f t="shared" si="26"/>
        <v>1</v>
      </c>
      <c r="L308" s="9" t="str">
        <f t="shared" si="27"/>
        <v>Y</v>
      </c>
      <c r="M308" s="9" t="str">
        <f t="shared" si="28"/>
        <v>Y</v>
      </c>
      <c r="N308" s="9" t="str">
        <f t="shared" si="29"/>
        <v>Y</v>
      </c>
      <c r="O308" s="10" t="str">
        <f t="shared" si="30"/>
        <v>Y</v>
      </c>
    </row>
    <row r="309" spans="1:15" x14ac:dyDescent="0.3">
      <c r="A309" t="s">
        <v>131</v>
      </c>
      <c r="B309" t="s">
        <v>99</v>
      </c>
      <c r="C309" t="s">
        <v>65</v>
      </c>
      <c r="D309" s="7">
        <f>AVERAGEIFS(Input_Dashboard!K:K,Input_Dashboard!$B:$B,$A309,Input_Dashboard!$F:$F,$B309,Input_Dashboard!$G:$G,$C309)</f>
        <v>1931</v>
      </c>
      <c r="E309" s="7">
        <f>AVERAGEIFS(Input_Dashboard!L:L,Input_Dashboard!$B:$B,$A309,Input_Dashboard!$F:$F,$B309,Input_Dashboard!$G:$G,$C309)</f>
        <v>1693.4870000000001</v>
      </c>
      <c r="F309" s="7">
        <f>AVERAGEIFS(Input_Dashboard!M:M,Input_Dashboard!$B:$B,$A309,Input_Dashboard!$F:$F,$B309,Input_Dashboard!$G:$G,$C309)</f>
        <v>237.51300000000001</v>
      </c>
      <c r="G309" s="8">
        <f t="shared" si="25"/>
        <v>0.123</v>
      </c>
      <c r="H309" s="7">
        <f>SUMIFS(MeasureStack!Y:Y,MeasureStack!$F:$F,$A309,MeasureStack!$J:$J,$B309,MeasureStack!$K:$K,$C309)</f>
        <v>1931</v>
      </c>
      <c r="I309" s="7">
        <f>SUMIFS(MeasureStack!Z:Z,MeasureStack!$F:$F,$A309,MeasureStack!$J:$J,$B309,MeasureStack!$K:$K,$C309)</f>
        <v>1694.0136363636364</v>
      </c>
      <c r="J309" s="7">
        <f>SUMIFS(MeasureStack!AA:AA,MeasureStack!$F:$F,$A309,MeasureStack!$J:$J,$B309,MeasureStack!$K:$K,$C309)</f>
        <v>236.98636363636365</v>
      </c>
      <c r="K309" s="8">
        <f t="shared" si="26"/>
        <v>0.12272727272727274</v>
      </c>
      <c r="L309" s="9" t="str">
        <f t="shared" si="27"/>
        <v>Y</v>
      </c>
      <c r="M309" s="9" t="str">
        <f t="shared" si="28"/>
        <v>N</v>
      </c>
      <c r="N309" s="9" t="str">
        <f t="shared" si="29"/>
        <v>N</v>
      </c>
      <c r="O309" s="10" t="str">
        <f t="shared" si="30"/>
        <v>Y</v>
      </c>
    </row>
    <row r="310" spans="1:15" x14ac:dyDescent="0.3">
      <c r="A310" t="s">
        <v>131</v>
      </c>
      <c r="B310" t="s">
        <v>99</v>
      </c>
      <c r="C310" t="s">
        <v>71</v>
      </c>
      <c r="D310" s="7">
        <f>AVERAGEIFS(Input_Dashboard!K:K,Input_Dashboard!$B:$B,$A310,Input_Dashboard!$F:$F,$B310,Input_Dashboard!$G:$G,$C310)</f>
        <v>1654</v>
      </c>
      <c r="E310" s="7">
        <f>AVERAGEIFS(Input_Dashboard!L:L,Input_Dashboard!$B:$B,$A310,Input_Dashboard!$F:$F,$B310,Input_Dashboard!$G:$G,$C310)</f>
        <v>1450.558</v>
      </c>
      <c r="F310" s="7">
        <f>AVERAGEIFS(Input_Dashboard!M:M,Input_Dashboard!$B:$B,$A310,Input_Dashboard!$F:$F,$B310,Input_Dashboard!$G:$G,$C310)</f>
        <v>203.44200000000001</v>
      </c>
      <c r="G310" s="8">
        <f t="shared" si="25"/>
        <v>0.123</v>
      </c>
      <c r="H310" s="7">
        <f>SUMIFS(MeasureStack!Y:Y,MeasureStack!$F:$F,$A310,MeasureStack!$J:$J,$B310,MeasureStack!$K:$K,$C310)</f>
        <v>1654</v>
      </c>
      <c r="I310" s="7">
        <f>SUMIFS(MeasureStack!Z:Z,MeasureStack!$F:$F,$A310,MeasureStack!$J:$J,$B310,MeasureStack!$K:$K,$C310)</f>
        <v>1451.0090909090909</v>
      </c>
      <c r="J310" s="7">
        <f>SUMIFS(MeasureStack!AA:AA,MeasureStack!$F:$F,$A310,MeasureStack!$J:$J,$B310,MeasureStack!$K:$K,$C310)</f>
        <v>202.9909090909091</v>
      </c>
      <c r="K310" s="8">
        <f t="shared" si="26"/>
        <v>0.12272727272727273</v>
      </c>
      <c r="L310" s="9" t="str">
        <f t="shared" si="27"/>
        <v>Y</v>
      </c>
      <c r="M310" s="9" t="str">
        <f t="shared" si="28"/>
        <v>N</v>
      </c>
      <c r="N310" s="9" t="str">
        <f t="shared" si="29"/>
        <v>N</v>
      </c>
      <c r="O310" s="10" t="str">
        <f t="shared" si="30"/>
        <v>Y</v>
      </c>
    </row>
    <row r="311" spans="1:15" x14ac:dyDescent="0.3">
      <c r="A311" t="s">
        <v>131</v>
      </c>
      <c r="B311" t="s">
        <v>99</v>
      </c>
      <c r="C311" t="s">
        <v>73</v>
      </c>
      <c r="D311" s="7">
        <f>AVERAGEIFS(Input_Dashboard!K:K,Input_Dashboard!$B:$B,$A311,Input_Dashboard!$F:$F,$B311,Input_Dashboard!$G:$G,$C311)</f>
        <v>2449</v>
      </c>
      <c r="E311" s="7">
        <f>AVERAGEIFS(Input_Dashboard!L:L,Input_Dashboard!$B:$B,$A311,Input_Dashboard!$F:$F,$B311,Input_Dashboard!$G:$G,$C311)</f>
        <v>2147.7730000000001</v>
      </c>
      <c r="F311" s="7">
        <f>AVERAGEIFS(Input_Dashboard!M:M,Input_Dashboard!$B:$B,$A311,Input_Dashboard!$F:$F,$B311,Input_Dashboard!$G:$G,$C311)</f>
        <v>301.22699999999998</v>
      </c>
      <c r="G311" s="8">
        <f t="shared" si="25"/>
        <v>0.12299999999999998</v>
      </c>
      <c r="H311" s="7">
        <f>SUMIFS(MeasureStack!Y:Y,MeasureStack!$F:$F,$A311,MeasureStack!$J:$J,$B311,MeasureStack!$K:$K,$C311)</f>
        <v>2449</v>
      </c>
      <c r="I311" s="7">
        <f>SUMIFS(MeasureStack!Z:Z,MeasureStack!$F:$F,$A311,MeasureStack!$J:$J,$B311,MeasureStack!$K:$K,$C311)</f>
        <v>2148.4409090909089</v>
      </c>
      <c r="J311" s="7">
        <f>SUMIFS(MeasureStack!AA:AA,MeasureStack!$F:$F,$A311,MeasureStack!$J:$J,$B311,MeasureStack!$K:$K,$C311)</f>
        <v>300.55909090909091</v>
      </c>
      <c r="K311" s="8">
        <f t="shared" si="26"/>
        <v>0.12272727272727273</v>
      </c>
      <c r="L311" s="9" t="str">
        <f t="shared" si="27"/>
        <v>Y</v>
      </c>
      <c r="M311" s="9" t="str">
        <f t="shared" si="28"/>
        <v>N</v>
      </c>
      <c r="N311" s="9" t="str">
        <f t="shared" si="29"/>
        <v>N</v>
      </c>
      <c r="O311" s="10" t="str">
        <f t="shared" si="30"/>
        <v>Y</v>
      </c>
    </row>
    <row r="312" spans="1:15" x14ac:dyDescent="0.3">
      <c r="A312" t="s">
        <v>131</v>
      </c>
      <c r="B312" t="s">
        <v>75</v>
      </c>
      <c r="C312" t="s">
        <v>65</v>
      </c>
      <c r="D312" s="7">
        <f>AVERAGEIFS(Input_Dashboard!K:K,Input_Dashboard!$B:$B,$A312,Input_Dashboard!$F:$F,$B312,Input_Dashboard!$G:$G,$C312)</f>
        <v>1931</v>
      </c>
      <c r="E312" s="7">
        <f>AVERAGEIFS(Input_Dashboard!L:L,Input_Dashboard!$B:$B,$A312,Input_Dashboard!$F:$F,$B312,Input_Dashboard!$G:$G,$C312)</f>
        <v>1693.4870000000001</v>
      </c>
      <c r="F312" s="7">
        <f>AVERAGEIFS(Input_Dashboard!M:M,Input_Dashboard!$B:$B,$A312,Input_Dashboard!$F:$F,$B312,Input_Dashboard!$G:$G,$C312)</f>
        <v>237.51300000000001</v>
      </c>
      <c r="G312" s="8">
        <f t="shared" si="25"/>
        <v>0.123</v>
      </c>
      <c r="H312" s="7">
        <f>SUMIFS(MeasureStack!Y:Y,MeasureStack!$F:$F,$A312,MeasureStack!$J:$J,$B312,MeasureStack!$K:$K,$C312)</f>
        <v>1931</v>
      </c>
      <c r="I312" s="7">
        <f>SUMIFS(MeasureStack!Z:Z,MeasureStack!$F:$F,$A312,MeasureStack!$J:$J,$B312,MeasureStack!$K:$K,$C312)</f>
        <v>1694.0136363636364</v>
      </c>
      <c r="J312" s="7">
        <f>SUMIFS(MeasureStack!AA:AA,MeasureStack!$F:$F,$A312,MeasureStack!$J:$J,$B312,MeasureStack!$K:$K,$C312)</f>
        <v>236.98636363636365</v>
      </c>
      <c r="K312" s="8">
        <f t="shared" si="26"/>
        <v>0.12272727272727274</v>
      </c>
      <c r="L312" s="9" t="str">
        <f t="shared" si="27"/>
        <v>Y</v>
      </c>
      <c r="M312" s="9" t="str">
        <f t="shared" si="28"/>
        <v>N</v>
      </c>
      <c r="N312" s="9" t="str">
        <f t="shared" si="29"/>
        <v>N</v>
      </c>
      <c r="O312" s="10" t="str">
        <f t="shared" si="30"/>
        <v>Y</v>
      </c>
    </row>
    <row r="313" spans="1:15" x14ac:dyDescent="0.3">
      <c r="A313" t="s">
        <v>131</v>
      </c>
      <c r="B313" t="s">
        <v>75</v>
      </c>
      <c r="C313" t="s">
        <v>71</v>
      </c>
      <c r="D313" s="7">
        <f>AVERAGEIFS(Input_Dashboard!K:K,Input_Dashboard!$B:$B,$A313,Input_Dashboard!$F:$F,$B313,Input_Dashboard!$G:$G,$C313)</f>
        <v>1654</v>
      </c>
      <c r="E313" s="7">
        <f>AVERAGEIFS(Input_Dashboard!L:L,Input_Dashboard!$B:$B,$A313,Input_Dashboard!$F:$F,$B313,Input_Dashboard!$G:$G,$C313)</f>
        <v>1450.558</v>
      </c>
      <c r="F313" s="7">
        <f>AVERAGEIFS(Input_Dashboard!M:M,Input_Dashboard!$B:$B,$A313,Input_Dashboard!$F:$F,$B313,Input_Dashboard!$G:$G,$C313)</f>
        <v>203.44200000000001</v>
      </c>
      <c r="G313" s="8">
        <f t="shared" si="25"/>
        <v>0.123</v>
      </c>
      <c r="H313" s="7">
        <f>SUMIFS(MeasureStack!Y:Y,MeasureStack!$F:$F,$A313,MeasureStack!$J:$J,$B313,MeasureStack!$K:$K,$C313)</f>
        <v>1654</v>
      </c>
      <c r="I313" s="7">
        <f>SUMIFS(MeasureStack!Z:Z,MeasureStack!$F:$F,$A313,MeasureStack!$J:$J,$B313,MeasureStack!$K:$K,$C313)</f>
        <v>1451.0090909090909</v>
      </c>
      <c r="J313" s="7">
        <f>SUMIFS(MeasureStack!AA:AA,MeasureStack!$F:$F,$A313,MeasureStack!$J:$J,$B313,MeasureStack!$K:$K,$C313)</f>
        <v>202.9909090909091</v>
      </c>
      <c r="K313" s="8">
        <f t="shared" si="26"/>
        <v>0.12272727272727273</v>
      </c>
      <c r="L313" s="9" t="str">
        <f t="shared" si="27"/>
        <v>Y</v>
      </c>
      <c r="M313" s="9" t="str">
        <f t="shared" si="28"/>
        <v>N</v>
      </c>
      <c r="N313" s="9" t="str">
        <f t="shared" si="29"/>
        <v>N</v>
      </c>
      <c r="O313" s="10" t="str">
        <f t="shared" si="30"/>
        <v>Y</v>
      </c>
    </row>
    <row r="314" spans="1:15" x14ac:dyDescent="0.3">
      <c r="A314" t="s">
        <v>131</v>
      </c>
      <c r="B314" t="s">
        <v>75</v>
      </c>
      <c r="C314" t="s">
        <v>73</v>
      </c>
      <c r="D314" s="7">
        <f>AVERAGEIFS(Input_Dashboard!K:K,Input_Dashboard!$B:$B,$A314,Input_Dashboard!$F:$F,$B314,Input_Dashboard!$G:$G,$C314)</f>
        <v>2449</v>
      </c>
      <c r="E314" s="7">
        <f>AVERAGEIFS(Input_Dashboard!L:L,Input_Dashboard!$B:$B,$A314,Input_Dashboard!$F:$F,$B314,Input_Dashboard!$G:$G,$C314)</f>
        <v>2147.7730000000001</v>
      </c>
      <c r="F314" s="7">
        <f>AVERAGEIFS(Input_Dashboard!M:M,Input_Dashboard!$B:$B,$A314,Input_Dashboard!$F:$F,$B314,Input_Dashboard!$G:$G,$C314)</f>
        <v>301.22699999999998</v>
      </c>
      <c r="G314" s="8">
        <f t="shared" si="25"/>
        <v>0.12299999999999998</v>
      </c>
      <c r="H314" s="7">
        <f>SUMIFS(MeasureStack!Y:Y,MeasureStack!$F:$F,$A314,MeasureStack!$J:$J,$B314,MeasureStack!$K:$K,$C314)</f>
        <v>2449</v>
      </c>
      <c r="I314" s="7">
        <f>SUMIFS(MeasureStack!Z:Z,MeasureStack!$F:$F,$A314,MeasureStack!$J:$J,$B314,MeasureStack!$K:$K,$C314)</f>
        <v>2148.4409090909089</v>
      </c>
      <c r="J314" s="7">
        <f>SUMIFS(MeasureStack!AA:AA,MeasureStack!$F:$F,$A314,MeasureStack!$J:$J,$B314,MeasureStack!$K:$K,$C314)</f>
        <v>300.55909090909091</v>
      </c>
      <c r="K314" s="8">
        <f t="shared" si="26"/>
        <v>0.12272727272727273</v>
      </c>
      <c r="L314" s="9" t="str">
        <f t="shared" si="27"/>
        <v>Y</v>
      </c>
      <c r="M314" s="9" t="str">
        <f t="shared" si="28"/>
        <v>N</v>
      </c>
      <c r="N314" s="9" t="str">
        <f t="shared" si="29"/>
        <v>N</v>
      </c>
      <c r="O314" s="10" t="str">
        <f t="shared" si="30"/>
        <v>Y</v>
      </c>
    </row>
    <row r="315" spans="1:15" x14ac:dyDescent="0.3">
      <c r="A315" t="s">
        <v>216</v>
      </c>
      <c r="B315" t="s">
        <v>99</v>
      </c>
      <c r="C315" t="s">
        <v>65</v>
      </c>
      <c r="D315" s="7">
        <f>AVERAGEIFS(Input_Dashboard!K:K,Input_Dashboard!$B:$B,$A315,Input_Dashboard!$F:$F,$B315,Input_Dashboard!$G:$G,$C315)</f>
        <v>1931</v>
      </c>
      <c r="E315" s="7">
        <f>AVERAGEIFS(Input_Dashboard!L:L,Input_Dashboard!$B:$B,$A315,Input_Dashboard!$F:$F,$B315,Input_Dashboard!$G:$G,$C315)</f>
        <v>1861.3923429892411</v>
      </c>
      <c r="F315" s="7">
        <f>AVERAGEIFS(Input_Dashboard!M:M,Input_Dashboard!$B:$B,$A315,Input_Dashboard!$F:$F,$B315,Input_Dashboard!$G:$G,$C315)</f>
        <v>69.607657010758913</v>
      </c>
      <c r="G315" s="8">
        <f t="shared" si="25"/>
        <v>3.6047466085323103E-2</v>
      </c>
      <c r="H315" s="7">
        <f>SUMIFS(MeasureStack!Y:Y,MeasureStack!$F:$F,$A315,MeasureStack!$J:$J,$B315,MeasureStack!$K:$K,$C315)</f>
        <v>1931</v>
      </c>
      <c r="I315" s="7">
        <f>SUMIFS(MeasureStack!Z:Z,MeasureStack!$F:$F,$A315,MeasureStack!$J:$J,$B315,MeasureStack!$K:$K,$C315)</f>
        <v>1861.1407490482384</v>
      </c>
      <c r="J315" s="7">
        <f>SUMIFS(MeasureStack!AA:AA,MeasureStack!$F:$F,$A315,MeasureStack!$J:$J,$B315,MeasureStack!$K:$K,$C315)</f>
        <v>69.859250951761652</v>
      </c>
      <c r="K315" s="8">
        <f t="shared" si="26"/>
        <v>3.6177758131414633E-2</v>
      </c>
      <c r="L315" s="9" t="str">
        <f t="shared" si="27"/>
        <v>Y</v>
      </c>
      <c r="M315" s="9" t="str">
        <f t="shared" si="28"/>
        <v>N</v>
      </c>
      <c r="N315" s="9" t="str">
        <f t="shared" si="29"/>
        <v>N</v>
      </c>
      <c r="O315" s="10" t="str">
        <f t="shared" si="30"/>
        <v>Y</v>
      </c>
    </row>
    <row r="316" spans="1:15" x14ac:dyDescent="0.3">
      <c r="A316" t="s">
        <v>216</v>
      </c>
      <c r="B316" t="s">
        <v>99</v>
      </c>
      <c r="C316" t="s">
        <v>71</v>
      </c>
      <c r="D316" s="7">
        <f>AVERAGEIFS(Input_Dashboard!K:K,Input_Dashboard!$B:$B,$A316,Input_Dashboard!$F:$F,$B316,Input_Dashboard!$G:$G,$C316)</f>
        <v>1654</v>
      </c>
      <c r="E316" s="7">
        <f>AVERAGEIFS(Input_Dashboard!L:L,Input_Dashboard!$B:$B,$A316,Input_Dashboard!$F:$F,$B316,Input_Dashboard!$G:$G,$C316)</f>
        <v>1599.2837815382188</v>
      </c>
      <c r="F316" s="7">
        <f>AVERAGEIFS(Input_Dashboard!M:M,Input_Dashboard!$B:$B,$A316,Input_Dashboard!$F:$F,$B316,Input_Dashboard!$G:$G,$C316)</f>
        <v>54.716218461781246</v>
      </c>
      <c r="G316" s="8">
        <f t="shared" si="25"/>
        <v>3.3081147800351415E-2</v>
      </c>
      <c r="H316" s="7">
        <f>SUMIFS(MeasureStack!Y:Y,MeasureStack!$F:$F,$A316,MeasureStack!$J:$J,$B316,MeasureStack!$K:$K,$C316)</f>
        <v>1654</v>
      </c>
      <c r="I316" s="7">
        <f>SUMIFS(MeasureStack!Z:Z,MeasureStack!$F:$F,$A316,MeasureStack!$J:$J,$B316,MeasureStack!$K:$K,$C316)</f>
        <v>1599.0860120738992</v>
      </c>
      <c r="J316" s="7">
        <f>SUMIFS(MeasureStack!AA:AA,MeasureStack!$F:$F,$A316,MeasureStack!$J:$J,$B316,MeasureStack!$K:$K,$C316)</f>
        <v>54.91398792610093</v>
      </c>
      <c r="K316" s="8">
        <f t="shared" si="26"/>
        <v>3.3200718214087627E-2</v>
      </c>
      <c r="L316" s="9" t="str">
        <f t="shared" si="27"/>
        <v>Y</v>
      </c>
      <c r="M316" s="9" t="str">
        <f t="shared" si="28"/>
        <v>N</v>
      </c>
      <c r="N316" s="9" t="str">
        <f t="shared" si="29"/>
        <v>N</v>
      </c>
      <c r="O316" s="10" t="str">
        <f t="shared" si="30"/>
        <v>Y</v>
      </c>
    </row>
    <row r="317" spans="1:15" x14ac:dyDescent="0.3">
      <c r="A317" t="s">
        <v>216</v>
      </c>
      <c r="B317" t="s">
        <v>99</v>
      </c>
      <c r="C317" t="s">
        <v>73</v>
      </c>
      <c r="D317" s="7">
        <f>AVERAGEIFS(Input_Dashboard!K:K,Input_Dashboard!$B:$B,$A317,Input_Dashboard!$F:$F,$B317,Input_Dashboard!$G:$G,$C317)</f>
        <v>2449</v>
      </c>
      <c r="E317" s="7">
        <f>AVERAGEIFS(Input_Dashboard!L:L,Input_Dashboard!$B:$B,$A317,Input_Dashboard!$F:$F,$B317,Input_Dashboard!$G:$G,$C317)</f>
        <v>2394.7199774615779</v>
      </c>
      <c r="F317" s="7">
        <f>AVERAGEIFS(Input_Dashboard!M:M,Input_Dashboard!$B:$B,$A317,Input_Dashboard!$F:$F,$B317,Input_Dashboard!$G:$G,$C317)</f>
        <v>54.28002253842218</v>
      </c>
      <c r="G317" s="8">
        <f t="shared" si="25"/>
        <v>2.2164157835207098E-2</v>
      </c>
      <c r="H317" s="7">
        <f>SUMIFS(MeasureStack!Y:Y,MeasureStack!$F:$F,$A317,MeasureStack!$J:$J,$B317,MeasureStack!$K:$K,$C317)</f>
        <v>2449</v>
      </c>
      <c r="I317" s="7">
        <f>SUMIFS(MeasureStack!Z:Z,MeasureStack!$F:$F,$A317,MeasureStack!$J:$J,$B317,MeasureStack!$K:$K,$C317)</f>
        <v>2394.5237846090295</v>
      </c>
      <c r="J317" s="7">
        <f>SUMIFS(MeasureStack!AA:AA,MeasureStack!$F:$F,$A317,MeasureStack!$J:$J,$B317,MeasureStack!$K:$K,$C317)</f>
        <v>54.476215390970694</v>
      </c>
      <c r="K317" s="8">
        <f t="shared" si="26"/>
        <v>2.224426924906929E-2</v>
      </c>
      <c r="L317" s="9" t="str">
        <f t="shared" si="27"/>
        <v>Y</v>
      </c>
      <c r="M317" s="9" t="str">
        <f t="shared" si="28"/>
        <v>N</v>
      </c>
      <c r="N317" s="9" t="str">
        <f t="shared" si="29"/>
        <v>N</v>
      </c>
      <c r="O317" s="10" t="str">
        <f t="shared" si="30"/>
        <v>Y</v>
      </c>
    </row>
    <row r="318" spans="1:15" x14ac:dyDescent="0.3">
      <c r="A318" t="s">
        <v>216</v>
      </c>
      <c r="B318" t="s">
        <v>75</v>
      </c>
      <c r="C318" t="s">
        <v>65</v>
      </c>
      <c r="D318" s="7">
        <f>AVERAGEIFS(Input_Dashboard!K:K,Input_Dashboard!$B:$B,$A318,Input_Dashboard!$F:$F,$B318,Input_Dashboard!$G:$G,$C318)</f>
        <v>1931</v>
      </c>
      <c r="E318" s="7">
        <f>AVERAGEIFS(Input_Dashboard!L:L,Input_Dashboard!$B:$B,$A318,Input_Dashboard!$F:$F,$B318,Input_Dashboard!$G:$G,$C318)</f>
        <v>1901.9968095788504</v>
      </c>
      <c r="F318" s="7">
        <f>AVERAGEIFS(Input_Dashboard!M:M,Input_Dashboard!$B:$B,$A318,Input_Dashboard!$F:$F,$B318,Input_Dashboard!$G:$G,$C318)</f>
        <v>29.003190421149547</v>
      </c>
      <c r="G318" s="8">
        <f t="shared" si="25"/>
        <v>1.5019777535551294E-2</v>
      </c>
      <c r="H318" s="7">
        <f>SUMIFS(MeasureStack!Y:Y,MeasureStack!$F:$F,$A318,MeasureStack!$J:$J,$B318,MeasureStack!$K:$K,$C318)</f>
        <v>1931</v>
      </c>
      <c r="I318" s="7">
        <f>SUMIFS(MeasureStack!Z:Z,MeasureStack!$F:$F,$A318,MeasureStack!$J:$J,$B318,MeasureStack!$K:$K,$C318)</f>
        <v>1901.8919787700993</v>
      </c>
      <c r="J318" s="7">
        <f>SUMIFS(MeasureStack!AA:AA,MeasureStack!$F:$F,$A318,MeasureStack!$J:$J,$B318,MeasureStack!$K:$K,$C318)</f>
        <v>29.108021229900686</v>
      </c>
      <c r="K318" s="8">
        <f t="shared" si="26"/>
        <v>1.5074065888089428E-2</v>
      </c>
      <c r="L318" s="9" t="str">
        <f t="shared" si="27"/>
        <v>Y</v>
      </c>
      <c r="M318" s="9" t="str">
        <f t="shared" si="28"/>
        <v>N</v>
      </c>
      <c r="N318" s="9" t="str">
        <f t="shared" si="29"/>
        <v>N</v>
      </c>
      <c r="O318" s="10" t="str">
        <f t="shared" si="30"/>
        <v>Y</v>
      </c>
    </row>
    <row r="319" spans="1:15" x14ac:dyDescent="0.3">
      <c r="A319" t="s">
        <v>216</v>
      </c>
      <c r="B319" t="s">
        <v>75</v>
      </c>
      <c r="C319" t="s">
        <v>71</v>
      </c>
      <c r="D319" s="7">
        <f>AVERAGEIFS(Input_Dashboard!K:K,Input_Dashboard!$B:$B,$A319,Input_Dashboard!$F:$F,$B319,Input_Dashboard!$G:$G,$C319)</f>
        <v>1654</v>
      </c>
      <c r="E319" s="7">
        <f>AVERAGEIFS(Input_Dashboard!L:L,Input_Dashboard!$B:$B,$A319,Input_Dashboard!$F:$F,$B319,Input_Dashboard!$G:$G,$C319)</f>
        <v>1631.2015756409244</v>
      </c>
      <c r="F319" s="7">
        <f>AVERAGEIFS(Input_Dashboard!M:M,Input_Dashboard!$B:$B,$A319,Input_Dashboard!$F:$F,$B319,Input_Dashboard!$G:$G,$C319)</f>
        <v>22.798424359075518</v>
      </c>
      <c r="G319" s="8">
        <f t="shared" si="25"/>
        <v>1.3783811583479758E-2</v>
      </c>
      <c r="H319" s="7">
        <f>SUMIFS(MeasureStack!Y:Y,MeasureStack!$F:$F,$A319,MeasureStack!$J:$J,$B319,MeasureStack!$K:$K,$C319)</f>
        <v>1654</v>
      </c>
      <c r="I319" s="7">
        <f>SUMIFS(MeasureStack!Z:Z,MeasureStack!$F:$F,$A319,MeasureStack!$J:$J,$B319,MeasureStack!$K:$K,$C319)</f>
        <v>1631.1191716974579</v>
      </c>
      <c r="J319" s="7">
        <f>SUMIFS(MeasureStack!AA:AA,MeasureStack!$F:$F,$A319,MeasureStack!$J:$J,$B319,MeasureStack!$K:$K,$C319)</f>
        <v>22.880828302542056</v>
      </c>
      <c r="K319" s="8">
        <f t="shared" si="26"/>
        <v>1.3833632589203178E-2</v>
      </c>
      <c r="L319" s="9" t="str">
        <f t="shared" si="27"/>
        <v>Y</v>
      </c>
      <c r="M319" s="9" t="str">
        <f t="shared" si="28"/>
        <v>N</v>
      </c>
      <c r="N319" s="9" t="str">
        <f t="shared" si="29"/>
        <v>N</v>
      </c>
      <c r="O319" s="10" t="str">
        <f t="shared" si="30"/>
        <v>Y</v>
      </c>
    </row>
    <row r="320" spans="1:15" x14ac:dyDescent="0.3">
      <c r="A320" t="s">
        <v>216</v>
      </c>
      <c r="B320" t="s">
        <v>75</v>
      </c>
      <c r="C320" t="s">
        <v>73</v>
      </c>
      <c r="D320" s="7">
        <f>AVERAGEIFS(Input_Dashboard!K:K,Input_Dashboard!$B:$B,$A320,Input_Dashboard!$F:$F,$B320,Input_Dashboard!$G:$G,$C320)</f>
        <v>2449</v>
      </c>
      <c r="E320" s="7">
        <f>AVERAGEIFS(Input_Dashboard!L:L,Input_Dashboard!$B:$B,$A320,Input_Dashboard!$F:$F,$B320,Input_Dashboard!$G:$G,$C320)</f>
        <v>2426.3833239423243</v>
      </c>
      <c r="F320" s="7">
        <f>AVERAGEIFS(Input_Dashboard!M:M,Input_Dashboard!$B:$B,$A320,Input_Dashboard!$F:$F,$B320,Input_Dashboard!$G:$G,$C320)</f>
        <v>22.61667605767591</v>
      </c>
      <c r="G320" s="8">
        <f t="shared" si="25"/>
        <v>9.2350657646696251E-3</v>
      </c>
      <c r="H320" s="7">
        <f>SUMIFS(MeasureStack!Y:Y,MeasureStack!$F:$F,$A320,MeasureStack!$J:$J,$B320,MeasureStack!$K:$K,$C320)</f>
        <v>2449</v>
      </c>
      <c r="I320" s="7">
        <f>SUMIFS(MeasureStack!Z:Z,MeasureStack!$F:$F,$A320,MeasureStack!$J:$J,$B320,MeasureStack!$K:$K,$C320)</f>
        <v>2426.3015769204289</v>
      </c>
      <c r="J320" s="7">
        <f>SUMIFS(MeasureStack!AA:AA,MeasureStack!$F:$F,$A320,MeasureStack!$J:$J,$B320,MeasureStack!$K:$K,$C320)</f>
        <v>22.698423079571121</v>
      </c>
      <c r="K320" s="8">
        <f t="shared" si="26"/>
        <v>9.2684455204455375E-3</v>
      </c>
      <c r="L320" s="9" t="str">
        <f t="shared" si="27"/>
        <v>Y</v>
      </c>
      <c r="M320" s="9" t="str">
        <f t="shared" si="28"/>
        <v>Y</v>
      </c>
      <c r="N320" s="9" t="str">
        <f t="shared" si="29"/>
        <v>Y</v>
      </c>
      <c r="O320" s="10" t="str">
        <f t="shared" si="30"/>
        <v>Y</v>
      </c>
    </row>
    <row r="321" spans="1:15" x14ac:dyDescent="0.3">
      <c r="A321" t="s">
        <v>239</v>
      </c>
      <c r="B321" t="s">
        <v>99</v>
      </c>
      <c r="C321" t="s">
        <v>65</v>
      </c>
      <c r="D321" s="7">
        <f>AVERAGEIFS(Input_Dashboard!K:K,Input_Dashboard!$B:$B,$A321,Input_Dashboard!$F:$F,$B321,Input_Dashboard!$G:$G,$C321)</f>
        <v>1931</v>
      </c>
      <c r="E321" s="7">
        <f>AVERAGEIFS(Input_Dashboard!L:L,Input_Dashboard!$B:$B,$A321,Input_Dashboard!$F:$F,$B321,Input_Dashboard!$G:$G,$C321)</f>
        <v>1798.7530078713619</v>
      </c>
      <c r="F321" s="7">
        <f>AVERAGEIFS(Input_Dashboard!M:M,Input_Dashboard!$B:$B,$A321,Input_Dashboard!$F:$F,$B321,Input_Dashboard!$G:$G,$C321)</f>
        <v>132.2469921286382</v>
      </c>
      <c r="G321" s="8">
        <f t="shared" si="25"/>
        <v>6.848627246433879E-2</v>
      </c>
      <c r="H321" s="7">
        <f>SUMIFS(MeasureStack!Y:Y,MeasureStack!$F:$F,$A321,MeasureStack!$J:$J,$B321,MeasureStack!$K:$K,$C321)</f>
        <v>1931</v>
      </c>
      <c r="I321" s="7">
        <f>SUMIFS(MeasureStack!Z:Z,MeasureStack!$F:$F,$A321,MeasureStack!$J:$J,$B321,MeasureStack!$K:$K,$C321)</f>
        <v>1798.7530078713619</v>
      </c>
      <c r="J321" s="7">
        <f>SUMIFS(MeasureStack!AA:AA,MeasureStack!$F:$F,$A321,MeasureStack!$J:$J,$B321,MeasureStack!$K:$K,$C321)</f>
        <v>132.2469921286382</v>
      </c>
      <c r="K321" s="8">
        <f t="shared" si="26"/>
        <v>6.848627246433879E-2</v>
      </c>
      <c r="L321" s="9" t="str">
        <f t="shared" si="27"/>
        <v>Y</v>
      </c>
      <c r="M321" s="9" t="str">
        <f t="shared" si="28"/>
        <v>Y</v>
      </c>
      <c r="N321" s="9" t="str">
        <f t="shared" si="29"/>
        <v>Y</v>
      </c>
      <c r="O321" s="10" t="str">
        <f t="shared" si="30"/>
        <v>Y</v>
      </c>
    </row>
    <row r="322" spans="1:15" x14ac:dyDescent="0.3">
      <c r="A322" t="s">
        <v>239</v>
      </c>
      <c r="B322" t="s">
        <v>99</v>
      </c>
      <c r="C322" t="s">
        <v>71</v>
      </c>
      <c r="D322" s="7">
        <f>AVERAGEIFS(Input_Dashboard!K:K,Input_Dashboard!$B:$B,$A322,Input_Dashboard!$F:$F,$B322,Input_Dashboard!$G:$G,$C322)</f>
        <v>1654</v>
      </c>
      <c r="E322" s="7">
        <f>AVERAGEIFS(Input_Dashboard!L:L,Input_Dashboard!$B:$B,$A322,Input_Dashboard!$F:$F,$B322,Input_Dashboard!$G:$G,$C322)</f>
        <v>1550.0451245887275</v>
      </c>
      <c r="F322" s="7">
        <f>AVERAGEIFS(Input_Dashboard!M:M,Input_Dashboard!$B:$B,$A322,Input_Dashboard!$F:$F,$B322,Input_Dashboard!$G:$G,$C322)</f>
        <v>103.95487541127254</v>
      </c>
      <c r="G322" s="8">
        <f t="shared" si="25"/>
        <v>6.2850589728701653E-2</v>
      </c>
      <c r="H322" s="7">
        <f>SUMIFS(MeasureStack!Y:Y,MeasureStack!$F:$F,$A322,MeasureStack!$J:$J,$B322,MeasureStack!$K:$K,$C322)</f>
        <v>1654</v>
      </c>
      <c r="I322" s="7">
        <f>SUMIFS(MeasureStack!Z:Z,MeasureStack!$F:$F,$A322,MeasureStack!$J:$J,$B322,MeasureStack!$K:$K,$C322)</f>
        <v>1550.0451245887275</v>
      </c>
      <c r="J322" s="7">
        <f>SUMIFS(MeasureStack!AA:AA,MeasureStack!$F:$F,$A322,MeasureStack!$J:$J,$B322,MeasureStack!$K:$K,$C322)</f>
        <v>103.95487541127254</v>
      </c>
      <c r="K322" s="8">
        <f t="shared" si="26"/>
        <v>6.2850589728701653E-2</v>
      </c>
      <c r="L322" s="9" t="str">
        <f t="shared" si="27"/>
        <v>Y</v>
      </c>
      <c r="M322" s="9" t="str">
        <f t="shared" si="28"/>
        <v>Y</v>
      </c>
      <c r="N322" s="9" t="str">
        <f t="shared" si="29"/>
        <v>Y</v>
      </c>
      <c r="O322" s="10" t="str">
        <f t="shared" si="30"/>
        <v>Y</v>
      </c>
    </row>
    <row r="323" spans="1:15" x14ac:dyDescent="0.3">
      <c r="A323" t="s">
        <v>239</v>
      </c>
      <c r="B323" t="s">
        <v>99</v>
      </c>
      <c r="C323" t="s">
        <v>73</v>
      </c>
      <c r="D323" s="7">
        <f>AVERAGEIFS(Input_Dashboard!K:K,Input_Dashboard!$B:$B,$A323,Input_Dashboard!$F:$F,$B323,Input_Dashboard!$G:$G,$C323)</f>
        <v>2449</v>
      </c>
      <c r="E323" s="7">
        <f>AVERAGEIFS(Input_Dashboard!L:L,Input_Dashboard!$B:$B,$A323,Input_Dashboard!$F:$F,$B323,Input_Dashboard!$G:$G,$C323)</f>
        <v>2345.8738494922836</v>
      </c>
      <c r="F323" s="7">
        <f>AVERAGEIFS(Input_Dashboard!M:M,Input_Dashboard!$B:$B,$A323,Input_Dashboard!$F:$F,$B323,Input_Dashboard!$G:$G,$C323)</f>
        <v>103.1261505077164</v>
      </c>
      <c r="G323" s="8">
        <f t="shared" si="25"/>
        <v>4.2109493878201877E-2</v>
      </c>
      <c r="H323" s="7">
        <f>SUMIFS(MeasureStack!Y:Y,MeasureStack!$F:$F,$A323,MeasureStack!$J:$J,$B323,MeasureStack!$K:$K,$C323)</f>
        <v>2449</v>
      </c>
      <c r="I323" s="7">
        <f>SUMIFS(MeasureStack!Z:Z,MeasureStack!$F:$F,$A323,MeasureStack!$J:$J,$B323,MeasureStack!$K:$K,$C323)</f>
        <v>2345.8738494922836</v>
      </c>
      <c r="J323" s="7">
        <f>SUMIFS(MeasureStack!AA:AA,MeasureStack!$F:$F,$A323,MeasureStack!$J:$J,$B323,MeasureStack!$K:$K,$C323)</f>
        <v>103.1261505077164</v>
      </c>
      <c r="K323" s="8">
        <f t="shared" si="26"/>
        <v>4.2109493878201877E-2</v>
      </c>
      <c r="L323" s="9" t="str">
        <f t="shared" si="27"/>
        <v>Y</v>
      </c>
      <c r="M323" s="9" t="str">
        <f t="shared" si="28"/>
        <v>Y</v>
      </c>
      <c r="N323" s="9" t="str">
        <f t="shared" si="29"/>
        <v>Y</v>
      </c>
      <c r="O323" s="10" t="str">
        <f t="shared" si="30"/>
        <v>Y</v>
      </c>
    </row>
    <row r="324" spans="1:15" x14ac:dyDescent="0.3">
      <c r="A324" t="s">
        <v>239</v>
      </c>
      <c r="B324" t="s">
        <v>75</v>
      </c>
      <c r="C324" t="s">
        <v>65</v>
      </c>
      <c r="D324" s="7">
        <f>AVERAGEIFS(Input_Dashboard!K:K,Input_Dashboard!$B:$B,$A324,Input_Dashboard!$F:$F,$B324,Input_Dashboard!$G:$G,$C324)</f>
        <v>1931</v>
      </c>
      <c r="E324" s="7">
        <f>AVERAGEIFS(Input_Dashboard!L:L,Input_Dashboard!$B:$B,$A324,Input_Dashboard!$F:$F,$B324,Input_Dashboard!$G:$G,$C324)</f>
        <v>1798.7530078713619</v>
      </c>
      <c r="F324" s="7">
        <f>AVERAGEIFS(Input_Dashboard!M:M,Input_Dashboard!$B:$B,$A324,Input_Dashboard!$F:$F,$B324,Input_Dashboard!$G:$G,$C324)</f>
        <v>132.2469921286382</v>
      </c>
      <c r="G324" s="8">
        <f t="shared" ref="G324:G387" si="31">IFERROR(F324/D324,0)</f>
        <v>6.848627246433879E-2</v>
      </c>
      <c r="H324" s="7">
        <f>SUMIFS(MeasureStack!Y:Y,MeasureStack!$F:$F,$A324,MeasureStack!$J:$J,$B324,MeasureStack!$K:$K,$C324)</f>
        <v>1931</v>
      </c>
      <c r="I324" s="7">
        <f>SUMIFS(MeasureStack!Z:Z,MeasureStack!$F:$F,$A324,MeasureStack!$J:$J,$B324,MeasureStack!$K:$K,$C324)</f>
        <v>1798.7530078713619</v>
      </c>
      <c r="J324" s="7">
        <f>SUMIFS(MeasureStack!AA:AA,MeasureStack!$F:$F,$A324,MeasureStack!$J:$J,$B324,MeasureStack!$K:$K,$C324)</f>
        <v>132.2469921286382</v>
      </c>
      <c r="K324" s="8">
        <f t="shared" ref="K324:K387" si="32">IFERROR(J324/H324,0)</f>
        <v>6.848627246433879E-2</v>
      </c>
      <c r="L324" s="9" t="str">
        <f t="shared" ref="L324:L387" si="33">IF(ROUNDUP(D324,1)=ROUNDUP(H324,1),"Y","N")</f>
        <v>Y</v>
      </c>
      <c r="M324" s="9" t="str">
        <f t="shared" ref="M324:M387" si="34">IF(ROUNDUP(E324,1)=ROUNDUP(I324,1),"Y","N")</f>
        <v>Y</v>
      </c>
      <c r="N324" s="9" t="str">
        <f t="shared" ref="N324:N387" si="35">IF(ROUNDUP(F324,1)=ROUNDUP(J324,1),"Y","N")</f>
        <v>Y</v>
      </c>
      <c r="O324" s="10" t="str">
        <f t="shared" ref="O324:O387" si="36">IF(ROUNDUP(G324,1)=ROUNDUP(K324,1),"Y","N")</f>
        <v>Y</v>
      </c>
    </row>
    <row r="325" spans="1:15" x14ac:dyDescent="0.3">
      <c r="A325" t="s">
        <v>239</v>
      </c>
      <c r="B325" t="s">
        <v>75</v>
      </c>
      <c r="C325" t="s">
        <v>71</v>
      </c>
      <c r="D325" s="7">
        <f>AVERAGEIFS(Input_Dashboard!K:K,Input_Dashboard!$B:$B,$A325,Input_Dashboard!$F:$F,$B325,Input_Dashboard!$G:$G,$C325)</f>
        <v>1654</v>
      </c>
      <c r="E325" s="7">
        <f>AVERAGEIFS(Input_Dashboard!L:L,Input_Dashboard!$B:$B,$A325,Input_Dashboard!$F:$F,$B325,Input_Dashboard!$G:$G,$C325)</f>
        <v>1550.0451245887275</v>
      </c>
      <c r="F325" s="7">
        <f>AVERAGEIFS(Input_Dashboard!M:M,Input_Dashboard!$B:$B,$A325,Input_Dashboard!$F:$F,$B325,Input_Dashboard!$G:$G,$C325)</f>
        <v>103.95487541127254</v>
      </c>
      <c r="G325" s="8">
        <f t="shared" si="31"/>
        <v>6.2850589728701653E-2</v>
      </c>
      <c r="H325" s="7">
        <f>SUMIFS(MeasureStack!Y:Y,MeasureStack!$F:$F,$A325,MeasureStack!$J:$J,$B325,MeasureStack!$K:$K,$C325)</f>
        <v>1654</v>
      </c>
      <c r="I325" s="7">
        <f>SUMIFS(MeasureStack!Z:Z,MeasureStack!$F:$F,$A325,MeasureStack!$J:$J,$B325,MeasureStack!$K:$K,$C325)</f>
        <v>1550.0451245887275</v>
      </c>
      <c r="J325" s="7">
        <f>SUMIFS(MeasureStack!AA:AA,MeasureStack!$F:$F,$A325,MeasureStack!$J:$J,$B325,MeasureStack!$K:$K,$C325)</f>
        <v>103.95487541127254</v>
      </c>
      <c r="K325" s="8">
        <f t="shared" si="32"/>
        <v>6.2850589728701653E-2</v>
      </c>
      <c r="L325" s="9" t="str">
        <f t="shared" si="33"/>
        <v>Y</v>
      </c>
      <c r="M325" s="9" t="str">
        <f t="shared" si="34"/>
        <v>Y</v>
      </c>
      <c r="N325" s="9" t="str">
        <f t="shared" si="35"/>
        <v>Y</v>
      </c>
      <c r="O325" s="10" t="str">
        <f t="shared" si="36"/>
        <v>Y</v>
      </c>
    </row>
    <row r="326" spans="1:15" x14ac:dyDescent="0.3">
      <c r="A326" t="s">
        <v>239</v>
      </c>
      <c r="B326" t="s">
        <v>75</v>
      </c>
      <c r="C326" t="s">
        <v>73</v>
      </c>
      <c r="D326" s="7">
        <f>AVERAGEIFS(Input_Dashboard!K:K,Input_Dashboard!$B:$B,$A326,Input_Dashboard!$F:$F,$B326,Input_Dashboard!$G:$G,$C326)</f>
        <v>2449</v>
      </c>
      <c r="E326" s="7">
        <f>AVERAGEIFS(Input_Dashboard!L:L,Input_Dashboard!$B:$B,$A326,Input_Dashboard!$F:$F,$B326,Input_Dashboard!$G:$G,$C326)</f>
        <v>2345.8738494922836</v>
      </c>
      <c r="F326" s="7">
        <f>AVERAGEIFS(Input_Dashboard!M:M,Input_Dashboard!$B:$B,$A326,Input_Dashboard!$F:$F,$B326,Input_Dashboard!$G:$G,$C326)</f>
        <v>103.1261505077164</v>
      </c>
      <c r="G326" s="8">
        <f t="shared" si="31"/>
        <v>4.2109493878201877E-2</v>
      </c>
      <c r="H326" s="7">
        <f>SUMIFS(MeasureStack!Y:Y,MeasureStack!$F:$F,$A326,MeasureStack!$J:$J,$B326,MeasureStack!$K:$K,$C326)</f>
        <v>2449</v>
      </c>
      <c r="I326" s="7">
        <f>SUMIFS(MeasureStack!Z:Z,MeasureStack!$F:$F,$A326,MeasureStack!$J:$J,$B326,MeasureStack!$K:$K,$C326)</f>
        <v>2345.8738494922836</v>
      </c>
      <c r="J326" s="7">
        <f>SUMIFS(MeasureStack!AA:AA,MeasureStack!$F:$F,$A326,MeasureStack!$J:$J,$B326,MeasureStack!$K:$K,$C326)</f>
        <v>103.1261505077164</v>
      </c>
      <c r="K326" s="8">
        <f t="shared" si="32"/>
        <v>4.2109493878201877E-2</v>
      </c>
      <c r="L326" s="9" t="str">
        <f t="shared" si="33"/>
        <v>Y</v>
      </c>
      <c r="M326" s="9" t="str">
        <f t="shared" si="34"/>
        <v>Y</v>
      </c>
      <c r="N326" s="9" t="str">
        <f t="shared" si="35"/>
        <v>Y</v>
      </c>
      <c r="O326" s="10" t="str">
        <f t="shared" si="36"/>
        <v>Y</v>
      </c>
    </row>
    <row r="327" spans="1:15" x14ac:dyDescent="0.3">
      <c r="A327" t="s">
        <v>253</v>
      </c>
      <c r="B327" t="s">
        <v>99</v>
      </c>
      <c r="C327" t="s">
        <v>65</v>
      </c>
      <c r="D327" s="7">
        <f>AVERAGEIFS(Input_Dashboard!K:K,Input_Dashboard!$B:$B,$A327,Input_Dashboard!$F:$F,$B327,Input_Dashboard!$G:$G,$C327)</f>
        <v>1931.57</v>
      </c>
      <c r="E327" s="7">
        <f>AVERAGEIFS(Input_Dashboard!L:L,Input_Dashboard!$B:$B,$A327,Input_Dashboard!$F:$F,$B327,Input_Dashboard!$G:$G,$C327)</f>
        <v>1783.6872332942555</v>
      </c>
      <c r="F327" s="7">
        <f>AVERAGEIFS(Input_Dashboard!M:M,Input_Dashboard!$B:$B,$A327,Input_Dashboard!$F:$F,$B327,Input_Dashboard!$G:$G,$C327)</f>
        <v>147.88276670574447</v>
      </c>
      <c r="G327" s="8">
        <f t="shared" si="31"/>
        <v>7.6560915061708604E-2</v>
      </c>
      <c r="H327" s="7">
        <f>SUMIFS(MeasureStack!Y:Y,MeasureStack!$F:$F,$A327,MeasureStack!$J:$J,$B327,MeasureStack!$K:$K,$C327)</f>
        <v>1931.57</v>
      </c>
      <c r="I327" s="7">
        <f>SUMIFS(MeasureStack!Z:Z,MeasureStack!$F:$F,$A327,MeasureStack!$J:$J,$B327,MeasureStack!$K:$K,$C327)</f>
        <v>1783.6872332942555</v>
      </c>
      <c r="J327" s="7">
        <f>SUMIFS(MeasureStack!AA:AA,MeasureStack!$F:$F,$A327,MeasureStack!$J:$J,$B327,MeasureStack!$K:$K,$C327)</f>
        <v>147.88276670574447</v>
      </c>
      <c r="K327" s="8">
        <f t="shared" si="32"/>
        <v>7.6560915061708604E-2</v>
      </c>
      <c r="L327" s="9" t="str">
        <f t="shared" si="33"/>
        <v>Y</v>
      </c>
      <c r="M327" s="9" t="str">
        <f t="shared" si="34"/>
        <v>Y</v>
      </c>
      <c r="N327" s="9" t="str">
        <f t="shared" si="35"/>
        <v>Y</v>
      </c>
      <c r="O327" s="10" t="str">
        <f t="shared" si="36"/>
        <v>Y</v>
      </c>
    </row>
    <row r="328" spans="1:15" x14ac:dyDescent="0.3">
      <c r="A328" t="s">
        <v>253</v>
      </c>
      <c r="B328" t="s">
        <v>99</v>
      </c>
      <c r="C328" t="s">
        <v>71</v>
      </c>
      <c r="D328" s="7">
        <f>AVERAGEIFS(Input_Dashboard!K:K,Input_Dashboard!$B:$B,$A328,Input_Dashboard!$F:$F,$B328,Input_Dashboard!$G:$G,$C328)</f>
        <v>1655</v>
      </c>
      <c r="E328" s="7">
        <f>AVERAGEIFS(Input_Dashboard!L:L,Input_Dashboard!$B:$B,$A328,Input_Dashboard!$F:$F,$B328,Input_Dashboard!$G:$G,$C328)</f>
        <v>1528.2916855728722</v>
      </c>
      <c r="F328" s="7">
        <f>AVERAGEIFS(Input_Dashboard!M:M,Input_Dashboard!$B:$B,$A328,Input_Dashboard!$F:$F,$B328,Input_Dashboard!$G:$G,$C328)</f>
        <v>126.70831442712775</v>
      </c>
      <c r="G328" s="8">
        <f t="shared" si="31"/>
        <v>7.6560915061708604E-2</v>
      </c>
      <c r="H328" s="7">
        <f>SUMIFS(MeasureStack!Y:Y,MeasureStack!$F:$F,$A328,MeasureStack!$J:$J,$B328,MeasureStack!$K:$K,$C328)</f>
        <v>1655</v>
      </c>
      <c r="I328" s="7">
        <f>SUMIFS(MeasureStack!Z:Z,MeasureStack!$F:$F,$A328,MeasureStack!$J:$J,$B328,MeasureStack!$K:$K,$C328)</f>
        <v>1528.2916855728722</v>
      </c>
      <c r="J328" s="7">
        <f>SUMIFS(MeasureStack!AA:AA,MeasureStack!$F:$F,$A328,MeasureStack!$J:$J,$B328,MeasureStack!$K:$K,$C328)</f>
        <v>126.70831442712775</v>
      </c>
      <c r="K328" s="8">
        <f t="shared" si="32"/>
        <v>7.6560915061708604E-2</v>
      </c>
      <c r="L328" s="9" t="str">
        <f t="shared" si="33"/>
        <v>Y</v>
      </c>
      <c r="M328" s="9" t="str">
        <f t="shared" si="34"/>
        <v>Y</v>
      </c>
      <c r="N328" s="9" t="str">
        <f t="shared" si="35"/>
        <v>Y</v>
      </c>
      <c r="O328" s="10" t="str">
        <f t="shared" si="36"/>
        <v>Y</v>
      </c>
    </row>
    <row r="329" spans="1:15" x14ac:dyDescent="0.3">
      <c r="A329" t="s">
        <v>253</v>
      </c>
      <c r="B329" t="s">
        <v>99</v>
      </c>
      <c r="C329" t="s">
        <v>73</v>
      </c>
      <c r="D329" s="7">
        <f>AVERAGEIFS(Input_Dashboard!K:K,Input_Dashboard!$B:$B,$A329,Input_Dashboard!$F:$F,$B329,Input_Dashboard!$G:$G,$C329)</f>
        <v>2449</v>
      </c>
      <c r="E329" s="7">
        <f>AVERAGEIFS(Input_Dashboard!L:L,Input_Dashboard!$B:$B,$A329,Input_Dashboard!$F:$F,$B329,Input_Dashboard!$G:$G,$C329)</f>
        <v>2261.5023190138754</v>
      </c>
      <c r="F329" s="7">
        <f>AVERAGEIFS(Input_Dashboard!M:M,Input_Dashboard!$B:$B,$A329,Input_Dashboard!$F:$F,$B329,Input_Dashboard!$G:$G,$C329)</f>
        <v>187.49768098612438</v>
      </c>
      <c r="G329" s="8">
        <f t="shared" si="31"/>
        <v>7.6560915061708604E-2</v>
      </c>
      <c r="H329" s="7">
        <f>SUMIFS(MeasureStack!Y:Y,MeasureStack!$F:$F,$A329,MeasureStack!$J:$J,$B329,MeasureStack!$K:$K,$C329)</f>
        <v>2449</v>
      </c>
      <c r="I329" s="7">
        <f>SUMIFS(MeasureStack!Z:Z,MeasureStack!$F:$F,$A329,MeasureStack!$J:$J,$B329,MeasureStack!$K:$K,$C329)</f>
        <v>2261.5023190138754</v>
      </c>
      <c r="J329" s="7">
        <f>SUMIFS(MeasureStack!AA:AA,MeasureStack!$F:$F,$A329,MeasureStack!$J:$J,$B329,MeasureStack!$K:$K,$C329)</f>
        <v>187.49768098612438</v>
      </c>
      <c r="K329" s="8">
        <f t="shared" si="32"/>
        <v>7.6560915061708604E-2</v>
      </c>
      <c r="L329" s="9" t="str">
        <f t="shared" si="33"/>
        <v>Y</v>
      </c>
      <c r="M329" s="9" t="str">
        <f t="shared" si="34"/>
        <v>Y</v>
      </c>
      <c r="N329" s="9" t="str">
        <f t="shared" si="35"/>
        <v>Y</v>
      </c>
      <c r="O329" s="10" t="str">
        <f t="shared" si="36"/>
        <v>Y</v>
      </c>
    </row>
    <row r="330" spans="1:15" x14ac:dyDescent="0.3">
      <c r="A330" t="s">
        <v>253</v>
      </c>
      <c r="B330" t="s">
        <v>75</v>
      </c>
      <c r="C330" t="s">
        <v>65</v>
      </c>
      <c r="D330" s="7">
        <f>AVERAGEIFS(Input_Dashboard!K:K,Input_Dashboard!$B:$B,$A330,Input_Dashboard!$F:$F,$B330,Input_Dashboard!$G:$G,$C330)</f>
        <v>1931.57</v>
      </c>
      <c r="E330" s="7">
        <f>AVERAGEIFS(Input_Dashboard!L:L,Input_Dashboard!$B:$B,$A330,Input_Dashboard!$F:$F,$B330,Input_Dashboard!$G:$G,$C330)</f>
        <v>1783.6872332942555</v>
      </c>
      <c r="F330" s="7">
        <f>AVERAGEIFS(Input_Dashboard!M:M,Input_Dashboard!$B:$B,$A330,Input_Dashboard!$F:$F,$B330,Input_Dashboard!$G:$G,$C330)</f>
        <v>147.88276670574447</v>
      </c>
      <c r="G330" s="8">
        <f t="shared" si="31"/>
        <v>7.6560915061708604E-2</v>
      </c>
      <c r="H330" s="7">
        <f>SUMIFS(MeasureStack!Y:Y,MeasureStack!$F:$F,$A330,MeasureStack!$J:$J,$B330,MeasureStack!$K:$K,$C330)</f>
        <v>1931.57</v>
      </c>
      <c r="I330" s="7">
        <f>SUMIFS(MeasureStack!Z:Z,MeasureStack!$F:$F,$A330,MeasureStack!$J:$J,$B330,MeasureStack!$K:$K,$C330)</f>
        <v>1783.6872332942555</v>
      </c>
      <c r="J330" s="7">
        <f>SUMIFS(MeasureStack!AA:AA,MeasureStack!$F:$F,$A330,MeasureStack!$J:$J,$B330,MeasureStack!$K:$K,$C330)</f>
        <v>147.88276670574447</v>
      </c>
      <c r="K330" s="8">
        <f t="shared" si="32"/>
        <v>7.6560915061708604E-2</v>
      </c>
      <c r="L330" s="9" t="str">
        <f t="shared" si="33"/>
        <v>Y</v>
      </c>
      <c r="M330" s="9" t="str">
        <f t="shared" si="34"/>
        <v>Y</v>
      </c>
      <c r="N330" s="9" t="str">
        <f t="shared" si="35"/>
        <v>Y</v>
      </c>
      <c r="O330" s="10" t="str">
        <f t="shared" si="36"/>
        <v>Y</v>
      </c>
    </row>
    <row r="331" spans="1:15" x14ac:dyDescent="0.3">
      <c r="A331" t="s">
        <v>253</v>
      </c>
      <c r="B331" t="s">
        <v>75</v>
      </c>
      <c r="C331" t="s">
        <v>71</v>
      </c>
      <c r="D331" s="7">
        <f>AVERAGEIFS(Input_Dashboard!K:K,Input_Dashboard!$B:$B,$A331,Input_Dashboard!$F:$F,$B331,Input_Dashboard!$G:$G,$C331)</f>
        <v>1655</v>
      </c>
      <c r="E331" s="7">
        <f>AVERAGEIFS(Input_Dashboard!L:L,Input_Dashboard!$B:$B,$A331,Input_Dashboard!$F:$F,$B331,Input_Dashboard!$G:$G,$C331)</f>
        <v>1528.2916855728722</v>
      </c>
      <c r="F331" s="7">
        <f>AVERAGEIFS(Input_Dashboard!M:M,Input_Dashboard!$B:$B,$A331,Input_Dashboard!$F:$F,$B331,Input_Dashboard!$G:$G,$C331)</f>
        <v>126.70831442712775</v>
      </c>
      <c r="G331" s="8">
        <f t="shared" si="31"/>
        <v>7.6560915061708604E-2</v>
      </c>
      <c r="H331" s="7">
        <f>SUMIFS(MeasureStack!Y:Y,MeasureStack!$F:$F,$A331,MeasureStack!$J:$J,$B331,MeasureStack!$K:$K,$C331)</f>
        <v>1655</v>
      </c>
      <c r="I331" s="7">
        <f>SUMIFS(MeasureStack!Z:Z,MeasureStack!$F:$F,$A331,MeasureStack!$J:$J,$B331,MeasureStack!$K:$K,$C331)</f>
        <v>1528.2916855728722</v>
      </c>
      <c r="J331" s="7">
        <f>SUMIFS(MeasureStack!AA:AA,MeasureStack!$F:$F,$A331,MeasureStack!$J:$J,$B331,MeasureStack!$K:$K,$C331)</f>
        <v>126.70831442712775</v>
      </c>
      <c r="K331" s="8">
        <f t="shared" si="32"/>
        <v>7.6560915061708604E-2</v>
      </c>
      <c r="L331" s="9" t="str">
        <f t="shared" si="33"/>
        <v>Y</v>
      </c>
      <c r="M331" s="9" t="str">
        <f t="shared" si="34"/>
        <v>Y</v>
      </c>
      <c r="N331" s="9" t="str">
        <f t="shared" si="35"/>
        <v>Y</v>
      </c>
      <c r="O331" s="10" t="str">
        <f t="shared" si="36"/>
        <v>Y</v>
      </c>
    </row>
    <row r="332" spans="1:15" x14ac:dyDescent="0.3">
      <c r="A332" t="s">
        <v>253</v>
      </c>
      <c r="B332" t="s">
        <v>75</v>
      </c>
      <c r="C332" t="s">
        <v>73</v>
      </c>
      <c r="D332" s="7">
        <f>AVERAGEIFS(Input_Dashboard!K:K,Input_Dashboard!$B:$B,$A332,Input_Dashboard!$F:$F,$B332,Input_Dashboard!$G:$G,$C332)</f>
        <v>2449</v>
      </c>
      <c r="E332" s="7">
        <f>AVERAGEIFS(Input_Dashboard!L:L,Input_Dashboard!$B:$B,$A332,Input_Dashboard!$F:$F,$B332,Input_Dashboard!$G:$G,$C332)</f>
        <v>2261.5023190138754</v>
      </c>
      <c r="F332" s="7">
        <f>AVERAGEIFS(Input_Dashboard!M:M,Input_Dashboard!$B:$B,$A332,Input_Dashboard!$F:$F,$B332,Input_Dashboard!$G:$G,$C332)</f>
        <v>187.49768098612438</v>
      </c>
      <c r="G332" s="8">
        <f t="shared" si="31"/>
        <v>7.6560915061708604E-2</v>
      </c>
      <c r="H332" s="7">
        <f>SUMIFS(MeasureStack!Y:Y,MeasureStack!$F:$F,$A332,MeasureStack!$J:$J,$B332,MeasureStack!$K:$K,$C332)</f>
        <v>2449</v>
      </c>
      <c r="I332" s="7">
        <f>SUMIFS(MeasureStack!Z:Z,MeasureStack!$F:$F,$A332,MeasureStack!$J:$J,$B332,MeasureStack!$K:$K,$C332)</f>
        <v>2261.5023190138754</v>
      </c>
      <c r="J332" s="7">
        <f>SUMIFS(MeasureStack!AA:AA,MeasureStack!$F:$F,$A332,MeasureStack!$J:$J,$B332,MeasureStack!$K:$K,$C332)</f>
        <v>187.49768098612438</v>
      </c>
      <c r="K332" s="8">
        <f t="shared" si="32"/>
        <v>7.6560915061708604E-2</v>
      </c>
      <c r="L332" s="9" t="str">
        <f t="shared" si="33"/>
        <v>Y</v>
      </c>
      <c r="M332" s="9" t="str">
        <f t="shared" si="34"/>
        <v>Y</v>
      </c>
      <c r="N332" s="9" t="str">
        <f t="shared" si="35"/>
        <v>Y</v>
      </c>
      <c r="O332" s="10" t="str">
        <f t="shared" si="36"/>
        <v>Y</v>
      </c>
    </row>
    <row r="333" spans="1:15" x14ac:dyDescent="0.3">
      <c r="A333" t="s">
        <v>282</v>
      </c>
      <c r="B333" t="s">
        <v>99</v>
      </c>
      <c r="C333" t="s">
        <v>65</v>
      </c>
      <c r="D333" s="7">
        <f>AVERAGEIFS(Input_Dashboard!K:K,Input_Dashboard!$B:$B,$A333,Input_Dashboard!$F:$F,$B333,Input_Dashboard!$G:$G,$C333)</f>
        <v>1931</v>
      </c>
      <c r="E333" s="7">
        <f>AVERAGEIFS(Input_Dashboard!L:L,Input_Dashboard!$B:$B,$A333,Input_Dashboard!$F:$F,$B333,Input_Dashboard!$G:$G,$C333)</f>
        <v>1635.9975397474682</v>
      </c>
      <c r="F333" s="7">
        <f>AVERAGEIFS(Input_Dashboard!M:M,Input_Dashboard!$B:$B,$A333,Input_Dashboard!$F:$F,$B333,Input_Dashboard!$G:$G,$C333)</f>
        <v>295.00246025253193</v>
      </c>
      <c r="G333" s="8">
        <f t="shared" si="31"/>
        <v>0.15277185927111958</v>
      </c>
      <c r="H333" s="7">
        <f>SUMIFS(MeasureStack!Y:Y,MeasureStack!$F:$F,$A333,MeasureStack!$J:$J,$B333,MeasureStack!$K:$K,$C333)</f>
        <v>1931</v>
      </c>
      <c r="I333" s="7">
        <f>SUMIFS(MeasureStack!Z:Z,MeasureStack!$F:$F,$A333,MeasureStack!$J:$J,$B333,MeasureStack!$K:$K,$C333)</f>
        <v>1635.9975397474682</v>
      </c>
      <c r="J333" s="7">
        <f>SUMIFS(MeasureStack!AA:AA,MeasureStack!$F:$F,$A333,MeasureStack!$J:$J,$B333,MeasureStack!$K:$K,$C333)</f>
        <v>295.00246025253193</v>
      </c>
      <c r="K333" s="8">
        <f t="shared" si="32"/>
        <v>0.15277185927111958</v>
      </c>
      <c r="L333" s="9" t="str">
        <f t="shared" si="33"/>
        <v>Y</v>
      </c>
      <c r="M333" s="9" t="str">
        <f t="shared" si="34"/>
        <v>Y</v>
      </c>
      <c r="N333" s="9" t="str">
        <f t="shared" si="35"/>
        <v>Y</v>
      </c>
      <c r="O333" s="10" t="str">
        <f t="shared" si="36"/>
        <v>Y</v>
      </c>
    </row>
    <row r="334" spans="1:15" x14ac:dyDescent="0.3">
      <c r="A334" t="s">
        <v>282</v>
      </c>
      <c r="B334" t="s">
        <v>99</v>
      </c>
      <c r="C334" t="s">
        <v>71</v>
      </c>
      <c r="D334" s="7">
        <f>AVERAGEIFS(Input_Dashboard!K:K,Input_Dashboard!$B:$B,$A334,Input_Dashboard!$F:$F,$B334,Input_Dashboard!$G:$G,$C334)</f>
        <v>1654</v>
      </c>
      <c r="E334" s="7">
        <f>AVERAGEIFS(Input_Dashboard!L:L,Input_Dashboard!$B:$B,$A334,Input_Dashboard!$F:$F,$B334,Input_Dashboard!$G:$G,$C334)</f>
        <v>1422.1085708797011</v>
      </c>
      <c r="F334" s="7">
        <f>AVERAGEIFS(Input_Dashboard!M:M,Input_Dashboard!$B:$B,$A334,Input_Dashboard!$F:$F,$B334,Input_Dashboard!$G:$G,$C334)</f>
        <v>231.89142912029891</v>
      </c>
      <c r="G334" s="8">
        <f t="shared" si="31"/>
        <v>0.14020038036293767</v>
      </c>
      <c r="H334" s="7">
        <f>SUMIFS(MeasureStack!Y:Y,MeasureStack!$F:$F,$A334,MeasureStack!$J:$J,$B334,MeasureStack!$K:$K,$C334)</f>
        <v>1654</v>
      </c>
      <c r="I334" s="7">
        <f>SUMIFS(MeasureStack!Z:Z,MeasureStack!$F:$F,$A334,MeasureStack!$J:$J,$B334,MeasureStack!$K:$K,$C334)</f>
        <v>1422.1085708797011</v>
      </c>
      <c r="J334" s="7">
        <f>SUMIFS(MeasureStack!AA:AA,MeasureStack!$F:$F,$A334,MeasureStack!$J:$J,$B334,MeasureStack!$K:$K,$C334)</f>
        <v>231.89142912029891</v>
      </c>
      <c r="K334" s="8">
        <f t="shared" si="32"/>
        <v>0.14020038036293767</v>
      </c>
      <c r="L334" s="9" t="str">
        <f t="shared" si="33"/>
        <v>Y</v>
      </c>
      <c r="M334" s="9" t="str">
        <f t="shared" si="34"/>
        <v>Y</v>
      </c>
      <c r="N334" s="9" t="str">
        <f t="shared" si="35"/>
        <v>Y</v>
      </c>
      <c r="O334" s="10" t="str">
        <f t="shared" si="36"/>
        <v>Y</v>
      </c>
    </row>
    <row r="335" spans="1:15" x14ac:dyDescent="0.3">
      <c r="A335" t="s">
        <v>282</v>
      </c>
      <c r="B335" t="s">
        <v>99</v>
      </c>
      <c r="C335" t="s">
        <v>73</v>
      </c>
      <c r="D335" s="7">
        <f>AVERAGEIFS(Input_Dashboard!K:K,Input_Dashboard!$B:$B,$A335,Input_Dashboard!$F:$F,$B335,Input_Dashboard!$G:$G,$C335)</f>
        <v>2449</v>
      </c>
      <c r="E335" s="7">
        <f>AVERAGEIFS(Input_Dashboard!L:L,Input_Dashboard!$B:$B,$A335,Input_Dashboard!$F:$F,$B335,Input_Dashboard!$G:$G,$C335)</f>
        <v>2218.9572018503304</v>
      </c>
      <c r="F335" s="7">
        <f>AVERAGEIFS(Input_Dashboard!M:M,Input_Dashboard!$B:$B,$A335,Input_Dashboard!$F:$F,$B335,Input_Dashboard!$G:$G,$C335)</f>
        <v>230.04279814966938</v>
      </c>
      <c r="G335" s="8">
        <f t="shared" si="31"/>
        <v>9.3933359799783331E-2</v>
      </c>
      <c r="H335" s="7">
        <f>SUMIFS(MeasureStack!Y:Y,MeasureStack!$F:$F,$A335,MeasureStack!$J:$J,$B335,MeasureStack!$K:$K,$C335)</f>
        <v>2449</v>
      </c>
      <c r="I335" s="7">
        <f>SUMIFS(MeasureStack!Z:Z,MeasureStack!$F:$F,$A335,MeasureStack!$J:$J,$B335,MeasureStack!$K:$K,$C335)</f>
        <v>2218.9572018503304</v>
      </c>
      <c r="J335" s="7">
        <f>SUMIFS(MeasureStack!AA:AA,MeasureStack!$F:$F,$A335,MeasureStack!$J:$J,$B335,MeasureStack!$K:$K,$C335)</f>
        <v>230.04279814966938</v>
      </c>
      <c r="K335" s="8">
        <f t="shared" si="32"/>
        <v>9.3933359799783331E-2</v>
      </c>
      <c r="L335" s="9" t="str">
        <f t="shared" si="33"/>
        <v>Y</v>
      </c>
      <c r="M335" s="9" t="str">
        <f t="shared" si="34"/>
        <v>Y</v>
      </c>
      <c r="N335" s="9" t="str">
        <f t="shared" si="35"/>
        <v>Y</v>
      </c>
      <c r="O335" s="10" t="str">
        <f t="shared" si="36"/>
        <v>Y</v>
      </c>
    </row>
    <row r="336" spans="1:15" x14ac:dyDescent="0.3">
      <c r="A336" t="s">
        <v>282</v>
      </c>
      <c r="B336" t="s">
        <v>75</v>
      </c>
      <c r="C336" t="s">
        <v>65</v>
      </c>
      <c r="D336" s="7">
        <f>AVERAGEIFS(Input_Dashboard!K:K,Input_Dashboard!$B:$B,$A336,Input_Dashboard!$F:$F,$B336,Input_Dashboard!$G:$G,$C336)</f>
        <v>1931</v>
      </c>
      <c r="E336" s="7">
        <f>AVERAGEIFS(Input_Dashboard!L:L,Input_Dashboard!$B:$B,$A336,Input_Dashboard!$F:$F,$B336,Input_Dashboard!$G:$G,$C336)</f>
        <v>1635.9975397474682</v>
      </c>
      <c r="F336" s="7">
        <f>AVERAGEIFS(Input_Dashboard!M:M,Input_Dashboard!$B:$B,$A336,Input_Dashboard!$F:$F,$B336,Input_Dashboard!$G:$G,$C336)</f>
        <v>295.00246025253193</v>
      </c>
      <c r="G336" s="8">
        <f t="shared" si="31"/>
        <v>0.15277185927111958</v>
      </c>
      <c r="H336" s="7">
        <f>SUMIFS(MeasureStack!Y:Y,MeasureStack!$F:$F,$A336,MeasureStack!$J:$J,$B336,MeasureStack!$K:$K,$C336)</f>
        <v>1931</v>
      </c>
      <c r="I336" s="7">
        <f>SUMIFS(MeasureStack!Z:Z,MeasureStack!$F:$F,$A336,MeasureStack!$J:$J,$B336,MeasureStack!$K:$K,$C336)</f>
        <v>1635.9975397474682</v>
      </c>
      <c r="J336" s="7">
        <f>SUMIFS(MeasureStack!AA:AA,MeasureStack!$F:$F,$A336,MeasureStack!$J:$J,$B336,MeasureStack!$K:$K,$C336)</f>
        <v>295.00246025253193</v>
      </c>
      <c r="K336" s="8">
        <f t="shared" si="32"/>
        <v>0.15277185927111958</v>
      </c>
      <c r="L336" s="9" t="str">
        <f t="shared" si="33"/>
        <v>Y</v>
      </c>
      <c r="M336" s="9" t="str">
        <f t="shared" si="34"/>
        <v>Y</v>
      </c>
      <c r="N336" s="9" t="str">
        <f t="shared" si="35"/>
        <v>Y</v>
      </c>
      <c r="O336" s="10" t="str">
        <f t="shared" si="36"/>
        <v>Y</v>
      </c>
    </row>
    <row r="337" spans="1:15" x14ac:dyDescent="0.3">
      <c r="A337" t="s">
        <v>282</v>
      </c>
      <c r="B337" t="s">
        <v>75</v>
      </c>
      <c r="C337" t="s">
        <v>71</v>
      </c>
      <c r="D337" s="7">
        <f>AVERAGEIFS(Input_Dashboard!K:K,Input_Dashboard!$B:$B,$A337,Input_Dashboard!$F:$F,$B337,Input_Dashboard!$G:$G,$C337)</f>
        <v>1654</v>
      </c>
      <c r="E337" s="7">
        <f>AVERAGEIFS(Input_Dashboard!L:L,Input_Dashboard!$B:$B,$A337,Input_Dashboard!$F:$F,$B337,Input_Dashboard!$G:$G,$C337)</f>
        <v>1422.1085708797011</v>
      </c>
      <c r="F337" s="7">
        <f>AVERAGEIFS(Input_Dashboard!M:M,Input_Dashboard!$B:$B,$A337,Input_Dashboard!$F:$F,$B337,Input_Dashboard!$G:$G,$C337)</f>
        <v>231.89142912029891</v>
      </c>
      <c r="G337" s="8">
        <f t="shared" si="31"/>
        <v>0.14020038036293767</v>
      </c>
      <c r="H337" s="7">
        <f>SUMIFS(MeasureStack!Y:Y,MeasureStack!$F:$F,$A337,MeasureStack!$J:$J,$B337,MeasureStack!$K:$K,$C337)</f>
        <v>1654</v>
      </c>
      <c r="I337" s="7">
        <f>SUMIFS(MeasureStack!Z:Z,MeasureStack!$F:$F,$A337,MeasureStack!$J:$J,$B337,MeasureStack!$K:$K,$C337)</f>
        <v>1422.1085708797011</v>
      </c>
      <c r="J337" s="7">
        <f>SUMIFS(MeasureStack!AA:AA,MeasureStack!$F:$F,$A337,MeasureStack!$J:$J,$B337,MeasureStack!$K:$K,$C337)</f>
        <v>231.89142912029891</v>
      </c>
      <c r="K337" s="8">
        <f t="shared" si="32"/>
        <v>0.14020038036293767</v>
      </c>
      <c r="L337" s="9" t="str">
        <f t="shared" si="33"/>
        <v>Y</v>
      </c>
      <c r="M337" s="9" t="str">
        <f t="shared" si="34"/>
        <v>Y</v>
      </c>
      <c r="N337" s="9" t="str">
        <f t="shared" si="35"/>
        <v>Y</v>
      </c>
      <c r="O337" s="10" t="str">
        <f t="shared" si="36"/>
        <v>Y</v>
      </c>
    </row>
    <row r="338" spans="1:15" x14ac:dyDescent="0.3">
      <c r="A338" t="s">
        <v>282</v>
      </c>
      <c r="B338" t="s">
        <v>75</v>
      </c>
      <c r="C338" t="s">
        <v>73</v>
      </c>
      <c r="D338" s="7">
        <f>AVERAGEIFS(Input_Dashboard!K:K,Input_Dashboard!$B:$B,$A338,Input_Dashboard!$F:$F,$B338,Input_Dashboard!$G:$G,$C338)</f>
        <v>2449</v>
      </c>
      <c r="E338" s="7">
        <f>AVERAGEIFS(Input_Dashboard!L:L,Input_Dashboard!$B:$B,$A338,Input_Dashboard!$F:$F,$B338,Input_Dashboard!$G:$G,$C338)</f>
        <v>2218.9572018503304</v>
      </c>
      <c r="F338" s="7">
        <f>AVERAGEIFS(Input_Dashboard!M:M,Input_Dashboard!$B:$B,$A338,Input_Dashboard!$F:$F,$B338,Input_Dashboard!$G:$G,$C338)</f>
        <v>230.04279814966938</v>
      </c>
      <c r="G338" s="8">
        <f t="shared" si="31"/>
        <v>9.3933359799783331E-2</v>
      </c>
      <c r="H338" s="7">
        <f>SUMIFS(MeasureStack!Y:Y,MeasureStack!$F:$F,$A338,MeasureStack!$J:$J,$B338,MeasureStack!$K:$K,$C338)</f>
        <v>2449</v>
      </c>
      <c r="I338" s="7">
        <f>SUMIFS(MeasureStack!Z:Z,MeasureStack!$F:$F,$A338,MeasureStack!$J:$J,$B338,MeasureStack!$K:$K,$C338)</f>
        <v>2218.9572018503304</v>
      </c>
      <c r="J338" s="7">
        <f>SUMIFS(MeasureStack!AA:AA,MeasureStack!$F:$F,$A338,MeasureStack!$J:$J,$B338,MeasureStack!$K:$K,$C338)</f>
        <v>230.04279814966938</v>
      </c>
      <c r="K338" s="8">
        <f t="shared" si="32"/>
        <v>9.3933359799783331E-2</v>
      </c>
      <c r="L338" s="9" t="str">
        <f t="shared" si="33"/>
        <v>Y</v>
      </c>
      <c r="M338" s="9" t="str">
        <f t="shared" si="34"/>
        <v>Y</v>
      </c>
      <c r="N338" s="9" t="str">
        <f t="shared" si="35"/>
        <v>Y</v>
      </c>
      <c r="O338" s="10" t="str">
        <f t="shared" si="36"/>
        <v>Y</v>
      </c>
    </row>
    <row r="339" spans="1:15" x14ac:dyDescent="0.3">
      <c r="A339" t="s">
        <v>325</v>
      </c>
      <c r="B339" t="s">
        <v>99</v>
      </c>
      <c r="C339" t="s">
        <v>65</v>
      </c>
      <c r="D339" s="7">
        <f>AVERAGEIFS(Input_Dashboard!K:K,Input_Dashboard!$B:$B,$A339,Input_Dashboard!$F:$F,$B339,Input_Dashboard!$G:$G,$C339)</f>
        <v>1931</v>
      </c>
      <c r="E339" s="7">
        <f>AVERAGEIFS(Input_Dashboard!L:L,Input_Dashboard!$B:$B,$A339,Input_Dashboard!$F:$F,$B339,Input_Dashboard!$G:$G,$C339)</f>
        <v>1838.3587200023276</v>
      </c>
      <c r="F339" s="7">
        <f>AVERAGEIFS(Input_Dashboard!M:M,Input_Dashboard!$B:$B,$A339,Input_Dashboard!$F:$F,$B339,Input_Dashboard!$G:$G,$C339)</f>
        <v>92.641279997672314</v>
      </c>
      <c r="G339" s="8">
        <f t="shared" si="31"/>
        <v>4.797580528103175E-2</v>
      </c>
      <c r="H339" s="7">
        <f>SUMIFS(MeasureStack!Y:Y,MeasureStack!$F:$F,$A339,MeasureStack!$J:$J,$B339,MeasureStack!$K:$K,$C339)</f>
        <v>1931</v>
      </c>
      <c r="I339" s="7">
        <f>SUMIFS(MeasureStack!Z:Z,MeasureStack!$F:$F,$A339,MeasureStack!$J:$J,$B339,MeasureStack!$K:$K,$C339)</f>
        <v>1838.3587200023276</v>
      </c>
      <c r="J339" s="7">
        <f>SUMIFS(MeasureStack!AA:AA,MeasureStack!$F:$F,$A339,MeasureStack!$J:$J,$B339,MeasureStack!$K:$K,$C339)</f>
        <v>92.641279997672314</v>
      </c>
      <c r="K339" s="8">
        <f t="shared" si="32"/>
        <v>4.797580528103175E-2</v>
      </c>
      <c r="L339" s="9" t="str">
        <f t="shared" si="33"/>
        <v>Y</v>
      </c>
      <c r="M339" s="9" t="str">
        <f t="shared" si="34"/>
        <v>Y</v>
      </c>
      <c r="N339" s="9" t="str">
        <f t="shared" si="35"/>
        <v>Y</v>
      </c>
      <c r="O339" s="10" t="str">
        <f t="shared" si="36"/>
        <v>Y</v>
      </c>
    </row>
    <row r="340" spans="1:15" x14ac:dyDescent="0.3">
      <c r="A340" t="s">
        <v>325</v>
      </c>
      <c r="B340" t="s">
        <v>99</v>
      </c>
      <c r="C340" t="s">
        <v>71</v>
      </c>
      <c r="D340" s="7">
        <f>AVERAGEIFS(Input_Dashboard!K:K,Input_Dashboard!$B:$B,$A340,Input_Dashboard!$F:$F,$B340,Input_Dashboard!$G:$G,$C340)</f>
        <v>1654</v>
      </c>
      <c r="E340" s="7">
        <f>AVERAGEIFS(Input_Dashboard!L:L,Input_Dashboard!$B:$B,$A340,Input_Dashboard!$F:$F,$B340,Input_Dashboard!$G:$G,$C340)</f>
        <v>1581.1778316838304</v>
      </c>
      <c r="F340" s="7">
        <f>AVERAGEIFS(Input_Dashboard!M:M,Input_Dashboard!$B:$B,$A340,Input_Dashboard!$F:$F,$B340,Input_Dashboard!$G:$G,$C340)</f>
        <v>72.822168316169538</v>
      </c>
      <c r="G340" s="8">
        <f t="shared" si="31"/>
        <v>4.4027913129485813E-2</v>
      </c>
      <c r="H340" s="7">
        <f>SUMIFS(MeasureStack!Y:Y,MeasureStack!$F:$F,$A340,MeasureStack!$J:$J,$B340,MeasureStack!$K:$K,$C340)</f>
        <v>1654</v>
      </c>
      <c r="I340" s="7">
        <f>SUMIFS(MeasureStack!Z:Z,MeasureStack!$F:$F,$A340,MeasureStack!$J:$J,$B340,MeasureStack!$K:$K,$C340)</f>
        <v>1581.1778316838304</v>
      </c>
      <c r="J340" s="7">
        <f>SUMIFS(MeasureStack!AA:AA,MeasureStack!$F:$F,$A340,MeasureStack!$J:$J,$B340,MeasureStack!$K:$K,$C340)</f>
        <v>72.822168316169538</v>
      </c>
      <c r="K340" s="8">
        <f t="shared" si="32"/>
        <v>4.4027913129485813E-2</v>
      </c>
      <c r="L340" s="9" t="str">
        <f t="shared" si="33"/>
        <v>Y</v>
      </c>
      <c r="M340" s="9" t="str">
        <f t="shared" si="34"/>
        <v>Y</v>
      </c>
      <c r="N340" s="9" t="str">
        <f t="shared" si="35"/>
        <v>Y</v>
      </c>
      <c r="O340" s="10" t="str">
        <f t="shared" si="36"/>
        <v>Y</v>
      </c>
    </row>
    <row r="341" spans="1:15" x14ac:dyDescent="0.3">
      <c r="A341" t="s">
        <v>325</v>
      </c>
      <c r="B341" t="s">
        <v>99</v>
      </c>
      <c r="C341" t="s">
        <v>73</v>
      </c>
      <c r="D341" s="7">
        <f>AVERAGEIFS(Input_Dashboard!K:K,Input_Dashboard!$B:$B,$A341,Input_Dashboard!$F:$F,$B341,Input_Dashboard!$G:$G,$C341)</f>
        <v>2449</v>
      </c>
      <c r="E341" s="7">
        <f>AVERAGEIFS(Input_Dashboard!L:L,Input_Dashboard!$B:$B,$A341,Input_Dashboard!$F:$F,$B341,Input_Dashboard!$G:$G,$C341)</f>
        <v>2376.7583676536519</v>
      </c>
      <c r="F341" s="7">
        <f>AVERAGEIFS(Input_Dashboard!M:M,Input_Dashboard!$B:$B,$A341,Input_Dashboard!$F:$F,$B341,Input_Dashboard!$G:$G,$C341)</f>
        <v>72.241632346347942</v>
      </c>
      <c r="G341" s="8">
        <f t="shared" si="31"/>
        <v>2.9498420721252732E-2</v>
      </c>
      <c r="H341" s="7">
        <f>SUMIFS(MeasureStack!Y:Y,MeasureStack!$F:$F,$A341,MeasureStack!$J:$J,$B341,MeasureStack!$K:$K,$C341)</f>
        <v>2449</v>
      </c>
      <c r="I341" s="7">
        <f>SUMIFS(MeasureStack!Z:Z,MeasureStack!$F:$F,$A341,MeasureStack!$J:$J,$B341,MeasureStack!$K:$K,$C341)</f>
        <v>2376.7583676536519</v>
      </c>
      <c r="J341" s="7">
        <f>SUMIFS(MeasureStack!AA:AA,MeasureStack!$F:$F,$A341,MeasureStack!$J:$J,$B341,MeasureStack!$K:$K,$C341)</f>
        <v>72.241632346347942</v>
      </c>
      <c r="K341" s="8">
        <f t="shared" si="32"/>
        <v>2.9498420721252732E-2</v>
      </c>
      <c r="L341" s="9" t="str">
        <f t="shared" si="33"/>
        <v>Y</v>
      </c>
      <c r="M341" s="9" t="str">
        <f t="shared" si="34"/>
        <v>Y</v>
      </c>
      <c r="N341" s="9" t="str">
        <f t="shared" si="35"/>
        <v>Y</v>
      </c>
      <c r="O341" s="10" t="str">
        <f t="shared" si="36"/>
        <v>Y</v>
      </c>
    </row>
    <row r="342" spans="1:15" x14ac:dyDescent="0.3">
      <c r="A342" t="s">
        <v>325</v>
      </c>
      <c r="B342" t="s">
        <v>75</v>
      </c>
      <c r="C342" t="s">
        <v>65</v>
      </c>
      <c r="D342" s="7">
        <f>AVERAGEIFS(Input_Dashboard!K:K,Input_Dashboard!$B:$B,$A342,Input_Dashboard!$F:$F,$B342,Input_Dashboard!$G:$G,$C342)</f>
        <v>1931</v>
      </c>
      <c r="E342" s="7">
        <f>AVERAGEIFS(Input_Dashboard!L:L,Input_Dashboard!$B:$B,$A342,Input_Dashboard!$F:$F,$B342,Input_Dashboard!$G:$G,$C342)</f>
        <v>1838.3587200023276</v>
      </c>
      <c r="F342" s="7">
        <f>AVERAGEIFS(Input_Dashboard!M:M,Input_Dashboard!$B:$B,$A342,Input_Dashboard!$F:$F,$B342,Input_Dashboard!$G:$G,$C342)</f>
        <v>92.641279997672314</v>
      </c>
      <c r="G342" s="8">
        <f t="shared" si="31"/>
        <v>4.797580528103175E-2</v>
      </c>
      <c r="H342" s="7">
        <f>SUMIFS(MeasureStack!Y:Y,MeasureStack!$F:$F,$A342,MeasureStack!$J:$J,$B342,MeasureStack!$K:$K,$C342)</f>
        <v>1931</v>
      </c>
      <c r="I342" s="7">
        <f>SUMIFS(MeasureStack!Z:Z,MeasureStack!$F:$F,$A342,MeasureStack!$J:$J,$B342,MeasureStack!$K:$K,$C342)</f>
        <v>1838.3587200023276</v>
      </c>
      <c r="J342" s="7">
        <f>SUMIFS(MeasureStack!AA:AA,MeasureStack!$F:$F,$A342,MeasureStack!$J:$J,$B342,MeasureStack!$K:$K,$C342)</f>
        <v>92.641279997672314</v>
      </c>
      <c r="K342" s="8">
        <f t="shared" si="32"/>
        <v>4.797580528103175E-2</v>
      </c>
      <c r="L342" s="9" t="str">
        <f t="shared" si="33"/>
        <v>Y</v>
      </c>
      <c r="M342" s="9" t="str">
        <f t="shared" si="34"/>
        <v>Y</v>
      </c>
      <c r="N342" s="9" t="str">
        <f t="shared" si="35"/>
        <v>Y</v>
      </c>
      <c r="O342" s="10" t="str">
        <f t="shared" si="36"/>
        <v>Y</v>
      </c>
    </row>
    <row r="343" spans="1:15" x14ac:dyDescent="0.3">
      <c r="A343" t="s">
        <v>325</v>
      </c>
      <c r="B343" t="s">
        <v>75</v>
      </c>
      <c r="C343" t="s">
        <v>71</v>
      </c>
      <c r="D343" s="7">
        <f>AVERAGEIFS(Input_Dashboard!K:K,Input_Dashboard!$B:$B,$A343,Input_Dashboard!$F:$F,$B343,Input_Dashboard!$G:$G,$C343)</f>
        <v>1654</v>
      </c>
      <c r="E343" s="7">
        <f>AVERAGEIFS(Input_Dashboard!L:L,Input_Dashboard!$B:$B,$A343,Input_Dashboard!$F:$F,$B343,Input_Dashboard!$G:$G,$C343)</f>
        <v>1581.1778316838304</v>
      </c>
      <c r="F343" s="7">
        <f>AVERAGEIFS(Input_Dashboard!M:M,Input_Dashboard!$B:$B,$A343,Input_Dashboard!$F:$F,$B343,Input_Dashboard!$G:$G,$C343)</f>
        <v>72.822168316169538</v>
      </c>
      <c r="G343" s="8">
        <f t="shared" si="31"/>
        <v>4.4027913129485813E-2</v>
      </c>
      <c r="H343" s="7">
        <f>SUMIFS(MeasureStack!Y:Y,MeasureStack!$F:$F,$A343,MeasureStack!$J:$J,$B343,MeasureStack!$K:$K,$C343)</f>
        <v>1654</v>
      </c>
      <c r="I343" s="7">
        <f>SUMIFS(MeasureStack!Z:Z,MeasureStack!$F:$F,$A343,MeasureStack!$J:$J,$B343,MeasureStack!$K:$K,$C343)</f>
        <v>1581.1778316838304</v>
      </c>
      <c r="J343" s="7">
        <f>SUMIFS(MeasureStack!AA:AA,MeasureStack!$F:$F,$A343,MeasureStack!$J:$J,$B343,MeasureStack!$K:$K,$C343)</f>
        <v>72.822168316169538</v>
      </c>
      <c r="K343" s="8">
        <f t="shared" si="32"/>
        <v>4.4027913129485813E-2</v>
      </c>
      <c r="L343" s="9" t="str">
        <f t="shared" si="33"/>
        <v>Y</v>
      </c>
      <c r="M343" s="9" t="str">
        <f t="shared" si="34"/>
        <v>Y</v>
      </c>
      <c r="N343" s="9" t="str">
        <f t="shared" si="35"/>
        <v>Y</v>
      </c>
      <c r="O343" s="10" t="str">
        <f t="shared" si="36"/>
        <v>Y</v>
      </c>
    </row>
    <row r="344" spans="1:15" x14ac:dyDescent="0.3">
      <c r="A344" t="s">
        <v>325</v>
      </c>
      <c r="B344" t="s">
        <v>75</v>
      </c>
      <c r="C344" t="s">
        <v>73</v>
      </c>
      <c r="D344" s="7">
        <f>AVERAGEIFS(Input_Dashboard!K:K,Input_Dashboard!$B:$B,$A344,Input_Dashboard!$F:$F,$B344,Input_Dashboard!$G:$G,$C344)</f>
        <v>2449</v>
      </c>
      <c r="E344" s="7">
        <f>AVERAGEIFS(Input_Dashboard!L:L,Input_Dashboard!$B:$B,$A344,Input_Dashboard!$F:$F,$B344,Input_Dashboard!$G:$G,$C344)</f>
        <v>2376.7583676536519</v>
      </c>
      <c r="F344" s="7">
        <f>AVERAGEIFS(Input_Dashboard!M:M,Input_Dashboard!$B:$B,$A344,Input_Dashboard!$F:$F,$B344,Input_Dashboard!$G:$G,$C344)</f>
        <v>72.241632346347942</v>
      </c>
      <c r="G344" s="8">
        <f t="shared" si="31"/>
        <v>2.9498420721252732E-2</v>
      </c>
      <c r="H344" s="7">
        <f>SUMIFS(MeasureStack!Y:Y,MeasureStack!$F:$F,$A344,MeasureStack!$J:$J,$B344,MeasureStack!$K:$K,$C344)</f>
        <v>2449</v>
      </c>
      <c r="I344" s="7">
        <f>SUMIFS(MeasureStack!Z:Z,MeasureStack!$F:$F,$A344,MeasureStack!$J:$J,$B344,MeasureStack!$K:$K,$C344)</f>
        <v>2376.7583676536519</v>
      </c>
      <c r="J344" s="7">
        <f>SUMIFS(MeasureStack!AA:AA,MeasureStack!$F:$F,$A344,MeasureStack!$J:$J,$B344,MeasureStack!$K:$K,$C344)</f>
        <v>72.241632346347942</v>
      </c>
      <c r="K344" s="8">
        <f t="shared" si="32"/>
        <v>2.9498420721252732E-2</v>
      </c>
      <c r="L344" s="9" t="str">
        <f t="shared" si="33"/>
        <v>Y</v>
      </c>
      <c r="M344" s="9" t="str">
        <f t="shared" si="34"/>
        <v>Y</v>
      </c>
      <c r="N344" s="9" t="str">
        <f t="shared" si="35"/>
        <v>Y</v>
      </c>
      <c r="O344" s="10" t="str">
        <f t="shared" si="36"/>
        <v>Y</v>
      </c>
    </row>
    <row r="345" spans="1:15" x14ac:dyDescent="0.3">
      <c r="A345" t="s">
        <v>338</v>
      </c>
      <c r="B345" t="s">
        <v>99</v>
      </c>
      <c r="C345" t="s">
        <v>65</v>
      </c>
      <c r="D345" s="7">
        <f>AVERAGEIFS(Input_Dashboard!K:K,Input_Dashboard!$B:$B,$A345,Input_Dashboard!$F:$F,$B345,Input_Dashboard!$G:$G,$C345)</f>
        <v>1931</v>
      </c>
      <c r="E345" s="7">
        <f>AVERAGEIFS(Input_Dashboard!L:L,Input_Dashboard!$B:$B,$A345,Input_Dashboard!$F:$F,$B345,Input_Dashboard!$G:$G,$C345)</f>
        <v>1667.054066465053</v>
      </c>
      <c r="F345" s="7">
        <f>AVERAGEIFS(Input_Dashboard!M:M,Input_Dashboard!$B:$B,$A345,Input_Dashboard!$F:$F,$B345,Input_Dashboard!$G:$G,$C345)</f>
        <v>263.9459335349469</v>
      </c>
      <c r="G345" s="8">
        <f t="shared" si="31"/>
        <v>0.13668872787930963</v>
      </c>
      <c r="H345" s="7">
        <f>SUMIFS(MeasureStack!Y:Y,MeasureStack!$F:$F,$A345,MeasureStack!$J:$J,$B345,MeasureStack!$K:$K,$C345)</f>
        <v>1931</v>
      </c>
      <c r="I345" s="7">
        <f>SUMIFS(MeasureStack!Z:Z,MeasureStack!$F:$F,$A345,MeasureStack!$J:$J,$B345,MeasureStack!$K:$K,$C345)</f>
        <v>1667.054066465053</v>
      </c>
      <c r="J345" s="7">
        <f>SUMIFS(MeasureStack!AA:AA,MeasureStack!$F:$F,$A345,MeasureStack!$J:$J,$B345,MeasureStack!$K:$K,$C345)</f>
        <v>263.9459335349469</v>
      </c>
      <c r="K345" s="8">
        <f t="shared" si="32"/>
        <v>0.13668872787930963</v>
      </c>
      <c r="L345" s="9" t="str">
        <f t="shared" si="33"/>
        <v>Y</v>
      </c>
      <c r="M345" s="9" t="str">
        <f t="shared" si="34"/>
        <v>Y</v>
      </c>
      <c r="N345" s="9" t="str">
        <f t="shared" si="35"/>
        <v>Y</v>
      </c>
      <c r="O345" s="10" t="str">
        <f t="shared" si="36"/>
        <v>Y</v>
      </c>
    </row>
    <row r="346" spans="1:15" x14ac:dyDescent="0.3">
      <c r="A346" t="s">
        <v>338</v>
      </c>
      <c r="B346" t="s">
        <v>99</v>
      </c>
      <c r="C346" t="s">
        <v>71</v>
      </c>
      <c r="D346" s="7">
        <f>AVERAGEIFS(Input_Dashboard!K:K,Input_Dashboard!$B:$B,$A346,Input_Dashboard!$F:$F,$B346,Input_Dashboard!$G:$G,$C346)</f>
        <v>1654</v>
      </c>
      <c r="E346" s="7">
        <f>AVERAGEIFS(Input_Dashboard!L:L,Input_Dashboard!$B:$B,$A346,Input_Dashboard!$F:$F,$B346,Input_Dashboard!$G:$G,$C346)</f>
        <v>1390.054066465053</v>
      </c>
      <c r="F346" s="7">
        <f>AVERAGEIFS(Input_Dashboard!M:M,Input_Dashboard!$B:$B,$A346,Input_Dashboard!$F:$F,$B346,Input_Dashboard!$G:$G,$C346)</f>
        <v>263.9459335349469</v>
      </c>
      <c r="G346" s="8">
        <f t="shared" si="31"/>
        <v>0.15958037094011301</v>
      </c>
      <c r="H346" s="7">
        <f>SUMIFS(MeasureStack!Y:Y,MeasureStack!$F:$F,$A346,MeasureStack!$J:$J,$B346,MeasureStack!$K:$K,$C346)</f>
        <v>1654</v>
      </c>
      <c r="I346" s="7">
        <f>SUMIFS(MeasureStack!Z:Z,MeasureStack!$F:$F,$A346,MeasureStack!$J:$J,$B346,MeasureStack!$K:$K,$C346)</f>
        <v>1390.054066465053</v>
      </c>
      <c r="J346" s="7">
        <f>SUMIFS(MeasureStack!AA:AA,MeasureStack!$F:$F,$A346,MeasureStack!$J:$J,$B346,MeasureStack!$K:$K,$C346)</f>
        <v>263.9459335349469</v>
      </c>
      <c r="K346" s="8">
        <f t="shared" si="32"/>
        <v>0.15958037094011301</v>
      </c>
      <c r="L346" s="9" t="str">
        <f t="shared" si="33"/>
        <v>Y</v>
      </c>
      <c r="M346" s="9" t="str">
        <f t="shared" si="34"/>
        <v>Y</v>
      </c>
      <c r="N346" s="9" t="str">
        <f t="shared" si="35"/>
        <v>Y</v>
      </c>
      <c r="O346" s="10" t="str">
        <f t="shared" si="36"/>
        <v>Y</v>
      </c>
    </row>
    <row r="347" spans="1:15" x14ac:dyDescent="0.3">
      <c r="A347" t="s">
        <v>338</v>
      </c>
      <c r="B347" t="s">
        <v>99</v>
      </c>
      <c r="C347" t="s">
        <v>73</v>
      </c>
      <c r="D347" s="7">
        <f>AVERAGEIFS(Input_Dashboard!K:K,Input_Dashboard!$B:$B,$A347,Input_Dashboard!$F:$F,$B347,Input_Dashboard!$G:$G,$C347)</f>
        <v>2449</v>
      </c>
      <c r="E347" s="7">
        <f>AVERAGEIFS(Input_Dashboard!L:L,Input_Dashboard!$B:$B,$A347,Input_Dashboard!$F:$F,$B347,Input_Dashboard!$G:$G,$C347)</f>
        <v>2185.054066465053</v>
      </c>
      <c r="F347" s="7">
        <f>AVERAGEIFS(Input_Dashboard!M:M,Input_Dashboard!$B:$B,$A347,Input_Dashboard!$F:$F,$B347,Input_Dashboard!$G:$G,$C347)</f>
        <v>263.9459335349469</v>
      </c>
      <c r="G347" s="8">
        <f t="shared" si="31"/>
        <v>0.10777702471823067</v>
      </c>
      <c r="H347" s="7">
        <f>SUMIFS(MeasureStack!Y:Y,MeasureStack!$F:$F,$A347,MeasureStack!$J:$J,$B347,MeasureStack!$K:$K,$C347)</f>
        <v>2449</v>
      </c>
      <c r="I347" s="7">
        <f>SUMIFS(MeasureStack!Z:Z,MeasureStack!$F:$F,$A347,MeasureStack!$J:$J,$B347,MeasureStack!$K:$K,$C347)</f>
        <v>2185.054066465053</v>
      </c>
      <c r="J347" s="7">
        <f>SUMIFS(MeasureStack!AA:AA,MeasureStack!$F:$F,$A347,MeasureStack!$J:$J,$B347,MeasureStack!$K:$K,$C347)</f>
        <v>263.9459335349469</v>
      </c>
      <c r="K347" s="8">
        <f t="shared" si="32"/>
        <v>0.10777702471823067</v>
      </c>
      <c r="L347" s="9" t="str">
        <f t="shared" si="33"/>
        <v>Y</v>
      </c>
      <c r="M347" s="9" t="str">
        <f t="shared" si="34"/>
        <v>Y</v>
      </c>
      <c r="N347" s="9" t="str">
        <f t="shared" si="35"/>
        <v>Y</v>
      </c>
      <c r="O347" s="10" t="str">
        <f t="shared" si="36"/>
        <v>Y</v>
      </c>
    </row>
    <row r="348" spans="1:15" x14ac:dyDescent="0.3">
      <c r="A348" t="s">
        <v>338</v>
      </c>
      <c r="B348" t="s">
        <v>75</v>
      </c>
      <c r="C348" t="s">
        <v>65</v>
      </c>
      <c r="D348" s="7">
        <f>AVERAGEIFS(Input_Dashboard!K:K,Input_Dashboard!$B:$B,$A348,Input_Dashboard!$F:$F,$B348,Input_Dashboard!$G:$G,$C348)</f>
        <v>1931</v>
      </c>
      <c r="E348" s="7">
        <f>AVERAGEIFS(Input_Dashboard!L:L,Input_Dashboard!$B:$B,$A348,Input_Dashboard!$F:$F,$B348,Input_Dashboard!$G:$G,$C348)</f>
        <v>1678.5056889782095</v>
      </c>
      <c r="F348" s="7">
        <f>AVERAGEIFS(Input_Dashboard!M:M,Input_Dashboard!$B:$B,$A348,Input_Dashboard!$F:$F,$B348,Input_Dashboard!$G:$G,$C348)</f>
        <v>252.49431102179051</v>
      </c>
      <c r="G348" s="8">
        <f t="shared" si="31"/>
        <v>0.13075831746338193</v>
      </c>
      <c r="H348" s="7">
        <f>SUMIFS(MeasureStack!Y:Y,MeasureStack!$F:$F,$A348,MeasureStack!$J:$J,$B348,MeasureStack!$K:$K,$C348)</f>
        <v>1931</v>
      </c>
      <c r="I348" s="7">
        <f>SUMIFS(MeasureStack!Z:Z,MeasureStack!$F:$F,$A348,MeasureStack!$J:$J,$B348,MeasureStack!$K:$K,$C348)</f>
        <v>1678.5056889782095</v>
      </c>
      <c r="J348" s="7">
        <f>SUMIFS(MeasureStack!AA:AA,MeasureStack!$F:$F,$A348,MeasureStack!$J:$J,$B348,MeasureStack!$K:$K,$C348)</f>
        <v>252.49431102179051</v>
      </c>
      <c r="K348" s="8">
        <f t="shared" si="32"/>
        <v>0.13075831746338193</v>
      </c>
      <c r="L348" s="9" t="str">
        <f t="shared" si="33"/>
        <v>Y</v>
      </c>
      <c r="M348" s="9" t="str">
        <f t="shared" si="34"/>
        <v>Y</v>
      </c>
      <c r="N348" s="9" t="str">
        <f t="shared" si="35"/>
        <v>Y</v>
      </c>
      <c r="O348" s="10" t="str">
        <f t="shared" si="36"/>
        <v>Y</v>
      </c>
    </row>
    <row r="349" spans="1:15" x14ac:dyDescent="0.3">
      <c r="A349" t="s">
        <v>338</v>
      </c>
      <c r="B349" t="s">
        <v>75</v>
      </c>
      <c r="C349" t="s">
        <v>71</v>
      </c>
      <c r="D349" s="7">
        <f>AVERAGEIFS(Input_Dashboard!K:K,Input_Dashboard!$B:$B,$A349,Input_Dashboard!$F:$F,$B349,Input_Dashboard!$G:$G,$C349)</f>
        <v>1654</v>
      </c>
      <c r="E349" s="7">
        <f>AVERAGEIFS(Input_Dashboard!L:L,Input_Dashboard!$B:$B,$A349,Input_Dashboard!$F:$F,$B349,Input_Dashboard!$G:$G,$C349)</f>
        <v>1401.5056889782095</v>
      </c>
      <c r="F349" s="7">
        <f>AVERAGEIFS(Input_Dashboard!M:M,Input_Dashboard!$B:$B,$A349,Input_Dashboard!$F:$F,$B349,Input_Dashboard!$G:$G,$C349)</f>
        <v>252.49431102179051</v>
      </c>
      <c r="G349" s="8">
        <f t="shared" si="31"/>
        <v>0.15265677812683828</v>
      </c>
      <c r="H349" s="7">
        <f>SUMIFS(MeasureStack!Y:Y,MeasureStack!$F:$F,$A349,MeasureStack!$J:$J,$B349,MeasureStack!$K:$K,$C349)</f>
        <v>1654</v>
      </c>
      <c r="I349" s="7">
        <f>SUMIFS(MeasureStack!Z:Z,MeasureStack!$F:$F,$A349,MeasureStack!$J:$J,$B349,MeasureStack!$K:$K,$C349)</f>
        <v>1401.5056889782095</v>
      </c>
      <c r="J349" s="7">
        <f>SUMIFS(MeasureStack!AA:AA,MeasureStack!$F:$F,$A349,MeasureStack!$J:$J,$B349,MeasureStack!$K:$K,$C349)</f>
        <v>252.49431102179051</v>
      </c>
      <c r="K349" s="8">
        <f t="shared" si="32"/>
        <v>0.15265677812683828</v>
      </c>
      <c r="L349" s="9" t="str">
        <f t="shared" si="33"/>
        <v>Y</v>
      </c>
      <c r="M349" s="9" t="str">
        <f t="shared" si="34"/>
        <v>Y</v>
      </c>
      <c r="N349" s="9" t="str">
        <f t="shared" si="35"/>
        <v>Y</v>
      </c>
      <c r="O349" s="10" t="str">
        <f t="shared" si="36"/>
        <v>Y</v>
      </c>
    </row>
    <row r="350" spans="1:15" x14ac:dyDescent="0.3">
      <c r="A350" t="s">
        <v>338</v>
      </c>
      <c r="B350" t="s">
        <v>75</v>
      </c>
      <c r="C350" t="s">
        <v>73</v>
      </c>
      <c r="D350" s="7">
        <f>AVERAGEIFS(Input_Dashboard!K:K,Input_Dashboard!$B:$B,$A350,Input_Dashboard!$F:$F,$B350,Input_Dashboard!$G:$G,$C350)</f>
        <v>2449</v>
      </c>
      <c r="E350" s="7">
        <f>AVERAGEIFS(Input_Dashboard!L:L,Input_Dashboard!$B:$B,$A350,Input_Dashboard!$F:$F,$B350,Input_Dashboard!$G:$G,$C350)</f>
        <v>2196.5056889782095</v>
      </c>
      <c r="F350" s="7">
        <f>AVERAGEIFS(Input_Dashboard!M:M,Input_Dashboard!$B:$B,$A350,Input_Dashboard!$F:$F,$B350,Input_Dashboard!$G:$G,$C350)</f>
        <v>252.49431102179051</v>
      </c>
      <c r="G350" s="8">
        <f t="shared" si="31"/>
        <v>0.10310098449236035</v>
      </c>
      <c r="H350" s="7">
        <f>SUMIFS(MeasureStack!Y:Y,MeasureStack!$F:$F,$A350,MeasureStack!$J:$J,$B350,MeasureStack!$K:$K,$C350)</f>
        <v>2449</v>
      </c>
      <c r="I350" s="7">
        <f>SUMIFS(MeasureStack!Z:Z,MeasureStack!$F:$F,$A350,MeasureStack!$J:$J,$B350,MeasureStack!$K:$K,$C350)</f>
        <v>2196.5056889782095</v>
      </c>
      <c r="J350" s="7">
        <f>SUMIFS(MeasureStack!AA:AA,MeasureStack!$F:$F,$A350,MeasureStack!$J:$J,$B350,MeasureStack!$K:$K,$C350)</f>
        <v>252.49431102179051</v>
      </c>
      <c r="K350" s="8">
        <f t="shared" si="32"/>
        <v>0.10310098449236035</v>
      </c>
      <c r="L350" s="9" t="str">
        <f t="shared" si="33"/>
        <v>Y</v>
      </c>
      <c r="M350" s="9" t="str">
        <f t="shared" si="34"/>
        <v>Y</v>
      </c>
      <c r="N350" s="9" t="str">
        <f t="shared" si="35"/>
        <v>Y</v>
      </c>
      <c r="O350" s="10" t="str">
        <f t="shared" si="36"/>
        <v>Y</v>
      </c>
    </row>
    <row r="351" spans="1:15" x14ac:dyDescent="0.3">
      <c r="A351" t="s">
        <v>341</v>
      </c>
      <c r="B351" t="s">
        <v>99</v>
      </c>
      <c r="C351" t="s">
        <v>65</v>
      </c>
      <c r="D351" s="7">
        <f>AVERAGEIFS(Input_Dashboard!K:K,Input_Dashboard!$B:$B,$A351,Input_Dashboard!$F:$F,$B351,Input_Dashboard!$G:$G,$C351)</f>
        <v>1931</v>
      </c>
      <c r="E351" s="7">
        <f>AVERAGEIFS(Input_Dashboard!L:L,Input_Dashboard!$B:$B,$A351,Input_Dashboard!$F:$F,$B351,Input_Dashboard!$G:$G,$C351)</f>
        <v>1894.4174182674667</v>
      </c>
      <c r="F351" s="7">
        <f>AVERAGEIFS(Input_Dashboard!M:M,Input_Dashboard!$B:$B,$A351,Input_Dashboard!$F:$F,$B351,Input_Dashboard!$G:$G,$C351)</f>
        <v>36.582581732533406</v>
      </c>
      <c r="G351" s="8">
        <f t="shared" si="31"/>
        <v>1.8944889555946871E-2</v>
      </c>
      <c r="H351" s="7">
        <f>SUMIFS(MeasureStack!Y:Y,MeasureStack!$F:$F,$A351,MeasureStack!$J:$J,$B351,MeasureStack!$K:$K,$C351)</f>
        <v>1931</v>
      </c>
      <c r="I351" s="7">
        <f>SUMIFS(MeasureStack!Z:Z,MeasureStack!$F:$F,$A351,MeasureStack!$J:$J,$B351,MeasureStack!$K:$K,$C351)</f>
        <v>1894.4174182674667</v>
      </c>
      <c r="J351" s="7">
        <f>SUMIFS(MeasureStack!AA:AA,MeasureStack!$F:$F,$A351,MeasureStack!$J:$J,$B351,MeasureStack!$K:$K,$C351)</f>
        <v>36.582581732533406</v>
      </c>
      <c r="K351" s="8">
        <f t="shared" si="32"/>
        <v>1.8944889555946871E-2</v>
      </c>
      <c r="L351" s="9" t="str">
        <f t="shared" si="33"/>
        <v>Y</v>
      </c>
      <c r="M351" s="9" t="str">
        <f t="shared" si="34"/>
        <v>Y</v>
      </c>
      <c r="N351" s="9" t="str">
        <f t="shared" si="35"/>
        <v>Y</v>
      </c>
      <c r="O351" s="10" t="str">
        <f t="shared" si="36"/>
        <v>Y</v>
      </c>
    </row>
    <row r="352" spans="1:15" x14ac:dyDescent="0.3">
      <c r="A352" t="s">
        <v>341</v>
      </c>
      <c r="B352" t="s">
        <v>99</v>
      </c>
      <c r="C352" t="s">
        <v>71</v>
      </c>
      <c r="D352" s="7">
        <f>AVERAGEIFS(Input_Dashboard!K:K,Input_Dashboard!$B:$B,$A352,Input_Dashboard!$F:$F,$B352,Input_Dashboard!$G:$G,$C352)</f>
        <v>1654</v>
      </c>
      <c r="E352" s="7">
        <f>AVERAGEIFS(Input_Dashboard!L:L,Input_Dashboard!$B:$B,$A352,Input_Dashboard!$F:$F,$B352,Input_Dashboard!$G:$G,$C352)</f>
        <v>1617.4174182674667</v>
      </c>
      <c r="F352" s="7">
        <f>AVERAGEIFS(Input_Dashboard!M:M,Input_Dashboard!$B:$B,$A352,Input_Dashboard!$F:$F,$B352,Input_Dashboard!$G:$G,$C352)</f>
        <v>36.582581732533406</v>
      </c>
      <c r="G352" s="8">
        <f t="shared" si="31"/>
        <v>2.2117643127287426E-2</v>
      </c>
      <c r="H352" s="7">
        <f>SUMIFS(MeasureStack!Y:Y,MeasureStack!$F:$F,$A352,MeasureStack!$J:$J,$B352,MeasureStack!$K:$K,$C352)</f>
        <v>1654</v>
      </c>
      <c r="I352" s="7">
        <f>SUMIFS(MeasureStack!Z:Z,MeasureStack!$F:$F,$A352,MeasureStack!$J:$J,$B352,MeasureStack!$K:$K,$C352)</f>
        <v>1617.4174182674667</v>
      </c>
      <c r="J352" s="7">
        <f>SUMIFS(MeasureStack!AA:AA,MeasureStack!$F:$F,$A352,MeasureStack!$J:$J,$B352,MeasureStack!$K:$K,$C352)</f>
        <v>36.582581732533406</v>
      </c>
      <c r="K352" s="8">
        <f t="shared" si="32"/>
        <v>2.2117643127287426E-2</v>
      </c>
      <c r="L352" s="9" t="str">
        <f t="shared" si="33"/>
        <v>Y</v>
      </c>
      <c r="M352" s="9" t="str">
        <f t="shared" si="34"/>
        <v>Y</v>
      </c>
      <c r="N352" s="9" t="str">
        <f t="shared" si="35"/>
        <v>Y</v>
      </c>
      <c r="O352" s="10" t="str">
        <f t="shared" si="36"/>
        <v>Y</v>
      </c>
    </row>
    <row r="353" spans="1:15" x14ac:dyDescent="0.3">
      <c r="A353" t="s">
        <v>341</v>
      </c>
      <c r="B353" t="s">
        <v>99</v>
      </c>
      <c r="C353" t="s">
        <v>73</v>
      </c>
      <c r="D353" s="7">
        <f>AVERAGEIFS(Input_Dashboard!K:K,Input_Dashboard!$B:$B,$A353,Input_Dashboard!$F:$F,$B353,Input_Dashboard!$G:$G,$C353)</f>
        <v>2449</v>
      </c>
      <c r="E353" s="7">
        <f>AVERAGEIFS(Input_Dashboard!L:L,Input_Dashboard!$B:$B,$A353,Input_Dashboard!$F:$F,$B353,Input_Dashboard!$G:$G,$C353)</f>
        <v>2412.4174182674665</v>
      </c>
      <c r="F353" s="7">
        <f>AVERAGEIFS(Input_Dashboard!M:M,Input_Dashboard!$B:$B,$A353,Input_Dashboard!$F:$F,$B353,Input_Dashboard!$G:$G,$C353)</f>
        <v>36.582581732533406</v>
      </c>
      <c r="G353" s="8">
        <f t="shared" si="31"/>
        <v>1.4937763059425645E-2</v>
      </c>
      <c r="H353" s="7">
        <f>SUMIFS(MeasureStack!Y:Y,MeasureStack!$F:$F,$A353,MeasureStack!$J:$J,$B353,MeasureStack!$K:$K,$C353)</f>
        <v>2449</v>
      </c>
      <c r="I353" s="7">
        <f>SUMIFS(MeasureStack!Z:Z,MeasureStack!$F:$F,$A353,MeasureStack!$J:$J,$B353,MeasureStack!$K:$K,$C353)</f>
        <v>2412.4174182674665</v>
      </c>
      <c r="J353" s="7">
        <f>SUMIFS(MeasureStack!AA:AA,MeasureStack!$F:$F,$A353,MeasureStack!$J:$J,$B353,MeasureStack!$K:$K,$C353)</f>
        <v>36.582581732533406</v>
      </c>
      <c r="K353" s="8">
        <f t="shared" si="32"/>
        <v>1.4937763059425645E-2</v>
      </c>
      <c r="L353" s="9" t="str">
        <f t="shared" si="33"/>
        <v>Y</v>
      </c>
      <c r="M353" s="9" t="str">
        <f t="shared" si="34"/>
        <v>Y</v>
      </c>
      <c r="N353" s="9" t="str">
        <f t="shared" si="35"/>
        <v>Y</v>
      </c>
      <c r="O353" s="10" t="str">
        <f t="shared" si="36"/>
        <v>Y</v>
      </c>
    </row>
    <row r="354" spans="1:15" x14ac:dyDescent="0.3">
      <c r="A354" t="s">
        <v>341</v>
      </c>
      <c r="B354" t="s">
        <v>75</v>
      </c>
      <c r="C354" t="s">
        <v>65</v>
      </c>
      <c r="D354" s="7">
        <f>AVERAGEIFS(Input_Dashboard!K:K,Input_Dashboard!$B:$B,$A354,Input_Dashboard!$F:$F,$B354,Input_Dashboard!$G:$G,$C354)</f>
        <v>1931</v>
      </c>
      <c r="E354" s="7">
        <f>AVERAGEIFS(Input_Dashboard!L:L,Input_Dashboard!$B:$B,$A354,Input_Dashboard!$F:$F,$B354,Input_Dashboard!$G:$G,$C354)</f>
        <v>1894.4174182674667</v>
      </c>
      <c r="F354" s="7">
        <f>AVERAGEIFS(Input_Dashboard!M:M,Input_Dashboard!$B:$B,$A354,Input_Dashboard!$F:$F,$B354,Input_Dashboard!$G:$G,$C354)</f>
        <v>36.582581732533406</v>
      </c>
      <c r="G354" s="8">
        <f t="shared" si="31"/>
        <v>1.8944889555946871E-2</v>
      </c>
      <c r="H354" s="7">
        <f>SUMIFS(MeasureStack!Y:Y,MeasureStack!$F:$F,$A354,MeasureStack!$J:$J,$B354,MeasureStack!$K:$K,$C354)</f>
        <v>1931</v>
      </c>
      <c r="I354" s="7">
        <f>SUMIFS(MeasureStack!Z:Z,MeasureStack!$F:$F,$A354,MeasureStack!$J:$J,$B354,MeasureStack!$K:$K,$C354)</f>
        <v>1894.4174182674667</v>
      </c>
      <c r="J354" s="7">
        <f>SUMIFS(MeasureStack!AA:AA,MeasureStack!$F:$F,$A354,MeasureStack!$J:$J,$B354,MeasureStack!$K:$K,$C354)</f>
        <v>36.582581732533406</v>
      </c>
      <c r="K354" s="8">
        <f t="shared" si="32"/>
        <v>1.8944889555946871E-2</v>
      </c>
      <c r="L354" s="9" t="str">
        <f t="shared" si="33"/>
        <v>Y</v>
      </c>
      <c r="M354" s="9" t="str">
        <f t="shared" si="34"/>
        <v>Y</v>
      </c>
      <c r="N354" s="9" t="str">
        <f t="shared" si="35"/>
        <v>Y</v>
      </c>
      <c r="O354" s="10" t="str">
        <f t="shared" si="36"/>
        <v>Y</v>
      </c>
    </row>
    <row r="355" spans="1:15" x14ac:dyDescent="0.3">
      <c r="A355" t="s">
        <v>341</v>
      </c>
      <c r="B355" t="s">
        <v>75</v>
      </c>
      <c r="C355" t="s">
        <v>71</v>
      </c>
      <c r="D355" s="7">
        <f>AVERAGEIFS(Input_Dashboard!K:K,Input_Dashboard!$B:$B,$A355,Input_Dashboard!$F:$F,$B355,Input_Dashboard!$G:$G,$C355)</f>
        <v>1654</v>
      </c>
      <c r="E355" s="7">
        <f>AVERAGEIFS(Input_Dashboard!L:L,Input_Dashboard!$B:$B,$A355,Input_Dashboard!$F:$F,$B355,Input_Dashboard!$G:$G,$C355)</f>
        <v>1617.4174182674667</v>
      </c>
      <c r="F355" s="7">
        <f>AVERAGEIFS(Input_Dashboard!M:M,Input_Dashboard!$B:$B,$A355,Input_Dashboard!$F:$F,$B355,Input_Dashboard!$G:$G,$C355)</f>
        <v>36.582581732533406</v>
      </c>
      <c r="G355" s="8">
        <f t="shared" si="31"/>
        <v>2.2117643127287426E-2</v>
      </c>
      <c r="H355" s="7">
        <f>SUMIFS(MeasureStack!Y:Y,MeasureStack!$F:$F,$A355,MeasureStack!$J:$J,$B355,MeasureStack!$K:$K,$C355)</f>
        <v>1654</v>
      </c>
      <c r="I355" s="7">
        <f>SUMIFS(MeasureStack!Z:Z,MeasureStack!$F:$F,$A355,MeasureStack!$J:$J,$B355,MeasureStack!$K:$K,$C355)</f>
        <v>1617.4174182674667</v>
      </c>
      <c r="J355" s="7">
        <f>SUMIFS(MeasureStack!AA:AA,MeasureStack!$F:$F,$A355,MeasureStack!$J:$J,$B355,MeasureStack!$K:$K,$C355)</f>
        <v>36.582581732533406</v>
      </c>
      <c r="K355" s="8">
        <f t="shared" si="32"/>
        <v>2.2117643127287426E-2</v>
      </c>
      <c r="L355" s="9" t="str">
        <f t="shared" si="33"/>
        <v>Y</v>
      </c>
      <c r="M355" s="9" t="str">
        <f t="shared" si="34"/>
        <v>Y</v>
      </c>
      <c r="N355" s="9" t="str">
        <f t="shared" si="35"/>
        <v>Y</v>
      </c>
      <c r="O355" s="10" t="str">
        <f t="shared" si="36"/>
        <v>Y</v>
      </c>
    </row>
    <row r="356" spans="1:15" x14ac:dyDescent="0.3">
      <c r="A356" t="s">
        <v>341</v>
      </c>
      <c r="B356" t="s">
        <v>75</v>
      </c>
      <c r="C356" t="s">
        <v>73</v>
      </c>
      <c r="D356" s="7">
        <f>AVERAGEIFS(Input_Dashboard!K:K,Input_Dashboard!$B:$B,$A356,Input_Dashboard!$F:$F,$B356,Input_Dashboard!$G:$G,$C356)</f>
        <v>2449</v>
      </c>
      <c r="E356" s="7">
        <f>AVERAGEIFS(Input_Dashboard!L:L,Input_Dashboard!$B:$B,$A356,Input_Dashboard!$F:$F,$B356,Input_Dashboard!$G:$G,$C356)</f>
        <v>2412.4174182674665</v>
      </c>
      <c r="F356" s="7">
        <f>AVERAGEIFS(Input_Dashboard!M:M,Input_Dashboard!$B:$B,$A356,Input_Dashboard!$F:$F,$B356,Input_Dashboard!$G:$G,$C356)</f>
        <v>36.582581732533406</v>
      </c>
      <c r="G356" s="8">
        <f t="shared" si="31"/>
        <v>1.4937763059425645E-2</v>
      </c>
      <c r="H356" s="7">
        <f>SUMIFS(MeasureStack!Y:Y,MeasureStack!$F:$F,$A356,MeasureStack!$J:$J,$B356,MeasureStack!$K:$K,$C356)</f>
        <v>2449</v>
      </c>
      <c r="I356" s="7">
        <f>SUMIFS(MeasureStack!Z:Z,MeasureStack!$F:$F,$A356,MeasureStack!$J:$J,$B356,MeasureStack!$K:$K,$C356)</f>
        <v>2412.4174182674665</v>
      </c>
      <c r="J356" s="7">
        <f>SUMIFS(MeasureStack!AA:AA,MeasureStack!$F:$F,$A356,MeasureStack!$J:$J,$B356,MeasureStack!$K:$K,$C356)</f>
        <v>36.582581732533406</v>
      </c>
      <c r="K356" s="8">
        <f t="shared" si="32"/>
        <v>1.4937763059425645E-2</v>
      </c>
      <c r="L356" s="9" t="str">
        <f t="shared" si="33"/>
        <v>Y</v>
      </c>
      <c r="M356" s="9" t="str">
        <f t="shared" si="34"/>
        <v>Y</v>
      </c>
      <c r="N356" s="9" t="str">
        <f t="shared" si="35"/>
        <v>Y</v>
      </c>
      <c r="O356" s="10" t="str">
        <f t="shared" si="36"/>
        <v>Y</v>
      </c>
    </row>
    <row r="357" spans="1:15" x14ac:dyDescent="0.3">
      <c r="A357" t="s">
        <v>344</v>
      </c>
      <c r="B357" t="s">
        <v>99</v>
      </c>
      <c r="C357" t="s">
        <v>65</v>
      </c>
      <c r="D357" s="7">
        <f>AVERAGEIFS(Input_Dashboard!K:K,Input_Dashboard!$B:$B,$A357,Input_Dashboard!$F:$F,$B357,Input_Dashboard!$G:$G,$C357)</f>
        <v>1931</v>
      </c>
      <c r="E357" s="7">
        <f>AVERAGEIFS(Input_Dashboard!L:L,Input_Dashboard!$B:$B,$A357,Input_Dashboard!$F:$F,$B357,Input_Dashboard!$G:$G,$C357)</f>
        <v>1834.45</v>
      </c>
      <c r="F357" s="7">
        <f>AVERAGEIFS(Input_Dashboard!M:M,Input_Dashboard!$B:$B,$A357,Input_Dashboard!$F:$F,$B357,Input_Dashboard!$G:$G,$C357)</f>
        <v>96.550000000000011</v>
      </c>
      <c r="G357" s="8">
        <f t="shared" si="31"/>
        <v>0.05</v>
      </c>
      <c r="H357" s="7">
        <f>SUMIFS(MeasureStack!Y:Y,MeasureStack!$F:$F,$A357,MeasureStack!$J:$J,$B357,MeasureStack!$K:$K,$C357)</f>
        <v>1931</v>
      </c>
      <c r="I357" s="7">
        <f>SUMIFS(MeasureStack!Z:Z,MeasureStack!$F:$F,$A357,MeasureStack!$J:$J,$B357,MeasureStack!$K:$K,$C357)</f>
        <v>1834.45</v>
      </c>
      <c r="J357" s="7">
        <f>SUMIFS(MeasureStack!AA:AA,MeasureStack!$F:$F,$A357,MeasureStack!$J:$J,$B357,MeasureStack!$K:$K,$C357)</f>
        <v>96.550000000000011</v>
      </c>
      <c r="K357" s="8">
        <f t="shared" si="32"/>
        <v>0.05</v>
      </c>
      <c r="L357" s="9" t="str">
        <f t="shared" si="33"/>
        <v>Y</v>
      </c>
      <c r="M357" s="9" t="str">
        <f t="shared" si="34"/>
        <v>Y</v>
      </c>
      <c r="N357" s="9" t="str">
        <f t="shared" si="35"/>
        <v>Y</v>
      </c>
      <c r="O357" s="10" t="str">
        <f t="shared" si="36"/>
        <v>Y</v>
      </c>
    </row>
    <row r="358" spans="1:15" x14ac:dyDescent="0.3">
      <c r="A358" t="s">
        <v>344</v>
      </c>
      <c r="B358" t="s">
        <v>99</v>
      </c>
      <c r="C358" t="s">
        <v>71</v>
      </c>
      <c r="D358" s="7">
        <f>AVERAGEIFS(Input_Dashboard!K:K,Input_Dashboard!$B:$B,$A358,Input_Dashboard!$F:$F,$B358,Input_Dashboard!$G:$G,$C358)</f>
        <v>1654</v>
      </c>
      <c r="E358" s="7">
        <f>AVERAGEIFS(Input_Dashboard!L:L,Input_Dashboard!$B:$B,$A358,Input_Dashboard!$F:$F,$B358,Input_Dashboard!$G:$G,$C358)</f>
        <v>1571.3</v>
      </c>
      <c r="F358" s="7">
        <f>AVERAGEIFS(Input_Dashboard!M:M,Input_Dashboard!$B:$B,$A358,Input_Dashboard!$F:$F,$B358,Input_Dashboard!$G:$G,$C358)</f>
        <v>82.7</v>
      </c>
      <c r="G358" s="8">
        <f t="shared" si="31"/>
        <v>0.05</v>
      </c>
      <c r="H358" s="7">
        <f>SUMIFS(MeasureStack!Y:Y,MeasureStack!$F:$F,$A358,MeasureStack!$J:$J,$B358,MeasureStack!$K:$K,$C358)</f>
        <v>1654</v>
      </c>
      <c r="I358" s="7">
        <f>SUMIFS(MeasureStack!Z:Z,MeasureStack!$F:$F,$A358,MeasureStack!$J:$J,$B358,MeasureStack!$K:$K,$C358)</f>
        <v>1571.3</v>
      </c>
      <c r="J358" s="7">
        <f>SUMIFS(MeasureStack!AA:AA,MeasureStack!$F:$F,$A358,MeasureStack!$J:$J,$B358,MeasureStack!$K:$K,$C358)</f>
        <v>82.7</v>
      </c>
      <c r="K358" s="8">
        <f t="shared" si="32"/>
        <v>0.05</v>
      </c>
      <c r="L358" s="9" t="str">
        <f t="shared" si="33"/>
        <v>Y</v>
      </c>
      <c r="M358" s="9" t="str">
        <f t="shared" si="34"/>
        <v>Y</v>
      </c>
      <c r="N358" s="9" t="str">
        <f t="shared" si="35"/>
        <v>Y</v>
      </c>
      <c r="O358" s="10" t="str">
        <f t="shared" si="36"/>
        <v>Y</v>
      </c>
    </row>
    <row r="359" spans="1:15" x14ac:dyDescent="0.3">
      <c r="A359" t="s">
        <v>344</v>
      </c>
      <c r="B359" t="s">
        <v>99</v>
      </c>
      <c r="C359" t="s">
        <v>73</v>
      </c>
      <c r="D359" s="7">
        <f>AVERAGEIFS(Input_Dashboard!K:K,Input_Dashboard!$B:$B,$A359,Input_Dashboard!$F:$F,$B359,Input_Dashboard!$G:$G,$C359)</f>
        <v>2449</v>
      </c>
      <c r="E359" s="7">
        <f>AVERAGEIFS(Input_Dashboard!L:L,Input_Dashboard!$B:$B,$A359,Input_Dashboard!$F:$F,$B359,Input_Dashboard!$G:$G,$C359)</f>
        <v>2326.5500000000002</v>
      </c>
      <c r="F359" s="7">
        <f>AVERAGEIFS(Input_Dashboard!M:M,Input_Dashboard!$B:$B,$A359,Input_Dashboard!$F:$F,$B359,Input_Dashboard!$G:$G,$C359)</f>
        <v>122.45</v>
      </c>
      <c r="G359" s="8">
        <f t="shared" si="31"/>
        <v>0.05</v>
      </c>
      <c r="H359" s="7">
        <f>SUMIFS(MeasureStack!Y:Y,MeasureStack!$F:$F,$A359,MeasureStack!$J:$J,$B359,MeasureStack!$K:$K,$C359)</f>
        <v>2449</v>
      </c>
      <c r="I359" s="7">
        <f>SUMIFS(MeasureStack!Z:Z,MeasureStack!$F:$F,$A359,MeasureStack!$J:$J,$B359,MeasureStack!$K:$K,$C359)</f>
        <v>2326.5500000000002</v>
      </c>
      <c r="J359" s="7">
        <f>SUMIFS(MeasureStack!AA:AA,MeasureStack!$F:$F,$A359,MeasureStack!$J:$J,$B359,MeasureStack!$K:$K,$C359)</f>
        <v>122.45</v>
      </c>
      <c r="K359" s="8">
        <f t="shared" si="32"/>
        <v>0.05</v>
      </c>
      <c r="L359" s="9" t="str">
        <f t="shared" si="33"/>
        <v>Y</v>
      </c>
      <c r="M359" s="9" t="str">
        <f t="shared" si="34"/>
        <v>Y</v>
      </c>
      <c r="N359" s="9" t="str">
        <f t="shared" si="35"/>
        <v>Y</v>
      </c>
      <c r="O359" s="10" t="str">
        <f t="shared" si="36"/>
        <v>Y</v>
      </c>
    </row>
    <row r="360" spans="1:15" x14ac:dyDescent="0.3">
      <c r="A360" t="s">
        <v>344</v>
      </c>
      <c r="B360" t="s">
        <v>75</v>
      </c>
      <c r="C360" t="s">
        <v>65</v>
      </c>
      <c r="D360" s="7">
        <f>AVERAGEIFS(Input_Dashboard!K:K,Input_Dashboard!$B:$B,$A360,Input_Dashboard!$F:$F,$B360,Input_Dashboard!$G:$G,$C360)</f>
        <v>1931</v>
      </c>
      <c r="E360" s="7">
        <f>AVERAGEIFS(Input_Dashboard!L:L,Input_Dashboard!$B:$B,$A360,Input_Dashboard!$F:$F,$B360,Input_Dashboard!$G:$G,$C360)</f>
        <v>1834.45</v>
      </c>
      <c r="F360" s="7">
        <f>AVERAGEIFS(Input_Dashboard!M:M,Input_Dashboard!$B:$B,$A360,Input_Dashboard!$F:$F,$B360,Input_Dashboard!$G:$G,$C360)</f>
        <v>96.550000000000011</v>
      </c>
      <c r="G360" s="8">
        <f t="shared" si="31"/>
        <v>0.05</v>
      </c>
      <c r="H360" s="7">
        <f>SUMIFS(MeasureStack!Y:Y,MeasureStack!$F:$F,$A360,MeasureStack!$J:$J,$B360,MeasureStack!$K:$K,$C360)</f>
        <v>1931</v>
      </c>
      <c r="I360" s="7">
        <f>SUMIFS(MeasureStack!Z:Z,MeasureStack!$F:$F,$A360,MeasureStack!$J:$J,$B360,MeasureStack!$K:$K,$C360)</f>
        <v>1834.45</v>
      </c>
      <c r="J360" s="7">
        <f>SUMIFS(MeasureStack!AA:AA,MeasureStack!$F:$F,$A360,MeasureStack!$J:$J,$B360,MeasureStack!$K:$K,$C360)</f>
        <v>96.550000000000011</v>
      </c>
      <c r="K360" s="8">
        <f t="shared" si="32"/>
        <v>0.05</v>
      </c>
      <c r="L360" s="9" t="str">
        <f t="shared" si="33"/>
        <v>Y</v>
      </c>
      <c r="M360" s="9" t="str">
        <f t="shared" si="34"/>
        <v>Y</v>
      </c>
      <c r="N360" s="9" t="str">
        <f t="shared" si="35"/>
        <v>Y</v>
      </c>
      <c r="O360" s="10" t="str">
        <f t="shared" si="36"/>
        <v>Y</v>
      </c>
    </row>
    <row r="361" spans="1:15" x14ac:dyDescent="0.3">
      <c r="A361" t="s">
        <v>344</v>
      </c>
      <c r="B361" t="s">
        <v>75</v>
      </c>
      <c r="C361" t="s">
        <v>71</v>
      </c>
      <c r="D361" s="7">
        <f>AVERAGEIFS(Input_Dashboard!K:K,Input_Dashboard!$B:$B,$A361,Input_Dashboard!$F:$F,$B361,Input_Dashboard!$G:$G,$C361)</f>
        <v>1654</v>
      </c>
      <c r="E361" s="7">
        <f>AVERAGEIFS(Input_Dashboard!L:L,Input_Dashboard!$B:$B,$A361,Input_Dashboard!$F:$F,$B361,Input_Dashboard!$G:$G,$C361)</f>
        <v>1571.3</v>
      </c>
      <c r="F361" s="7">
        <f>AVERAGEIFS(Input_Dashboard!M:M,Input_Dashboard!$B:$B,$A361,Input_Dashboard!$F:$F,$B361,Input_Dashboard!$G:$G,$C361)</f>
        <v>82.7</v>
      </c>
      <c r="G361" s="8">
        <f t="shared" si="31"/>
        <v>0.05</v>
      </c>
      <c r="H361" s="7">
        <f>SUMIFS(MeasureStack!Y:Y,MeasureStack!$F:$F,$A361,MeasureStack!$J:$J,$B361,MeasureStack!$K:$K,$C361)</f>
        <v>1654</v>
      </c>
      <c r="I361" s="7">
        <f>SUMIFS(MeasureStack!Z:Z,MeasureStack!$F:$F,$A361,MeasureStack!$J:$J,$B361,MeasureStack!$K:$K,$C361)</f>
        <v>1571.3</v>
      </c>
      <c r="J361" s="7">
        <f>SUMIFS(MeasureStack!AA:AA,MeasureStack!$F:$F,$A361,MeasureStack!$J:$J,$B361,MeasureStack!$K:$K,$C361)</f>
        <v>82.7</v>
      </c>
      <c r="K361" s="8">
        <f t="shared" si="32"/>
        <v>0.05</v>
      </c>
      <c r="L361" s="9" t="str">
        <f t="shared" si="33"/>
        <v>Y</v>
      </c>
      <c r="M361" s="9" t="str">
        <f t="shared" si="34"/>
        <v>Y</v>
      </c>
      <c r="N361" s="9" t="str">
        <f t="shared" si="35"/>
        <v>Y</v>
      </c>
      <c r="O361" s="10" t="str">
        <f t="shared" si="36"/>
        <v>Y</v>
      </c>
    </row>
    <row r="362" spans="1:15" x14ac:dyDescent="0.3">
      <c r="A362" t="s">
        <v>344</v>
      </c>
      <c r="B362" t="s">
        <v>75</v>
      </c>
      <c r="C362" t="s">
        <v>73</v>
      </c>
      <c r="D362" s="7">
        <f>AVERAGEIFS(Input_Dashboard!K:K,Input_Dashboard!$B:$B,$A362,Input_Dashboard!$F:$F,$B362,Input_Dashboard!$G:$G,$C362)</f>
        <v>2449</v>
      </c>
      <c r="E362" s="7">
        <f>AVERAGEIFS(Input_Dashboard!L:L,Input_Dashboard!$B:$B,$A362,Input_Dashboard!$F:$F,$B362,Input_Dashboard!$G:$G,$C362)</f>
        <v>2326.5500000000002</v>
      </c>
      <c r="F362" s="7">
        <f>AVERAGEIFS(Input_Dashboard!M:M,Input_Dashboard!$B:$B,$A362,Input_Dashboard!$F:$F,$B362,Input_Dashboard!$G:$G,$C362)</f>
        <v>122.45</v>
      </c>
      <c r="G362" s="8">
        <f t="shared" si="31"/>
        <v>0.05</v>
      </c>
      <c r="H362" s="7">
        <f>SUMIFS(MeasureStack!Y:Y,MeasureStack!$F:$F,$A362,MeasureStack!$J:$J,$B362,MeasureStack!$K:$K,$C362)</f>
        <v>2449</v>
      </c>
      <c r="I362" s="7">
        <f>SUMIFS(MeasureStack!Z:Z,MeasureStack!$F:$F,$A362,MeasureStack!$J:$J,$B362,MeasureStack!$K:$K,$C362)</f>
        <v>2326.5500000000002</v>
      </c>
      <c r="J362" s="7">
        <f>SUMIFS(MeasureStack!AA:AA,MeasureStack!$F:$F,$A362,MeasureStack!$J:$J,$B362,MeasureStack!$K:$K,$C362)</f>
        <v>122.45</v>
      </c>
      <c r="K362" s="8">
        <f t="shared" si="32"/>
        <v>0.05</v>
      </c>
      <c r="L362" s="9" t="str">
        <f t="shared" si="33"/>
        <v>Y</v>
      </c>
      <c r="M362" s="9" t="str">
        <f t="shared" si="34"/>
        <v>Y</v>
      </c>
      <c r="N362" s="9" t="str">
        <f t="shared" si="35"/>
        <v>Y</v>
      </c>
      <c r="O362" s="10" t="str">
        <f t="shared" si="36"/>
        <v>Y</v>
      </c>
    </row>
    <row r="363" spans="1:15" x14ac:dyDescent="0.3">
      <c r="A363" t="s">
        <v>298</v>
      </c>
      <c r="B363" t="s">
        <v>99</v>
      </c>
      <c r="C363" t="s">
        <v>65</v>
      </c>
      <c r="D363" s="7">
        <f>AVERAGEIFS(Input_Dashboard!K:K,Input_Dashboard!$B:$B,$A363,Input_Dashboard!$F:$F,$B363,Input_Dashboard!$G:$G,$C363)</f>
        <v>2274.1999999999998</v>
      </c>
      <c r="E363" s="7">
        <f>AVERAGEIFS(Input_Dashboard!L:L,Input_Dashboard!$B:$B,$A363,Input_Dashboard!$F:$F,$B363,Input_Dashboard!$G:$G,$C363)</f>
        <v>2220.3989999999999</v>
      </c>
      <c r="F363" s="7">
        <f>AVERAGEIFS(Input_Dashboard!M:M,Input_Dashboard!$B:$B,$A363,Input_Dashboard!$F:$F,$B363,Input_Dashboard!$G:$G,$C363)</f>
        <v>53.801000000000002</v>
      </c>
      <c r="G363" s="8">
        <f t="shared" si="31"/>
        <v>2.3657110192595202E-2</v>
      </c>
      <c r="H363" s="7">
        <f>SUMIFS(MeasureStack!Y:Y,MeasureStack!$F:$F,$A363,MeasureStack!$J:$J,$B363,MeasureStack!$K:$K,$C363)</f>
        <v>2274.1999999999998</v>
      </c>
      <c r="I363" s="7">
        <f>SUMIFS(MeasureStack!Z:Z,MeasureStack!$F:$F,$A363,MeasureStack!$J:$J,$B363,MeasureStack!$K:$K,$C363)</f>
        <v>2220.3989999999999</v>
      </c>
      <c r="J363" s="7">
        <f>SUMIFS(MeasureStack!AA:AA,MeasureStack!$F:$F,$A363,MeasureStack!$J:$J,$B363,MeasureStack!$K:$K,$C363)</f>
        <v>53.801000000000002</v>
      </c>
      <c r="K363" s="8">
        <f t="shared" si="32"/>
        <v>2.3657110192595202E-2</v>
      </c>
      <c r="L363" s="9" t="str">
        <f t="shared" si="33"/>
        <v>Y</v>
      </c>
      <c r="M363" s="9" t="str">
        <f t="shared" si="34"/>
        <v>Y</v>
      </c>
      <c r="N363" s="9" t="str">
        <f t="shared" si="35"/>
        <v>Y</v>
      </c>
      <c r="O363" s="10" t="str">
        <f t="shared" si="36"/>
        <v>Y</v>
      </c>
    </row>
    <row r="364" spans="1:15" x14ac:dyDescent="0.3">
      <c r="A364" t="s">
        <v>298</v>
      </c>
      <c r="B364" t="s">
        <v>99</v>
      </c>
      <c r="C364" t="s">
        <v>71</v>
      </c>
      <c r="D364" s="7">
        <f>AVERAGEIFS(Input_Dashboard!K:K,Input_Dashboard!$B:$B,$A364,Input_Dashboard!$F:$F,$B364,Input_Dashboard!$G:$G,$C364)</f>
        <v>1176</v>
      </c>
      <c r="E364" s="7">
        <f>AVERAGEIFS(Input_Dashboard!L:L,Input_Dashboard!$B:$B,$A364,Input_Dashboard!$F:$F,$B364,Input_Dashboard!$G:$G,$C364)</f>
        <v>1122.1990000000001</v>
      </c>
      <c r="F364" s="7">
        <f>AVERAGEIFS(Input_Dashboard!M:M,Input_Dashboard!$B:$B,$A364,Input_Dashboard!$F:$F,$B364,Input_Dashboard!$G:$G,$C364)</f>
        <v>53.801000000000002</v>
      </c>
      <c r="G364" s="8">
        <f t="shared" si="31"/>
        <v>4.5749149659863944E-2</v>
      </c>
      <c r="H364" s="7">
        <f>SUMIFS(MeasureStack!Y:Y,MeasureStack!$F:$F,$A364,MeasureStack!$J:$J,$B364,MeasureStack!$K:$K,$C364)</f>
        <v>1176</v>
      </c>
      <c r="I364" s="7">
        <f>SUMIFS(MeasureStack!Z:Z,MeasureStack!$F:$F,$A364,MeasureStack!$J:$J,$B364,MeasureStack!$K:$K,$C364)</f>
        <v>1122.1990000000001</v>
      </c>
      <c r="J364" s="7">
        <f>SUMIFS(MeasureStack!AA:AA,MeasureStack!$F:$F,$A364,MeasureStack!$J:$J,$B364,MeasureStack!$K:$K,$C364)</f>
        <v>53.801000000000002</v>
      </c>
      <c r="K364" s="8">
        <f t="shared" si="32"/>
        <v>4.5749149659863944E-2</v>
      </c>
      <c r="L364" s="9" t="str">
        <f t="shared" si="33"/>
        <v>Y</v>
      </c>
      <c r="M364" s="9" t="str">
        <f t="shared" si="34"/>
        <v>Y</v>
      </c>
      <c r="N364" s="9" t="str">
        <f t="shared" si="35"/>
        <v>Y</v>
      </c>
      <c r="O364" s="10" t="str">
        <f t="shared" si="36"/>
        <v>Y</v>
      </c>
    </row>
    <row r="365" spans="1:15" x14ac:dyDescent="0.3">
      <c r="A365" t="s">
        <v>298</v>
      </c>
      <c r="B365" t="s">
        <v>99</v>
      </c>
      <c r="C365" t="s">
        <v>73</v>
      </c>
      <c r="D365" s="7">
        <f>AVERAGEIFS(Input_Dashboard!K:K,Input_Dashboard!$B:$B,$A365,Input_Dashboard!$F:$F,$B365,Input_Dashboard!$G:$G,$C365)</f>
        <v>1878.0000000000002</v>
      </c>
      <c r="E365" s="7">
        <f>AVERAGEIFS(Input_Dashboard!L:L,Input_Dashboard!$B:$B,$A365,Input_Dashboard!$F:$F,$B365,Input_Dashboard!$G:$G,$C365)</f>
        <v>1824.1990000000003</v>
      </c>
      <c r="F365" s="7">
        <f>AVERAGEIFS(Input_Dashboard!M:M,Input_Dashboard!$B:$B,$A365,Input_Dashboard!$F:$F,$B365,Input_Dashboard!$G:$G,$C365)</f>
        <v>53.801000000000002</v>
      </c>
      <c r="G365" s="8">
        <f t="shared" si="31"/>
        <v>2.8648029818956335E-2</v>
      </c>
      <c r="H365" s="7">
        <f>SUMIFS(MeasureStack!Y:Y,MeasureStack!$F:$F,$A365,MeasureStack!$J:$J,$B365,MeasureStack!$K:$K,$C365)</f>
        <v>1878.0000000000002</v>
      </c>
      <c r="I365" s="7">
        <f>SUMIFS(MeasureStack!Z:Z,MeasureStack!$F:$F,$A365,MeasureStack!$J:$J,$B365,MeasureStack!$K:$K,$C365)</f>
        <v>1824.1990000000003</v>
      </c>
      <c r="J365" s="7">
        <f>SUMIFS(MeasureStack!AA:AA,MeasureStack!$F:$F,$A365,MeasureStack!$J:$J,$B365,MeasureStack!$K:$K,$C365)</f>
        <v>53.801000000000002</v>
      </c>
      <c r="K365" s="8">
        <f t="shared" si="32"/>
        <v>2.8648029818956335E-2</v>
      </c>
      <c r="L365" s="9" t="str">
        <f t="shared" si="33"/>
        <v>Y</v>
      </c>
      <c r="M365" s="9" t="str">
        <f t="shared" si="34"/>
        <v>Y</v>
      </c>
      <c r="N365" s="9" t="str">
        <f t="shared" si="35"/>
        <v>Y</v>
      </c>
      <c r="O365" s="10" t="str">
        <f t="shared" si="36"/>
        <v>Y</v>
      </c>
    </row>
    <row r="366" spans="1:15" x14ac:dyDescent="0.3">
      <c r="A366" t="s">
        <v>298</v>
      </c>
      <c r="B366" t="s">
        <v>75</v>
      </c>
      <c r="C366" t="s">
        <v>65</v>
      </c>
      <c r="D366" s="7">
        <f>AVERAGEIFS(Input_Dashboard!K:K,Input_Dashboard!$B:$B,$A366,Input_Dashboard!$F:$F,$B366,Input_Dashboard!$G:$G,$C366)</f>
        <v>2274.1999999999998</v>
      </c>
      <c r="E366" s="7">
        <f>AVERAGEIFS(Input_Dashboard!L:L,Input_Dashboard!$B:$B,$A366,Input_Dashboard!$F:$F,$B366,Input_Dashboard!$G:$G,$C366)</f>
        <v>2220.3989999999999</v>
      </c>
      <c r="F366" s="7">
        <f>AVERAGEIFS(Input_Dashboard!M:M,Input_Dashboard!$B:$B,$A366,Input_Dashboard!$F:$F,$B366,Input_Dashboard!$G:$G,$C366)</f>
        <v>53.801000000000002</v>
      </c>
      <c r="G366" s="8">
        <f t="shared" si="31"/>
        <v>2.3657110192595202E-2</v>
      </c>
      <c r="H366" s="7">
        <f>SUMIFS(MeasureStack!Y:Y,MeasureStack!$F:$F,$A366,MeasureStack!$J:$J,$B366,MeasureStack!$K:$K,$C366)</f>
        <v>2274.1999999999998</v>
      </c>
      <c r="I366" s="7">
        <f>SUMIFS(MeasureStack!Z:Z,MeasureStack!$F:$F,$A366,MeasureStack!$J:$J,$B366,MeasureStack!$K:$K,$C366)</f>
        <v>2220.3989999999999</v>
      </c>
      <c r="J366" s="7">
        <f>SUMIFS(MeasureStack!AA:AA,MeasureStack!$F:$F,$A366,MeasureStack!$J:$J,$B366,MeasureStack!$K:$K,$C366)</f>
        <v>53.801000000000002</v>
      </c>
      <c r="K366" s="8">
        <f t="shared" si="32"/>
        <v>2.3657110192595202E-2</v>
      </c>
      <c r="L366" s="9" t="str">
        <f t="shared" si="33"/>
        <v>Y</v>
      </c>
      <c r="M366" s="9" t="str">
        <f t="shared" si="34"/>
        <v>Y</v>
      </c>
      <c r="N366" s="9" t="str">
        <f t="shared" si="35"/>
        <v>Y</v>
      </c>
      <c r="O366" s="10" t="str">
        <f t="shared" si="36"/>
        <v>Y</v>
      </c>
    </row>
    <row r="367" spans="1:15" x14ac:dyDescent="0.3">
      <c r="A367" t="s">
        <v>298</v>
      </c>
      <c r="B367" t="s">
        <v>75</v>
      </c>
      <c r="C367" t="s">
        <v>71</v>
      </c>
      <c r="D367" s="7">
        <f>AVERAGEIFS(Input_Dashboard!K:K,Input_Dashboard!$B:$B,$A367,Input_Dashboard!$F:$F,$B367,Input_Dashboard!$G:$G,$C367)</f>
        <v>1176</v>
      </c>
      <c r="E367" s="7">
        <f>AVERAGEIFS(Input_Dashboard!L:L,Input_Dashboard!$B:$B,$A367,Input_Dashboard!$F:$F,$B367,Input_Dashboard!$G:$G,$C367)</f>
        <v>1122.1990000000001</v>
      </c>
      <c r="F367" s="7">
        <f>AVERAGEIFS(Input_Dashboard!M:M,Input_Dashboard!$B:$B,$A367,Input_Dashboard!$F:$F,$B367,Input_Dashboard!$G:$G,$C367)</f>
        <v>53.801000000000002</v>
      </c>
      <c r="G367" s="8">
        <f t="shared" si="31"/>
        <v>4.5749149659863944E-2</v>
      </c>
      <c r="H367" s="7">
        <f>SUMIFS(MeasureStack!Y:Y,MeasureStack!$F:$F,$A367,MeasureStack!$J:$J,$B367,MeasureStack!$K:$K,$C367)</f>
        <v>1176</v>
      </c>
      <c r="I367" s="7">
        <f>SUMIFS(MeasureStack!Z:Z,MeasureStack!$F:$F,$A367,MeasureStack!$J:$J,$B367,MeasureStack!$K:$K,$C367)</f>
        <v>1122.1990000000001</v>
      </c>
      <c r="J367" s="7">
        <f>SUMIFS(MeasureStack!AA:AA,MeasureStack!$F:$F,$A367,MeasureStack!$J:$J,$B367,MeasureStack!$K:$K,$C367)</f>
        <v>53.801000000000002</v>
      </c>
      <c r="K367" s="8">
        <f t="shared" si="32"/>
        <v>4.5749149659863944E-2</v>
      </c>
      <c r="L367" s="9" t="str">
        <f t="shared" si="33"/>
        <v>Y</v>
      </c>
      <c r="M367" s="9" t="str">
        <f t="shared" si="34"/>
        <v>Y</v>
      </c>
      <c r="N367" s="9" t="str">
        <f t="shared" si="35"/>
        <v>Y</v>
      </c>
      <c r="O367" s="10" t="str">
        <f t="shared" si="36"/>
        <v>Y</v>
      </c>
    </row>
    <row r="368" spans="1:15" x14ac:dyDescent="0.3">
      <c r="A368" t="s">
        <v>298</v>
      </c>
      <c r="B368" t="s">
        <v>75</v>
      </c>
      <c r="C368" t="s">
        <v>73</v>
      </c>
      <c r="D368" s="7">
        <f>AVERAGEIFS(Input_Dashboard!K:K,Input_Dashboard!$B:$B,$A368,Input_Dashboard!$F:$F,$B368,Input_Dashboard!$G:$G,$C368)</f>
        <v>1878.0000000000002</v>
      </c>
      <c r="E368" s="7">
        <f>AVERAGEIFS(Input_Dashboard!L:L,Input_Dashboard!$B:$B,$A368,Input_Dashboard!$F:$F,$B368,Input_Dashboard!$G:$G,$C368)</f>
        <v>1824.1990000000003</v>
      </c>
      <c r="F368" s="7">
        <f>AVERAGEIFS(Input_Dashboard!M:M,Input_Dashboard!$B:$B,$A368,Input_Dashboard!$F:$F,$B368,Input_Dashboard!$G:$G,$C368)</f>
        <v>53.801000000000002</v>
      </c>
      <c r="G368" s="8">
        <f t="shared" si="31"/>
        <v>2.8648029818956335E-2</v>
      </c>
      <c r="H368" s="7">
        <f>SUMIFS(MeasureStack!Y:Y,MeasureStack!$F:$F,$A368,MeasureStack!$J:$J,$B368,MeasureStack!$K:$K,$C368)</f>
        <v>1878.0000000000002</v>
      </c>
      <c r="I368" s="7">
        <f>SUMIFS(MeasureStack!Z:Z,MeasureStack!$F:$F,$A368,MeasureStack!$J:$J,$B368,MeasureStack!$K:$K,$C368)</f>
        <v>1824.1990000000003</v>
      </c>
      <c r="J368" s="7">
        <f>SUMIFS(MeasureStack!AA:AA,MeasureStack!$F:$F,$A368,MeasureStack!$J:$J,$B368,MeasureStack!$K:$K,$C368)</f>
        <v>53.801000000000002</v>
      </c>
      <c r="K368" s="8">
        <f t="shared" si="32"/>
        <v>2.8648029818956335E-2</v>
      </c>
      <c r="L368" s="9" t="str">
        <f t="shared" si="33"/>
        <v>Y</v>
      </c>
      <c r="M368" s="9" t="str">
        <f t="shared" si="34"/>
        <v>Y</v>
      </c>
      <c r="N368" s="9" t="str">
        <f t="shared" si="35"/>
        <v>Y</v>
      </c>
      <c r="O368" s="10" t="str">
        <f t="shared" si="36"/>
        <v>Y</v>
      </c>
    </row>
    <row r="369" spans="1:15" x14ac:dyDescent="0.3">
      <c r="A369" t="s">
        <v>96</v>
      </c>
      <c r="B369" t="s">
        <v>99</v>
      </c>
      <c r="C369" t="s">
        <v>65</v>
      </c>
      <c r="D369" s="7">
        <f>AVERAGEIFS(Input_Dashboard!K:K,Input_Dashboard!$B:$B,$A369,Input_Dashboard!$F:$F,$B369,Input_Dashboard!$G:$G,$C369)</f>
        <v>6617.1900000000005</v>
      </c>
      <c r="E369" s="7">
        <f>AVERAGEIFS(Input_Dashboard!L:L,Input_Dashboard!$B:$B,$A369,Input_Dashboard!$F:$F,$B369,Input_Dashboard!$G:$G,$C369)</f>
        <v>6021.6429000000007</v>
      </c>
      <c r="F369" s="7">
        <f>AVERAGEIFS(Input_Dashboard!M:M,Input_Dashboard!$B:$B,$A369,Input_Dashboard!$F:$F,$B369,Input_Dashboard!$G:$G,$C369)</f>
        <v>595.5471</v>
      </c>
      <c r="G369" s="8">
        <f t="shared" si="31"/>
        <v>0.09</v>
      </c>
      <c r="H369" s="7">
        <f>SUMIFS(MeasureStack!Y:Y,MeasureStack!$F:$F,$A369,MeasureStack!$J:$J,$B369,MeasureStack!$K:$K,$C369)</f>
        <v>6617.1900000000005</v>
      </c>
      <c r="I369" s="7">
        <f>SUMIFS(MeasureStack!Z:Z,MeasureStack!$F:$F,$A369,MeasureStack!$J:$J,$B369,MeasureStack!$K:$K,$C369)</f>
        <v>6021.6429000000007</v>
      </c>
      <c r="J369" s="7">
        <f>SUMIFS(MeasureStack!AA:AA,MeasureStack!$F:$F,$A369,MeasureStack!$J:$J,$B369,MeasureStack!$K:$K,$C369)</f>
        <v>595.5471</v>
      </c>
      <c r="K369" s="8">
        <f t="shared" si="32"/>
        <v>0.09</v>
      </c>
      <c r="L369" s="9" t="str">
        <f t="shared" si="33"/>
        <v>Y</v>
      </c>
      <c r="M369" s="9" t="str">
        <f t="shared" si="34"/>
        <v>Y</v>
      </c>
      <c r="N369" s="9" t="str">
        <f t="shared" si="35"/>
        <v>Y</v>
      </c>
      <c r="O369" s="10" t="str">
        <f t="shared" si="36"/>
        <v>Y</v>
      </c>
    </row>
    <row r="370" spans="1:15" x14ac:dyDescent="0.3">
      <c r="A370" t="s">
        <v>96</v>
      </c>
      <c r="B370" t="s">
        <v>99</v>
      </c>
      <c r="C370" t="s">
        <v>71</v>
      </c>
      <c r="D370" s="7">
        <f>AVERAGEIFS(Input_Dashboard!K:K,Input_Dashboard!$B:$B,$A370,Input_Dashboard!$F:$F,$B370,Input_Dashboard!$G:$G,$C370)</f>
        <v>4303</v>
      </c>
      <c r="E370" s="7">
        <f>AVERAGEIFS(Input_Dashboard!L:L,Input_Dashboard!$B:$B,$A370,Input_Dashboard!$F:$F,$B370,Input_Dashboard!$G:$G,$C370)</f>
        <v>3915.73</v>
      </c>
      <c r="F370" s="7">
        <f>AVERAGEIFS(Input_Dashboard!M:M,Input_Dashboard!$B:$B,$A370,Input_Dashboard!$F:$F,$B370,Input_Dashboard!$G:$G,$C370)</f>
        <v>387.27</v>
      </c>
      <c r="G370" s="8">
        <f t="shared" si="31"/>
        <v>0.09</v>
      </c>
      <c r="H370" s="7">
        <f>SUMIFS(MeasureStack!Y:Y,MeasureStack!$F:$F,$A370,MeasureStack!$J:$J,$B370,MeasureStack!$K:$K,$C370)</f>
        <v>4303</v>
      </c>
      <c r="I370" s="7">
        <f>SUMIFS(MeasureStack!Z:Z,MeasureStack!$F:$F,$A370,MeasureStack!$J:$J,$B370,MeasureStack!$K:$K,$C370)</f>
        <v>3915.73</v>
      </c>
      <c r="J370" s="7">
        <f>SUMIFS(MeasureStack!AA:AA,MeasureStack!$F:$F,$A370,MeasureStack!$J:$J,$B370,MeasureStack!$K:$K,$C370)</f>
        <v>387.27</v>
      </c>
      <c r="K370" s="8">
        <f t="shared" si="32"/>
        <v>0.09</v>
      </c>
      <c r="L370" s="9" t="str">
        <f t="shared" si="33"/>
        <v>Y</v>
      </c>
      <c r="M370" s="9" t="str">
        <f t="shared" si="34"/>
        <v>Y</v>
      </c>
      <c r="N370" s="9" t="str">
        <f t="shared" si="35"/>
        <v>Y</v>
      </c>
      <c r="O370" s="10" t="str">
        <f t="shared" si="36"/>
        <v>Y</v>
      </c>
    </row>
    <row r="371" spans="1:15" x14ac:dyDescent="0.3">
      <c r="A371" t="s">
        <v>96</v>
      </c>
      <c r="B371" t="s">
        <v>99</v>
      </c>
      <c r="C371" t="s">
        <v>73</v>
      </c>
      <c r="D371" s="7">
        <f>AVERAGEIFS(Input_Dashboard!K:K,Input_Dashboard!$B:$B,$A371,Input_Dashboard!$F:$F,$B371,Input_Dashboard!$G:$G,$C371)</f>
        <v>6473</v>
      </c>
      <c r="E371" s="7">
        <f>AVERAGEIFS(Input_Dashboard!L:L,Input_Dashboard!$B:$B,$A371,Input_Dashboard!$F:$F,$B371,Input_Dashboard!$G:$G,$C371)</f>
        <v>5890.43</v>
      </c>
      <c r="F371" s="7">
        <f>AVERAGEIFS(Input_Dashboard!M:M,Input_Dashboard!$B:$B,$A371,Input_Dashboard!$F:$F,$B371,Input_Dashboard!$G:$G,$C371)</f>
        <v>582.56999999999994</v>
      </c>
      <c r="G371" s="8">
        <f t="shared" si="31"/>
        <v>0.09</v>
      </c>
      <c r="H371" s="7">
        <f>SUMIFS(MeasureStack!Y:Y,MeasureStack!$F:$F,$A371,MeasureStack!$J:$J,$B371,MeasureStack!$K:$K,$C371)</f>
        <v>6473</v>
      </c>
      <c r="I371" s="7">
        <f>SUMIFS(MeasureStack!Z:Z,MeasureStack!$F:$F,$A371,MeasureStack!$J:$J,$B371,MeasureStack!$K:$K,$C371)</f>
        <v>5890.43</v>
      </c>
      <c r="J371" s="7">
        <f>SUMIFS(MeasureStack!AA:AA,MeasureStack!$F:$F,$A371,MeasureStack!$J:$J,$B371,MeasureStack!$K:$K,$C371)</f>
        <v>582.56999999999994</v>
      </c>
      <c r="K371" s="8">
        <f t="shared" si="32"/>
        <v>0.09</v>
      </c>
      <c r="L371" s="9" t="str">
        <f t="shared" si="33"/>
        <v>Y</v>
      </c>
      <c r="M371" s="9" t="str">
        <f t="shared" si="34"/>
        <v>Y</v>
      </c>
      <c r="N371" s="9" t="str">
        <f t="shared" si="35"/>
        <v>Y</v>
      </c>
      <c r="O371" s="10" t="str">
        <f t="shared" si="36"/>
        <v>Y</v>
      </c>
    </row>
    <row r="372" spans="1:15" x14ac:dyDescent="0.3">
      <c r="A372" t="s">
        <v>96</v>
      </c>
      <c r="B372" t="s">
        <v>75</v>
      </c>
      <c r="C372" t="s">
        <v>65</v>
      </c>
      <c r="D372" s="7">
        <f>AVERAGEIFS(Input_Dashboard!K:K,Input_Dashboard!$B:$B,$A372,Input_Dashboard!$F:$F,$B372,Input_Dashboard!$G:$G,$C372)</f>
        <v>0</v>
      </c>
      <c r="E372" s="7">
        <f>AVERAGEIFS(Input_Dashboard!L:L,Input_Dashboard!$B:$B,$A372,Input_Dashboard!$F:$F,$B372,Input_Dashboard!$G:$G,$C372)</f>
        <v>0</v>
      </c>
      <c r="F372" s="7">
        <f>AVERAGEIFS(Input_Dashboard!M:M,Input_Dashboard!$B:$B,$A372,Input_Dashboard!$F:$F,$B372,Input_Dashboard!$G:$G,$C372)</f>
        <v>0</v>
      </c>
      <c r="G372" s="8">
        <f t="shared" si="31"/>
        <v>0</v>
      </c>
      <c r="H372" s="7">
        <f>SUMIFS(MeasureStack!Y:Y,MeasureStack!$F:$F,$A372,MeasureStack!$J:$J,$B372,MeasureStack!$K:$K,$C372)</f>
        <v>0</v>
      </c>
      <c r="I372" s="7">
        <f>SUMIFS(MeasureStack!Z:Z,MeasureStack!$F:$F,$A372,MeasureStack!$J:$J,$B372,MeasureStack!$K:$K,$C372)</f>
        <v>0</v>
      </c>
      <c r="J372" s="7">
        <f>SUMIFS(MeasureStack!AA:AA,MeasureStack!$F:$F,$A372,MeasureStack!$J:$J,$B372,MeasureStack!$K:$K,$C372)</f>
        <v>0</v>
      </c>
      <c r="K372" s="8">
        <f t="shared" si="32"/>
        <v>0</v>
      </c>
      <c r="L372" s="9" t="str">
        <f t="shared" si="33"/>
        <v>Y</v>
      </c>
      <c r="M372" s="9" t="str">
        <f t="shared" si="34"/>
        <v>Y</v>
      </c>
      <c r="N372" s="9" t="str">
        <f t="shared" si="35"/>
        <v>Y</v>
      </c>
      <c r="O372" s="10" t="str">
        <f t="shared" si="36"/>
        <v>Y</v>
      </c>
    </row>
    <row r="373" spans="1:15" x14ac:dyDescent="0.3">
      <c r="A373" t="s">
        <v>96</v>
      </c>
      <c r="B373" t="s">
        <v>75</v>
      </c>
      <c r="C373" t="s">
        <v>71</v>
      </c>
      <c r="D373" s="7">
        <f>AVERAGEIFS(Input_Dashboard!K:K,Input_Dashboard!$B:$B,$A373,Input_Dashboard!$F:$F,$B373,Input_Dashboard!$G:$G,$C373)</f>
        <v>0</v>
      </c>
      <c r="E373" s="7">
        <f>AVERAGEIFS(Input_Dashboard!L:L,Input_Dashboard!$B:$B,$A373,Input_Dashboard!$F:$F,$B373,Input_Dashboard!$G:$G,$C373)</f>
        <v>0</v>
      </c>
      <c r="F373" s="7">
        <f>AVERAGEIFS(Input_Dashboard!M:M,Input_Dashboard!$B:$B,$A373,Input_Dashboard!$F:$F,$B373,Input_Dashboard!$G:$G,$C373)</f>
        <v>0</v>
      </c>
      <c r="G373" s="8">
        <f t="shared" si="31"/>
        <v>0</v>
      </c>
      <c r="H373" s="7">
        <f>SUMIFS(MeasureStack!Y:Y,MeasureStack!$F:$F,$A373,MeasureStack!$J:$J,$B373,MeasureStack!$K:$K,$C373)</f>
        <v>0</v>
      </c>
      <c r="I373" s="7">
        <f>SUMIFS(MeasureStack!Z:Z,MeasureStack!$F:$F,$A373,MeasureStack!$J:$J,$B373,MeasureStack!$K:$K,$C373)</f>
        <v>0</v>
      </c>
      <c r="J373" s="7">
        <f>SUMIFS(MeasureStack!AA:AA,MeasureStack!$F:$F,$A373,MeasureStack!$J:$J,$B373,MeasureStack!$K:$K,$C373)</f>
        <v>0</v>
      </c>
      <c r="K373" s="8">
        <f t="shared" si="32"/>
        <v>0</v>
      </c>
      <c r="L373" s="9" t="str">
        <f t="shared" si="33"/>
        <v>Y</v>
      </c>
      <c r="M373" s="9" t="str">
        <f t="shared" si="34"/>
        <v>Y</v>
      </c>
      <c r="N373" s="9" t="str">
        <f t="shared" si="35"/>
        <v>Y</v>
      </c>
      <c r="O373" s="10" t="str">
        <f t="shared" si="36"/>
        <v>Y</v>
      </c>
    </row>
    <row r="374" spans="1:15" x14ac:dyDescent="0.3">
      <c r="A374" t="s">
        <v>96</v>
      </c>
      <c r="B374" t="s">
        <v>75</v>
      </c>
      <c r="C374" t="s">
        <v>73</v>
      </c>
      <c r="D374" s="7">
        <f>AVERAGEIFS(Input_Dashboard!K:K,Input_Dashboard!$B:$B,$A374,Input_Dashboard!$F:$F,$B374,Input_Dashboard!$G:$G,$C374)</f>
        <v>0</v>
      </c>
      <c r="E374" s="7">
        <f>AVERAGEIFS(Input_Dashboard!L:L,Input_Dashboard!$B:$B,$A374,Input_Dashboard!$F:$F,$B374,Input_Dashboard!$G:$G,$C374)</f>
        <v>0</v>
      </c>
      <c r="F374" s="7">
        <f>AVERAGEIFS(Input_Dashboard!M:M,Input_Dashboard!$B:$B,$A374,Input_Dashboard!$F:$F,$B374,Input_Dashboard!$G:$G,$C374)</f>
        <v>0</v>
      </c>
      <c r="G374" s="8">
        <f t="shared" si="31"/>
        <v>0</v>
      </c>
      <c r="H374" s="7">
        <f>SUMIFS(MeasureStack!Y:Y,MeasureStack!$F:$F,$A374,MeasureStack!$J:$J,$B374,MeasureStack!$K:$K,$C374)</f>
        <v>0</v>
      </c>
      <c r="I374" s="7">
        <f>SUMIFS(MeasureStack!Z:Z,MeasureStack!$F:$F,$A374,MeasureStack!$J:$J,$B374,MeasureStack!$K:$K,$C374)</f>
        <v>0</v>
      </c>
      <c r="J374" s="7">
        <f>SUMIFS(MeasureStack!AA:AA,MeasureStack!$F:$F,$A374,MeasureStack!$J:$J,$B374,MeasureStack!$K:$K,$C374)</f>
        <v>0</v>
      </c>
      <c r="K374" s="8">
        <f t="shared" si="32"/>
        <v>0</v>
      </c>
      <c r="L374" s="9" t="str">
        <f t="shared" si="33"/>
        <v>Y</v>
      </c>
      <c r="M374" s="9" t="str">
        <f t="shared" si="34"/>
        <v>Y</v>
      </c>
      <c r="N374" s="9" t="str">
        <f t="shared" si="35"/>
        <v>Y</v>
      </c>
      <c r="O374" s="10" t="str">
        <f t="shared" si="36"/>
        <v>Y</v>
      </c>
    </row>
    <row r="375" spans="1:15" x14ac:dyDescent="0.3">
      <c r="A375" t="s">
        <v>104</v>
      </c>
      <c r="B375" t="s">
        <v>99</v>
      </c>
      <c r="C375" t="s">
        <v>65</v>
      </c>
      <c r="D375" s="7">
        <f>AVERAGEIFS(Input_Dashboard!K:K,Input_Dashboard!$B:$B,$A375,Input_Dashboard!$F:$F,$B375,Input_Dashboard!$G:$G,$C375)</f>
        <v>7965</v>
      </c>
      <c r="E375" s="7">
        <f>AVERAGEIFS(Input_Dashboard!L:L,Input_Dashboard!$B:$B,$A375,Input_Dashboard!$F:$F,$B375,Input_Dashboard!$G:$G,$C375)</f>
        <v>7122</v>
      </c>
      <c r="F375" s="7">
        <f>AVERAGEIFS(Input_Dashboard!M:M,Input_Dashboard!$B:$B,$A375,Input_Dashboard!$F:$F,$B375,Input_Dashboard!$G:$G,$C375)</f>
        <v>843</v>
      </c>
      <c r="G375" s="8">
        <f t="shared" si="31"/>
        <v>0.10583804143126177</v>
      </c>
      <c r="H375" s="7">
        <f>SUMIFS(MeasureStack!Y:Y,MeasureStack!$F:$F,$A375,MeasureStack!$J:$J,$B375,MeasureStack!$K:$K,$C375)</f>
        <v>7965</v>
      </c>
      <c r="I375" s="7">
        <f>SUMIFS(MeasureStack!Z:Z,MeasureStack!$F:$F,$A375,MeasureStack!$J:$J,$B375,MeasureStack!$K:$K,$C375)</f>
        <v>7122</v>
      </c>
      <c r="J375" s="7">
        <f>SUMIFS(MeasureStack!AA:AA,MeasureStack!$F:$F,$A375,MeasureStack!$J:$J,$B375,MeasureStack!$K:$K,$C375)</f>
        <v>843</v>
      </c>
      <c r="K375" s="8">
        <f t="shared" si="32"/>
        <v>0.10583804143126177</v>
      </c>
      <c r="L375" s="9" t="str">
        <f t="shared" si="33"/>
        <v>Y</v>
      </c>
      <c r="M375" s="9" t="str">
        <f t="shared" si="34"/>
        <v>Y</v>
      </c>
      <c r="N375" s="9" t="str">
        <f t="shared" si="35"/>
        <v>Y</v>
      </c>
      <c r="O375" s="10" t="str">
        <f t="shared" si="36"/>
        <v>Y</v>
      </c>
    </row>
    <row r="376" spans="1:15" x14ac:dyDescent="0.3">
      <c r="A376" t="s">
        <v>104</v>
      </c>
      <c r="B376" t="s">
        <v>99</v>
      </c>
      <c r="C376" t="s">
        <v>71</v>
      </c>
      <c r="D376" s="7">
        <f>AVERAGEIFS(Input_Dashboard!K:K,Input_Dashboard!$B:$B,$A376,Input_Dashboard!$F:$F,$B376,Input_Dashboard!$G:$G,$C376)</f>
        <v>3458</v>
      </c>
      <c r="E376" s="7">
        <f>AVERAGEIFS(Input_Dashboard!L:L,Input_Dashboard!$B:$B,$A376,Input_Dashboard!$F:$F,$B376,Input_Dashboard!$G:$G,$C376)</f>
        <v>2936</v>
      </c>
      <c r="F376" s="7">
        <f>AVERAGEIFS(Input_Dashboard!M:M,Input_Dashboard!$B:$B,$A376,Input_Dashboard!$F:$F,$B376,Input_Dashboard!$G:$G,$C376)</f>
        <v>522</v>
      </c>
      <c r="G376" s="8">
        <f t="shared" si="31"/>
        <v>0.1509543088490457</v>
      </c>
      <c r="H376" s="7">
        <f>SUMIFS(MeasureStack!Y:Y,MeasureStack!$F:$F,$A376,MeasureStack!$J:$J,$B376,MeasureStack!$K:$K,$C376)</f>
        <v>3458</v>
      </c>
      <c r="I376" s="7">
        <f>SUMIFS(MeasureStack!Z:Z,MeasureStack!$F:$F,$A376,MeasureStack!$J:$J,$B376,MeasureStack!$K:$K,$C376)</f>
        <v>2936</v>
      </c>
      <c r="J376" s="7">
        <f>SUMIFS(MeasureStack!AA:AA,MeasureStack!$F:$F,$A376,MeasureStack!$J:$J,$B376,MeasureStack!$K:$K,$C376)</f>
        <v>522</v>
      </c>
      <c r="K376" s="8">
        <f t="shared" si="32"/>
        <v>0.1509543088490457</v>
      </c>
      <c r="L376" s="9" t="str">
        <f t="shared" si="33"/>
        <v>Y</v>
      </c>
      <c r="M376" s="9" t="str">
        <f t="shared" si="34"/>
        <v>Y</v>
      </c>
      <c r="N376" s="9" t="str">
        <f t="shared" si="35"/>
        <v>Y</v>
      </c>
      <c r="O376" s="10" t="str">
        <f t="shared" si="36"/>
        <v>Y</v>
      </c>
    </row>
    <row r="377" spans="1:15" x14ac:dyDescent="0.3">
      <c r="A377" t="s">
        <v>104</v>
      </c>
      <c r="B377" t="s">
        <v>99</v>
      </c>
      <c r="C377" t="s">
        <v>73</v>
      </c>
      <c r="D377" s="7">
        <f>AVERAGEIFS(Input_Dashboard!K:K,Input_Dashboard!$B:$B,$A377,Input_Dashboard!$F:$F,$B377,Input_Dashboard!$G:$G,$C377)</f>
        <v>4718.05</v>
      </c>
      <c r="E377" s="7">
        <f>AVERAGEIFS(Input_Dashboard!L:L,Input_Dashboard!$B:$B,$A377,Input_Dashboard!$F:$F,$B377,Input_Dashboard!$G:$G,$C377)</f>
        <v>4200.8500000000004</v>
      </c>
      <c r="F377" s="7">
        <f>AVERAGEIFS(Input_Dashboard!M:M,Input_Dashboard!$B:$B,$A377,Input_Dashboard!$F:$F,$B377,Input_Dashboard!$G:$G,$C377)</f>
        <v>517.19999999999982</v>
      </c>
      <c r="G377" s="8">
        <f t="shared" si="31"/>
        <v>0.10962155975455957</v>
      </c>
      <c r="H377" s="7">
        <f>SUMIFS(MeasureStack!Y:Y,MeasureStack!$F:$F,$A377,MeasureStack!$J:$J,$B377,MeasureStack!$K:$K,$C377)</f>
        <v>4718.05</v>
      </c>
      <c r="I377" s="7">
        <f>SUMIFS(MeasureStack!Z:Z,MeasureStack!$F:$F,$A377,MeasureStack!$J:$J,$B377,MeasureStack!$K:$K,$C377)</f>
        <v>4200.8500000000004</v>
      </c>
      <c r="J377" s="7">
        <f>SUMIFS(MeasureStack!AA:AA,MeasureStack!$F:$F,$A377,MeasureStack!$J:$J,$B377,MeasureStack!$K:$K,$C377)</f>
        <v>517.19999999999982</v>
      </c>
      <c r="K377" s="8">
        <f t="shared" si="32"/>
        <v>0.10962155975455957</v>
      </c>
      <c r="L377" s="9" t="str">
        <f t="shared" si="33"/>
        <v>Y</v>
      </c>
      <c r="M377" s="9" t="str">
        <f t="shared" si="34"/>
        <v>Y</v>
      </c>
      <c r="N377" s="9" t="str">
        <f t="shared" si="35"/>
        <v>Y</v>
      </c>
      <c r="O377" s="10" t="str">
        <f t="shared" si="36"/>
        <v>Y</v>
      </c>
    </row>
    <row r="378" spans="1:15" x14ac:dyDescent="0.3">
      <c r="A378" t="s">
        <v>104</v>
      </c>
      <c r="B378" t="s">
        <v>75</v>
      </c>
      <c r="C378" t="s">
        <v>65</v>
      </c>
      <c r="D378" s="7">
        <f>AVERAGEIFS(Input_Dashboard!K:K,Input_Dashboard!$B:$B,$A378,Input_Dashboard!$F:$F,$B378,Input_Dashboard!$G:$G,$C378)</f>
        <v>7965</v>
      </c>
      <c r="E378" s="7">
        <f>AVERAGEIFS(Input_Dashboard!L:L,Input_Dashboard!$B:$B,$A378,Input_Dashboard!$F:$F,$B378,Input_Dashboard!$G:$G,$C378)</f>
        <v>7122</v>
      </c>
      <c r="F378" s="7">
        <f>AVERAGEIFS(Input_Dashboard!M:M,Input_Dashboard!$B:$B,$A378,Input_Dashboard!$F:$F,$B378,Input_Dashboard!$G:$G,$C378)</f>
        <v>843</v>
      </c>
      <c r="G378" s="8">
        <f t="shared" si="31"/>
        <v>0.10583804143126177</v>
      </c>
      <c r="H378" s="7">
        <f>SUMIFS(MeasureStack!Y:Y,MeasureStack!$F:$F,$A378,MeasureStack!$J:$J,$B378,MeasureStack!$K:$K,$C378)</f>
        <v>7965</v>
      </c>
      <c r="I378" s="7">
        <f>SUMIFS(MeasureStack!Z:Z,MeasureStack!$F:$F,$A378,MeasureStack!$J:$J,$B378,MeasureStack!$K:$K,$C378)</f>
        <v>7122</v>
      </c>
      <c r="J378" s="7">
        <f>SUMIFS(MeasureStack!AA:AA,MeasureStack!$F:$F,$A378,MeasureStack!$J:$J,$B378,MeasureStack!$K:$K,$C378)</f>
        <v>843</v>
      </c>
      <c r="K378" s="8">
        <f t="shared" si="32"/>
        <v>0.10583804143126177</v>
      </c>
      <c r="L378" s="9" t="str">
        <f t="shared" si="33"/>
        <v>Y</v>
      </c>
      <c r="M378" s="9" t="str">
        <f t="shared" si="34"/>
        <v>Y</v>
      </c>
      <c r="N378" s="9" t="str">
        <f t="shared" si="35"/>
        <v>Y</v>
      </c>
      <c r="O378" s="10" t="str">
        <f t="shared" si="36"/>
        <v>Y</v>
      </c>
    </row>
    <row r="379" spans="1:15" x14ac:dyDescent="0.3">
      <c r="A379" t="s">
        <v>104</v>
      </c>
      <c r="B379" t="s">
        <v>75</v>
      </c>
      <c r="C379" t="s">
        <v>71</v>
      </c>
      <c r="D379" s="7">
        <f>AVERAGEIFS(Input_Dashboard!K:K,Input_Dashboard!$B:$B,$A379,Input_Dashboard!$F:$F,$B379,Input_Dashboard!$G:$G,$C379)</f>
        <v>3458</v>
      </c>
      <c r="E379" s="7">
        <f>AVERAGEIFS(Input_Dashboard!L:L,Input_Dashboard!$B:$B,$A379,Input_Dashboard!$F:$F,$B379,Input_Dashboard!$G:$G,$C379)</f>
        <v>2936</v>
      </c>
      <c r="F379" s="7">
        <f>AVERAGEIFS(Input_Dashboard!M:M,Input_Dashboard!$B:$B,$A379,Input_Dashboard!$F:$F,$B379,Input_Dashboard!$G:$G,$C379)</f>
        <v>522</v>
      </c>
      <c r="G379" s="8">
        <f t="shared" si="31"/>
        <v>0.1509543088490457</v>
      </c>
      <c r="H379" s="7">
        <f>SUMIFS(MeasureStack!Y:Y,MeasureStack!$F:$F,$A379,MeasureStack!$J:$J,$B379,MeasureStack!$K:$K,$C379)</f>
        <v>3458</v>
      </c>
      <c r="I379" s="7">
        <f>SUMIFS(MeasureStack!Z:Z,MeasureStack!$F:$F,$A379,MeasureStack!$J:$J,$B379,MeasureStack!$K:$K,$C379)</f>
        <v>2936</v>
      </c>
      <c r="J379" s="7">
        <f>SUMIFS(MeasureStack!AA:AA,MeasureStack!$F:$F,$A379,MeasureStack!$J:$J,$B379,MeasureStack!$K:$K,$C379)</f>
        <v>522</v>
      </c>
      <c r="K379" s="8">
        <f t="shared" si="32"/>
        <v>0.1509543088490457</v>
      </c>
      <c r="L379" s="9" t="str">
        <f t="shared" si="33"/>
        <v>Y</v>
      </c>
      <c r="M379" s="9" t="str">
        <f t="shared" si="34"/>
        <v>Y</v>
      </c>
      <c r="N379" s="9" t="str">
        <f t="shared" si="35"/>
        <v>Y</v>
      </c>
      <c r="O379" s="10" t="str">
        <f t="shared" si="36"/>
        <v>Y</v>
      </c>
    </row>
    <row r="380" spans="1:15" x14ac:dyDescent="0.3">
      <c r="A380" t="s">
        <v>104</v>
      </c>
      <c r="B380" t="s">
        <v>75</v>
      </c>
      <c r="C380" t="s">
        <v>73</v>
      </c>
      <c r="D380" s="7">
        <f>AVERAGEIFS(Input_Dashboard!K:K,Input_Dashboard!$B:$B,$A380,Input_Dashboard!$F:$F,$B380,Input_Dashboard!$G:$G,$C380)</f>
        <v>4718.05</v>
      </c>
      <c r="E380" s="7">
        <f>AVERAGEIFS(Input_Dashboard!L:L,Input_Dashboard!$B:$B,$A380,Input_Dashboard!$F:$F,$B380,Input_Dashboard!$G:$G,$C380)</f>
        <v>4200.8500000000004</v>
      </c>
      <c r="F380" s="7">
        <f>AVERAGEIFS(Input_Dashboard!M:M,Input_Dashboard!$B:$B,$A380,Input_Dashboard!$F:$F,$B380,Input_Dashboard!$G:$G,$C380)</f>
        <v>517.19999999999982</v>
      </c>
      <c r="G380" s="8">
        <f t="shared" si="31"/>
        <v>0.10962155975455957</v>
      </c>
      <c r="H380" s="7">
        <f>SUMIFS(MeasureStack!Y:Y,MeasureStack!$F:$F,$A380,MeasureStack!$J:$J,$B380,MeasureStack!$K:$K,$C380)</f>
        <v>4718.05</v>
      </c>
      <c r="I380" s="7">
        <f>SUMIFS(MeasureStack!Z:Z,MeasureStack!$F:$F,$A380,MeasureStack!$J:$J,$B380,MeasureStack!$K:$K,$C380)</f>
        <v>4200.8500000000004</v>
      </c>
      <c r="J380" s="7">
        <f>SUMIFS(MeasureStack!AA:AA,MeasureStack!$F:$F,$A380,MeasureStack!$J:$J,$B380,MeasureStack!$K:$K,$C380)</f>
        <v>517.19999999999982</v>
      </c>
      <c r="K380" s="8">
        <f t="shared" si="32"/>
        <v>0.10962155975455957</v>
      </c>
      <c r="L380" s="9" t="str">
        <f t="shared" si="33"/>
        <v>Y</v>
      </c>
      <c r="M380" s="9" t="str">
        <f t="shared" si="34"/>
        <v>Y</v>
      </c>
      <c r="N380" s="9" t="str">
        <f t="shared" si="35"/>
        <v>Y</v>
      </c>
      <c r="O380" s="10" t="str">
        <f t="shared" si="36"/>
        <v>Y</v>
      </c>
    </row>
    <row r="381" spans="1:15" x14ac:dyDescent="0.3">
      <c r="A381" t="s">
        <v>108</v>
      </c>
      <c r="B381" t="s">
        <v>99</v>
      </c>
      <c r="C381" t="s">
        <v>65</v>
      </c>
      <c r="D381" s="7">
        <f>AVERAGEIFS(Input_Dashboard!K:K,Input_Dashboard!$B:$B,$A381,Input_Dashboard!$F:$F,$B381,Input_Dashboard!$G:$G,$C381)</f>
        <v>7600</v>
      </c>
      <c r="E381" s="7">
        <f>AVERAGEIFS(Input_Dashboard!L:L,Input_Dashboard!$B:$B,$A381,Input_Dashboard!$F:$F,$B381,Input_Dashboard!$G:$G,$C381)</f>
        <v>7174</v>
      </c>
      <c r="F381" s="7">
        <f>AVERAGEIFS(Input_Dashboard!M:M,Input_Dashboard!$B:$B,$A381,Input_Dashboard!$F:$F,$B381,Input_Dashboard!$G:$G,$C381)</f>
        <v>426</v>
      </c>
      <c r="G381" s="8">
        <f t="shared" si="31"/>
        <v>5.6052631578947368E-2</v>
      </c>
      <c r="H381" s="7">
        <f>SUMIFS(MeasureStack!Y:Y,MeasureStack!$F:$F,$A381,MeasureStack!$J:$J,$B381,MeasureStack!$K:$K,$C381)</f>
        <v>7600</v>
      </c>
      <c r="I381" s="7">
        <f>SUMIFS(MeasureStack!Z:Z,MeasureStack!$F:$F,$A381,MeasureStack!$J:$J,$B381,MeasureStack!$K:$K,$C381)</f>
        <v>7174</v>
      </c>
      <c r="J381" s="7">
        <f>SUMIFS(MeasureStack!AA:AA,MeasureStack!$F:$F,$A381,MeasureStack!$J:$J,$B381,MeasureStack!$K:$K,$C381)</f>
        <v>426</v>
      </c>
      <c r="K381" s="8">
        <f t="shared" si="32"/>
        <v>5.6052631578947368E-2</v>
      </c>
      <c r="L381" s="9" t="str">
        <f t="shared" si="33"/>
        <v>Y</v>
      </c>
      <c r="M381" s="9" t="str">
        <f t="shared" si="34"/>
        <v>Y</v>
      </c>
      <c r="N381" s="9" t="str">
        <f t="shared" si="35"/>
        <v>Y</v>
      </c>
      <c r="O381" s="10" t="str">
        <f t="shared" si="36"/>
        <v>Y</v>
      </c>
    </row>
    <row r="382" spans="1:15" x14ac:dyDescent="0.3">
      <c r="A382" t="s">
        <v>108</v>
      </c>
      <c r="B382" t="s">
        <v>99</v>
      </c>
      <c r="C382" t="s">
        <v>71</v>
      </c>
      <c r="D382" s="7">
        <f>AVERAGEIFS(Input_Dashboard!K:K,Input_Dashboard!$B:$B,$A382,Input_Dashboard!$F:$F,$B382,Input_Dashboard!$G:$G,$C382)</f>
        <v>3235</v>
      </c>
      <c r="E382" s="7">
        <f>AVERAGEIFS(Input_Dashboard!L:L,Input_Dashboard!$B:$B,$A382,Input_Dashboard!$F:$F,$B382,Input_Dashboard!$G:$G,$C382)</f>
        <v>2970</v>
      </c>
      <c r="F382" s="7">
        <f>AVERAGEIFS(Input_Dashboard!M:M,Input_Dashboard!$B:$B,$A382,Input_Dashboard!$F:$F,$B382,Input_Dashboard!$G:$G,$C382)</f>
        <v>265</v>
      </c>
      <c r="G382" s="8">
        <f t="shared" si="31"/>
        <v>8.1916537867078823E-2</v>
      </c>
      <c r="H382" s="7">
        <f>SUMIFS(MeasureStack!Y:Y,MeasureStack!$F:$F,$A382,MeasureStack!$J:$J,$B382,MeasureStack!$K:$K,$C382)</f>
        <v>3235</v>
      </c>
      <c r="I382" s="7">
        <f>SUMIFS(MeasureStack!Z:Z,MeasureStack!$F:$F,$A382,MeasureStack!$J:$J,$B382,MeasureStack!$K:$K,$C382)</f>
        <v>2970</v>
      </c>
      <c r="J382" s="7">
        <f>SUMIFS(MeasureStack!AA:AA,MeasureStack!$F:$F,$A382,MeasureStack!$J:$J,$B382,MeasureStack!$K:$K,$C382)</f>
        <v>265</v>
      </c>
      <c r="K382" s="8">
        <f t="shared" si="32"/>
        <v>8.1916537867078823E-2</v>
      </c>
      <c r="L382" s="9" t="str">
        <f t="shared" si="33"/>
        <v>Y</v>
      </c>
      <c r="M382" s="9" t="str">
        <f t="shared" si="34"/>
        <v>Y</v>
      </c>
      <c r="N382" s="9" t="str">
        <f t="shared" si="35"/>
        <v>Y</v>
      </c>
      <c r="O382" s="10" t="str">
        <f t="shared" si="36"/>
        <v>Y</v>
      </c>
    </row>
    <row r="383" spans="1:15" x14ac:dyDescent="0.3">
      <c r="A383" t="s">
        <v>108</v>
      </c>
      <c r="B383" t="s">
        <v>99</v>
      </c>
      <c r="C383" t="s">
        <v>73</v>
      </c>
      <c r="D383" s="7">
        <f>AVERAGEIFS(Input_Dashboard!K:K,Input_Dashboard!$B:$B,$A383,Input_Dashboard!$F:$F,$B383,Input_Dashboard!$G:$G,$C383)</f>
        <v>4478.91</v>
      </c>
      <c r="E383" s="7">
        <f>AVERAGEIFS(Input_Dashboard!L:L,Input_Dashboard!$B:$B,$A383,Input_Dashboard!$F:$F,$B383,Input_Dashboard!$G:$G,$C383)</f>
        <v>4224.5</v>
      </c>
      <c r="F383" s="7">
        <f>AVERAGEIFS(Input_Dashboard!M:M,Input_Dashboard!$B:$B,$A383,Input_Dashboard!$F:$F,$B383,Input_Dashboard!$G:$G,$C383)</f>
        <v>254.41000000000008</v>
      </c>
      <c r="G383" s="8">
        <f t="shared" si="31"/>
        <v>5.6801766501224649E-2</v>
      </c>
      <c r="H383" s="7">
        <f>SUMIFS(MeasureStack!Y:Y,MeasureStack!$F:$F,$A383,MeasureStack!$J:$J,$B383,MeasureStack!$K:$K,$C383)</f>
        <v>4478.91</v>
      </c>
      <c r="I383" s="7">
        <f>SUMIFS(MeasureStack!Z:Z,MeasureStack!$F:$F,$A383,MeasureStack!$J:$J,$B383,MeasureStack!$K:$K,$C383)</f>
        <v>4224.5</v>
      </c>
      <c r="J383" s="7">
        <f>SUMIFS(MeasureStack!AA:AA,MeasureStack!$F:$F,$A383,MeasureStack!$J:$J,$B383,MeasureStack!$K:$K,$C383)</f>
        <v>254.41000000000008</v>
      </c>
      <c r="K383" s="8">
        <f t="shared" si="32"/>
        <v>5.6801766501224649E-2</v>
      </c>
      <c r="L383" s="9" t="str">
        <f t="shared" si="33"/>
        <v>Y</v>
      </c>
      <c r="M383" s="9" t="str">
        <f t="shared" si="34"/>
        <v>Y</v>
      </c>
      <c r="N383" s="9" t="str">
        <f t="shared" si="35"/>
        <v>Y</v>
      </c>
      <c r="O383" s="10" t="str">
        <f t="shared" si="36"/>
        <v>Y</v>
      </c>
    </row>
    <row r="384" spans="1:15" x14ac:dyDescent="0.3">
      <c r="A384" t="s">
        <v>108</v>
      </c>
      <c r="B384" t="s">
        <v>75</v>
      </c>
      <c r="C384" t="s">
        <v>65</v>
      </c>
      <c r="D384" s="7">
        <f>AVERAGEIFS(Input_Dashboard!K:K,Input_Dashboard!$B:$B,$A384,Input_Dashboard!$F:$F,$B384,Input_Dashboard!$G:$G,$C384)</f>
        <v>7600</v>
      </c>
      <c r="E384" s="7">
        <f>AVERAGEIFS(Input_Dashboard!L:L,Input_Dashboard!$B:$B,$A384,Input_Dashboard!$F:$F,$B384,Input_Dashboard!$G:$G,$C384)</f>
        <v>7174</v>
      </c>
      <c r="F384" s="7">
        <f>AVERAGEIFS(Input_Dashboard!M:M,Input_Dashboard!$B:$B,$A384,Input_Dashboard!$F:$F,$B384,Input_Dashboard!$G:$G,$C384)</f>
        <v>426</v>
      </c>
      <c r="G384" s="8">
        <f t="shared" si="31"/>
        <v>5.6052631578947368E-2</v>
      </c>
      <c r="H384" s="7">
        <f>SUMIFS(MeasureStack!Y:Y,MeasureStack!$F:$F,$A384,MeasureStack!$J:$J,$B384,MeasureStack!$K:$K,$C384)</f>
        <v>7600</v>
      </c>
      <c r="I384" s="7">
        <f>SUMIFS(MeasureStack!Z:Z,MeasureStack!$F:$F,$A384,MeasureStack!$J:$J,$B384,MeasureStack!$K:$K,$C384)</f>
        <v>7174</v>
      </c>
      <c r="J384" s="7">
        <f>SUMIFS(MeasureStack!AA:AA,MeasureStack!$F:$F,$A384,MeasureStack!$J:$J,$B384,MeasureStack!$K:$K,$C384)</f>
        <v>426</v>
      </c>
      <c r="K384" s="8">
        <f t="shared" si="32"/>
        <v>5.6052631578947368E-2</v>
      </c>
      <c r="L384" s="9" t="str">
        <f t="shared" si="33"/>
        <v>Y</v>
      </c>
      <c r="M384" s="9" t="str">
        <f t="shared" si="34"/>
        <v>Y</v>
      </c>
      <c r="N384" s="9" t="str">
        <f t="shared" si="35"/>
        <v>Y</v>
      </c>
      <c r="O384" s="10" t="str">
        <f t="shared" si="36"/>
        <v>Y</v>
      </c>
    </row>
    <row r="385" spans="1:15" x14ac:dyDescent="0.3">
      <c r="A385" t="s">
        <v>108</v>
      </c>
      <c r="B385" t="s">
        <v>75</v>
      </c>
      <c r="C385" t="s">
        <v>71</v>
      </c>
      <c r="D385" s="7">
        <f>AVERAGEIFS(Input_Dashboard!K:K,Input_Dashboard!$B:$B,$A385,Input_Dashboard!$F:$F,$B385,Input_Dashboard!$G:$G,$C385)</f>
        <v>3235</v>
      </c>
      <c r="E385" s="7">
        <f>AVERAGEIFS(Input_Dashboard!L:L,Input_Dashboard!$B:$B,$A385,Input_Dashboard!$F:$F,$B385,Input_Dashboard!$G:$G,$C385)</f>
        <v>2970</v>
      </c>
      <c r="F385" s="7">
        <f>AVERAGEIFS(Input_Dashboard!M:M,Input_Dashboard!$B:$B,$A385,Input_Dashboard!$F:$F,$B385,Input_Dashboard!$G:$G,$C385)</f>
        <v>265</v>
      </c>
      <c r="G385" s="8">
        <f t="shared" si="31"/>
        <v>8.1916537867078823E-2</v>
      </c>
      <c r="H385" s="7">
        <f>SUMIFS(MeasureStack!Y:Y,MeasureStack!$F:$F,$A385,MeasureStack!$J:$J,$B385,MeasureStack!$K:$K,$C385)</f>
        <v>3235</v>
      </c>
      <c r="I385" s="7">
        <f>SUMIFS(MeasureStack!Z:Z,MeasureStack!$F:$F,$A385,MeasureStack!$J:$J,$B385,MeasureStack!$K:$K,$C385)</f>
        <v>2970</v>
      </c>
      <c r="J385" s="7">
        <f>SUMIFS(MeasureStack!AA:AA,MeasureStack!$F:$F,$A385,MeasureStack!$J:$J,$B385,MeasureStack!$K:$K,$C385)</f>
        <v>265</v>
      </c>
      <c r="K385" s="8">
        <f t="shared" si="32"/>
        <v>8.1916537867078823E-2</v>
      </c>
      <c r="L385" s="9" t="str">
        <f t="shared" si="33"/>
        <v>Y</v>
      </c>
      <c r="M385" s="9" t="str">
        <f t="shared" si="34"/>
        <v>Y</v>
      </c>
      <c r="N385" s="9" t="str">
        <f t="shared" si="35"/>
        <v>Y</v>
      </c>
      <c r="O385" s="10" t="str">
        <f t="shared" si="36"/>
        <v>Y</v>
      </c>
    </row>
    <row r="386" spans="1:15" x14ac:dyDescent="0.3">
      <c r="A386" t="s">
        <v>108</v>
      </c>
      <c r="B386" t="s">
        <v>75</v>
      </c>
      <c r="C386" t="s">
        <v>73</v>
      </c>
      <c r="D386" s="7">
        <f>AVERAGEIFS(Input_Dashboard!K:K,Input_Dashboard!$B:$B,$A386,Input_Dashboard!$F:$F,$B386,Input_Dashboard!$G:$G,$C386)</f>
        <v>4478.91</v>
      </c>
      <c r="E386" s="7">
        <f>AVERAGEIFS(Input_Dashboard!L:L,Input_Dashboard!$B:$B,$A386,Input_Dashboard!$F:$F,$B386,Input_Dashboard!$G:$G,$C386)</f>
        <v>4224.5</v>
      </c>
      <c r="F386" s="7">
        <f>AVERAGEIFS(Input_Dashboard!M:M,Input_Dashboard!$B:$B,$A386,Input_Dashboard!$F:$F,$B386,Input_Dashboard!$G:$G,$C386)</f>
        <v>254.41000000000008</v>
      </c>
      <c r="G386" s="8">
        <f t="shared" si="31"/>
        <v>5.6801766501224649E-2</v>
      </c>
      <c r="H386" s="7">
        <f>SUMIFS(MeasureStack!Y:Y,MeasureStack!$F:$F,$A386,MeasureStack!$J:$J,$B386,MeasureStack!$K:$K,$C386)</f>
        <v>4478.91</v>
      </c>
      <c r="I386" s="7">
        <f>SUMIFS(MeasureStack!Z:Z,MeasureStack!$F:$F,$A386,MeasureStack!$J:$J,$B386,MeasureStack!$K:$K,$C386)</f>
        <v>4224.5</v>
      </c>
      <c r="J386" s="7">
        <f>SUMIFS(MeasureStack!AA:AA,MeasureStack!$F:$F,$A386,MeasureStack!$J:$J,$B386,MeasureStack!$K:$K,$C386)</f>
        <v>254.41000000000008</v>
      </c>
      <c r="K386" s="8">
        <f t="shared" si="32"/>
        <v>5.6801766501224649E-2</v>
      </c>
      <c r="L386" s="9" t="str">
        <f t="shared" si="33"/>
        <v>Y</v>
      </c>
      <c r="M386" s="9" t="str">
        <f t="shared" si="34"/>
        <v>Y</v>
      </c>
      <c r="N386" s="9" t="str">
        <f t="shared" si="35"/>
        <v>Y</v>
      </c>
      <c r="O386" s="10" t="str">
        <f t="shared" si="36"/>
        <v>Y</v>
      </c>
    </row>
    <row r="387" spans="1:15" x14ac:dyDescent="0.3">
      <c r="A387" t="s">
        <v>110</v>
      </c>
      <c r="B387" t="s">
        <v>99</v>
      </c>
      <c r="C387" t="s">
        <v>65</v>
      </c>
      <c r="D387" s="7">
        <f>AVERAGEIFS(Input_Dashboard!K:K,Input_Dashboard!$B:$B,$A387,Input_Dashboard!$F:$F,$B387,Input_Dashboard!$G:$G,$C387)</f>
        <v>10211</v>
      </c>
      <c r="E387" s="7">
        <f>AVERAGEIFS(Input_Dashboard!L:L,Input_Dashboard!$B:$B,$A387,Input_Dashboard!$F:$F,$B387,Input_Dashboard!$G:$G,$C387)</f>
        <v>6975</v>
      </c>
      <c r="F387" s="7">
        <f>AVERAGEIFS(Input_Dashboard!M:M,Input_Dashboard!$B:$B,$A387,Input_Dashboard!$F:$F,$B387,Input_Dashboard!$G:$G,$C387)</f>
        <v>3236</v>
      </c>
      <c r="G387" s="8">
        <f t="shared" si="31"/>
        <v>0.31691313289589657</v>
      </c>
      <c r="H387" s="7">
        <f>SUMIFS(MeasureStack!Y:Y,MeasureStack!$F:$F,$A387,MeasureStack!$J:$J,$B387,MeasureStack!$K:$K,$C387)</f>
        <v>10211</v>
      </c>
      <c r="I387" s="7">
        <f>SUMIFS(MeasureStack!Z:Z,MeasureStack!$F:$F,$A387,MeasureStack!$J:$J,$B387,MeasureStack!$K:$K,$C387)</f>
        <v>6975</v>
      </c>
      <c r="J387" s="7">
        <f>SUMIFS(MeasureStack!AA:AA,MeasureStack!$F:$F,$A387,MeasureStack!$J:$J,$B387,MeasureStack!$K:$K,$C387)</f>
        <v>3236</v>
      </c>
      <c r="K387" s="8">
        <f t="shared" si="32"/>
        <v>0.31691313289589657</v>
      </c>
      <c r="L387" s="9" t="str">
        <f t="shared" si="33"/>
        <v>Y</v>
      </c>
      <c r="M387" s="9" t="str">
        <f t="shared" si="34"/>
        <v>Y</v>
      </c>
      <c r="N387" s="9" t="str">
        <f t="shared" si="35"/>
        <v>Y</v>
      </c>
      <c r="O387" s="10" t="str">
        <f t="shared" si="36"/>
        <v>Y</v>
      </c>
    </row>
    <row r="388" spans="1:15" x14ac:dyDescent="0.3">
      <c r="A388" t="s">
        <v>110</v>
      </c>
      <c r="B388" t="s">
        <v>99</v>
      </c>
      <c r="C388" t="s">
        <v>71</v>
      </c>
      <c r="D388" s="7">
        <f>AVERAGEIFS(Input_Dashboard!K:K,Input_Dashboard!$B:$B,$A388,Input_Dashboard!$F:$F,$B388,Input_Dashboard!$G:$G,$C388)</f>
        <v>4781</v>
      </c>
      <c r="E388" s="7">
        <f>AVERAGEIFS(Input_Dashboard!L:L,Input_Dashboard!$B:$B,$A388,Input_Dashboard!$F:$F,$B388,Input_Dashboard!$G:$G,$C388)</f>
        <v>2832</v>
      </c>
      <c r="F388" s="7">
        <f>AVERAGEIFS(Input_Dashboard!M:M,Input_Dashboard!$B:$B,$A388,Input_Dashboard!$F:$F,$B388,Input_Dashboard!$G:$G,$C388)</f>
        <v>1949</v>
      </c>
      <c r="G388" s="8">
        <f t="shared" ref="G388:G451" si="37">IFERROR(F388/D388,0)</f>
        <v>0.40765530223802554</v>
      </c>
      <c r="H388" s="7">
        <f>SUMIFS(MeasureStack!Y:Y,MeasureStack!$F:$F,$A388,MeasureStack!$J:$J,$B388,MeasureStack!$K:$K,$C388)</f>
        <v>4781</v>
      </c>
      <c r="I388" s="7">
        <f>SUMIFS(MeasureStack!Z:Z,MeasureStack!$F:$F,$A388,MeasureStack!$J:$J,$B388,MeasureStack!$K:$K,$C388)</f>
        <v>2832</v>
      </c>
      <c r="J388" s="7">
        <f>SUMIFS(MeasureStack!AA:AA,MeasureStack!$F:$F,$A388,MeasureStack!$J:$J,$B388,MeasureStack!$K:$K,$C388)</f>
        <v>1949</v>
      </c>
      <c r="K388" s="8">
        <f t="shared" ref="K388:K451" si="38">IFERROR(J388/H388,0)</f>
        <v>0.40765530223802554</v>
      </c>
      <c r="L388" s="9" t="str">
        <f t="shared" ref="L388:L451" si="39">IF(ROUNDUP(D388,1)=ROUNDUP(H388,1),"Y","N")</f>
        <v>Y</v>
      </c>
      <c r="M388" s="9" t="str">
        <f t="shared" ref="M388:M451" si="40">IF(ROUNDUP(E388,1)=ROUNDUP(I388,1),"Y","N")</f>
        <v>Y</v>
      </c>
      <c r="N388" s="9" t="str">
        <f t="shared" ref="N388:N451" si="41">IF(ROUNDUP(F388,1)=ROUNDUP(J388,1),"Y","N")</f>
        <v>Y</v>
      </c>
      <c r="O388" s="10" t="str">
        <f t="shared" ref="O388:O451" si="42">IF(ROUNDUP(G388,1)=ROUNDUP(K388,1),"Y","N")</f>
        <v>Y</v>
      </c>
    </row>
    <row r="389" spans="1:15" x14ac:dyDescent="0.3">
      <c r="A389" t="s">
        <v>110</v>
      </c>
      <c r="B389" t="s">
        <v>99</v>
      </c>
      <c r="C389" t="s">
        <v>73</v>
      </c>
      <c r="D389" s="7">
        <f>AVERAGEIFS(Input_Dashboard!K:K,Input_Dashboard!$B:$B,$A389,Input_Dashboard!$F:$F,$B389,Input_Dashboard!$G:$G,$C389)</f>
        <v>6136.9699999999993</v>
      </c>
      <c r="E389" s="7">
        <f>AVERAGEIFS(Input_Dashboard!L:L,Input_Dashboard!$B:$B,$A389,Input_Dashboard!$F:$F,$B389,Input_Dashboard!$G:$G,$C389)</f>
        <v>4129.3599999999997</v>
      </c>
      <c r="F389" s="7">
        <f>AVERAGEIFS(Input_Dashboard!M:M,Input_Dashboard!$B:$B,$A389,Input_Dashboard!$F:$F,$B389,Input_Dashboard!$G:$G,$C389)</f>
        <v>2007.6099999999997</v>
      </c>
      <c r="G389" s="8">
        <f t="shared" si="37"/>
        <v>0.32713374841330489</v>
      </c>
      <c r="H389" s="7">
        <f>SUMIFS(MeasureStack!Y:Y,MeasureStack!$F:$F,$A389,MeasureStack!$J:$J,$B389,MeasureStack!$K:$K,$C389)</f>
        <v>6136.9699999999993</v>
      </c>
      <c r="I389" s="7">
        <f>SUMIFS(MeasureStack!Z:Z,MeasureStack!$F:$F,$A389,MeasureStack!$J:$J,$B389,MeasureStack!$K:$K,$C389)</f>
        <v>4129.3599999999997</v>
      </c>
      <c r="J389" s="7">
        <f>SUMIFS(MeasureStack!AA:AA,MeasureStack!$F:$F,$A389,MeasureStack!$J:$J,$B389,MeasureStack!$K:$K,$C389)</f>
        <v>2007.6099999999997</v>
      </c>
      <c r="K389" s="8">
        <f t="shared" si="38"/>
        <v>0.32713374841330489</v>
      </c>
      <c r="L389" s="9" t="str">
        <f t="shared" si="39"/>
        <v>Y</v>
      </c>
      <c r="M389" s="9" t="str">
        <f t="shared" si="40"/>
        <v>Y</v>
      </c>
      <c r="N389" s="9" t="str">
        <f t="shared" si="41"/>
        <v>Y</v>
      </c>
      <c r="O389" s="10" t="str">
        <f t="shared" si="42"/>
        <v>Y</v>
      </c>
    </row>
    <row r="390" spans="1:15" x14ac:dyDescent="0.3">
      <c r="A390" t="s">
        <v>110</v>
      </c>
      <c r="B390" t="s">
        <v>75</v>
      </c>
      <c r="C390" t="s">
        <v>65</v>
      </c>
      <c r="D390" s="7">
        <f>AVERAGEIFS(Input_Dashboard!K:K,Input_Dashboard!$B:$B,$A390,Input_Dashboard!$F:$F,$B390,Input_Dashboard!$G:$G,$C390)</f>
        <v>10211</v>
      </c>
      <c r="E390" s="7">
        <f>AVERAGEIFS(Input_Dashboard!L:L,Input_Dashboard!$B:$B,$A390,Input_Dashboard!$F:$F,$B390,Input_Dashboard!$G:$G,$C390)</f>
        <v>6975</v>
      </c>
      <c r="F390" s="7">
        <f>AVERAGEIFS(Input_Dashboard!M:M,Input_Dashboard!$B:$B,$A390,Input_Dashboard!$F:$F,$B390,Input_Dashboard!$G:$G,$C390)</f>
        <v>3236</v>
      </c>
      <c r="G390" s="8">
        <f t="shared" si="37"/>
        <v>0.31691313289589657</v>
      </c>
      <c r="H390" s="7">
        <f>SUMIFS(MeasureStack!Y:Y,MeasureStack!$F:$F,$A390,MeasureStack!$J:$J,$B390,MeasureStack!$K:$K,$C390)</f>
        <v>10211</v>
      </c>
      <c r="I390" s="7">
        <f>SUMIFS(MeasureStack!Z:Z,MeasureStack!$F:$F,$A390,MeasureStack!$J:$J,$B390,MeasureStack!$K:$K,$C390)</f>
        <v>6975</v>
      </c>
      <c r="J390" s="7">
        <f>SUMIFS(MeasureStack!AA:AA,MeasureStack!$F:$F,$A390,MeasureStack!$J:$J,$B390,MeasureStack!$K:$K,$C390)</f>
        <v>3236</v>
      </c>
      <c r="K390" s="8">
        <f t="shared" si="38"/>
        <v>0.31691313289589657</v>
      </c>
      <c r="L390" s="9" t="str">
        <f t="shared" si="39"/>
        <v>Y</v>
      </c>
      <c r="M390" s="9" t="str">
        <f t="shared" si="40"/>
        <v>Y</v>
      </c>
      <c r="N390" s="9" t="str">
        <f t="shared" si="41"/>
        <v>Y</v>
      </c>
      <c r="O390" s="10" t="str">
        <f t="shared" si="42"/>
        <v>Y</v>
      </c>
    </row>
    <row r="391" spans="1:15" x14ac:dyDescent="0.3">
      <c r="A391" t="s">
        <v>110</v>
      </c>
      <c r="B391" t="s">
        <v>75</v>
      </c>
      <c r="C391" t="s">
        <v>71</v>
      </c>
      <c r="D391" s="7">
        <f>AVERAGEIFS(Input_Dashboard!K:K,Input_Dashboard!$B:$B,$A391,Input_Dashboard!$F:$F,$B391,Input_Dashboard!$G:$G,$C391)</f>
        <v>4781</v>
      </c>
      <c r="E391" s="7">
        <f>AVERAGEIFS(Input_Dashboard!L:L,Input_Dashboard!$B:$B,$A391,Input_Dashboard!$F:$F,$B391,Input_Dashboard!$G:$G,$C391)</f>
        <v>2832</v>
      </c>
      <c r="F391" s="7">
        <f>AVERAGEIFS(Input_Dashboard!M:M,Input_Dashboard!$B:$B,$A391,Input_Dashboard!$F:$F,$B391,Input_Dashboard!$G:$G,$C391)</f>
        <v>1949</v>
      </c>
      <c r="G391" s="8">
        <f t="shared" si="37"/>
        <v>0.40765530223802554</v>
      </c>
      <c r="H391" s="7">
        <f>SUMIFS(MeasureStack!Y:Y,MeasureStack!$F:$F,$A391,MeasureStack!$J:$J,$B391,MeasureStack!$K:$K,$C391)</f>
        <v>4781</v>
      </c>
      <c r="I391" s="7">
        <f>SUMIFS(MeasureStack!Z:Z,MeasureStack!$F:$F,$A391,MeasureStack!$J:$J,$B391,MeasureStack!$K:$K,$C391)</f>
        <v>2832</v>
      </c>
      <c r="J391" s="7">
        <f>SUMIFS(MeasureStack!AA:AA,MeasureStack!$F:$F,$A391,MeasureStack!$J:$J,$B391,MeasureStack!$K:$K,$C391)</f>
        <v>1949</v>
      </c>
      <c r="K391" s="8">
        <f t="shared" si="38"/>
        <v>0.40765530223802554</v>
      </c>
      <c r="L391" s="9" t="str">
        <f t="shared" si="39"/>
        <v>Y</v>
      </c>
      <c r="M391" s="9" t="str">
        <f t="shared" si="40"/>
        <v>Y</v>
      </c>
      <c r="N391" s="9" t="str">
        <f t="shared" si="41"/>
        <v>Y</v>
      </c>
      <c r="O391" s="10" t="str">
        <f t="shared" si="42"/>
        <v>Y</v>
      </c>
    </row>
    <row r="392" spans="1:15" x14ac:dyDescent="0.3">
      <c r="A392" t="s">
        <v>110</v>
      </c>
      <c r="B392" t="s">
        <v>75</v>
      </c>
      <c r="C392" t="s">
        <v>73</v>
      </c>
      <c r="D392" s="7">
        <f>AVERAGEIFS(Input_Dashboard!K:K,Input_Dashboard!$B:$B,$A392,Input_Dashboard!$F:$F,$B392,Input_Dashboard!$G:$G,$C392)</f>
        <v>6136.9699999999993</v>
      </c>
      <c r="E392" s="7">
        <f>AVERAGEIFS(Input_Dashboard!L:L,Input_Dashboard!$B:$B,$A392,Input_Dashboard!$F:$F,$B392,Input_Dashboard!$G:$G,$C392)</f>
        <v>4129.3599999999997</v>
      </c>
      <c r="F392" s="7">
        <f>AVERAGEIFS(Input_Dashboard!M:M,Input_Dashboard!$B:$B,$A392,Input_Dashboard!$F:$F,$B392,Input_Dashboard!$G:$G,$C392)</f>
        <v>2007.6099999999997</v>
      </c>
      <c r="G392" s="8">
        <f t="shared" si="37"/>
        <v>0.32713374841330489</v>
      </c>
      <c r="H392" s="7">
        <f>SUMIFS(MeasureStack!Y:Y,MeasureStack!$F:$F,$A392,MeasureStack!$J:$J,$B392,MeasureStack!$K:$K,$C392)</f>
        <v>6136.9699999999993</v>
      </c>
      <c r="I392" s="7">
        <f>SUMIFS(MeasureStack!Z:Z,MeasureStack!$F:$F,$A392,MeasureStack!$J:$J,$B392,MeasureStack!$K:$K,$C392)</f>
        <v>4129.3599999999997</v>
      </c>
      <c r="J392" s="7">
        <f>SUMIFS(MeasureStack!AA:AA,MeasureStack!$F:$F,$A392,MeasureStack!$J:$J,$B392,MeasureStack!$K:$K,$C392)</f>
        <v>2007.6099999999997</v>
      </c>
      <c r="K392" s="8">
        <f t="shared" si="38"/>
        <v>0.32713374841330489</v>
      </c>
      <c r="L392" s="9" t="str">
        <f t="shared" si="39"/>
        <v>Y</v>
      </c>
      <c r="M392" s="9" t="str">
        <f t="shared" si="40"/>
        <v>Y</v>
      </c>
      <c r="N392" s="9" t="str">
        <f t="shared" si="41"/>
        <v>Y</v>
      </c>
      <c r="O392" s="10" t="str">
        <f t="shared" si="42"/>
        <v>Y</v>
      </c>
    </row>
    <row r="393" spans="1:15" x14ac:dyDescent="0.3">
      <c r="A393" t="s">
        <v>111</v>
      </c>
      <c r="B393" t="s">
        <v>99</v>
      </c>
      <c r="C393" t="s">
        <v>65</v>
      </c>
      <c r="D393" s="7">
        <f>AVERAGEIFS(Input_Dashboard!K:K,Input_Dashboard!$B:$B,$A393,Input_Dashboard!$F:$F,$B393,Input_Dashboard!$G:$G,$C393)</f>
        <v>7344</v>
      </c>
      <c r="E393" s="7">
        <f>AVERAGEIFS(Input_Dashboard!L:L,Input_Dashboard!$B:$B,$A393,Input_Dashboard!$F:$F,$B393,Input_Dashboard!$G:$G,$C393)</f>
        <v>7221</v>
      </c>
      <c r="F393" s="7">
        <f>AVERAGEIFS(Input_Dashboard!M:M,Input_Dashboard!$B:$B,$A393,Input_Dashboard!$F:$F,$B393,Input_Dashboard!$G:$G,$C393)</f>
        <v>123</v>
      </c>
      <c r="G393" s="8">
        <f t="shared" si="37"/>
        <v>1.6748366013071895E-2</v>
      </c>
      <c r="H393" s="7">
        <f>SUMIFS(MeasureStack!Y:Y,MeasureStack!$F:$F,$A393,MeasureStack!$J:$J,$B393,MeasureStack!$K:$K,$C393)</f>
        <v>7344</v>
      </c>
      <c r="I393" s="7">
        <f>SUMIFS(MeasureStack!Z:Z,MeasureStack!$F:$F,$A393,MeasureStack!$J:$J,$B393,MeasureStack!$K:$K,$C393)</f>
        <v>7221</v>
      </c>
      <c r="J393" s="7">
        <f>SUMIFS(MeasureStack!AA:AA,MeasureStack!$F:$F,$A393,MeasureStack!$J:$J,$B393,MeasureStack!$K:$K,$C393)</f>
        <v>123</v>
      </c>
      <c r="K393" s="8">
        <f t="shared" si="38"/>
        <v>1.6748366013071895E-2</v>
      </c>
      <c r="L393" s="9" t="str">
        <f t="shared" si="39"/>
        <v>Y</v>
      </c>
      <c r="M393" s="9" t="str">
        <f t="shared" si="40"/>
        <v>Y</v>
      </c>
      <c r="N393" s="9" t="str">
        <f t="shared" si="41"/>
        <v>Y</v>
      </c>
      <c r="O393" s="10" t="str">
        <f t="shared" si="42"/>
        <v>Y</v>
      </c>
    </row>
    <row r="394" spans="1:15" x14ac:dyDescent="0.3">
      <c r="A394" t="s">
        <v>111</v>
      </c>
      <c r="B394" t="s">
        <v>99</v>
      </c>
      <c r="C394" t="s">
        <v>71</v>
      </c>
      <c r="D394" s="7">
        <f>AVERAGEIFS(Input_Dashboard!K:K,Input_Dashboard!$B:$B,$A394,Input_Dashboard!$F:$F,$B394,Input_Dashboard!$G:$G,$C394)</f>
        <v>3060</v>
      </c>
      <c r="E394" s="7">
        <f>AVERAGEIFS(Input_Dashboard!L:L,Input_Dashboard!$B:$B,$A394,Input_Dashboard!$F:$F,$B394,Input_Dashboard!$G:$G,$C394)</f>
        <v>2985</v>
      </c>
      <c r="F394" s="7">
        <f>AVERAGEIFS(Input_Dashboard!M:M,Input_Dashboard!$B:$B,$A394,Input_Dashboard!$F:$F,$B394,Input_Dashboard!$G:$G,$C394)</f>
        <v>75</v>
      </c>
      <c r="G394" s="8">
        <f t="shared" si="37"/>
        <v>2.4509803921568627E-2</v>
      </c>
      <c r="H394" s="7">
        <f>SUMIFS(MeasureStack!Y:Y,MeasureStack!$F:$F,$A394,MeasureStack!$J:$J,$B394,MeasureStack!$K:$K,$C394)</f>
        <v>3060</v>
      </c>
      <c r="I394" s="7">
        <f>SUMIFS(MeasureStack!Z:Z,MeasureStack!$F:$F,$A394,MeasureStack!$J:$J,$B394,MeasureStack!$K:$K,$C394)</f>
        <v>2985</v>
      </c>
      <c r="J394" s="7">
        <f>SUMIFS(MeasureStack!AA:AA,MeasureStack!$F:$F,$A394,MeasureStack!$J:$J,$B394,MeasureStack!$K:$K,$C394)</f>
        <v>75</v>
      </c>
      <c r="K394" s="8">
        <f t="shared" si="38"/>
        <v>2.4509803921568627E-2</v>
      </c>
      <c r="L394" s="9" t="str">
        <f t="shared" si="39"/>
        <v>Y</v>
      </c>
      <c r="M394" s="9" t="str">
        <f t="shared" si="40"/>
        <v>Y</v>
      </c>
      <c r="N394" s="9" t="str">
        <f t="shared" si="41"/>
        <v>Y</v>
      </c>
      <c r="O394" s="10" t="str">
        <f t="shared" si="42"/>
        <v>Y</v>
      </c>
    </row>
    <row r="395" spans="1:15" x14ac:dyDescent="0.3">
      <c r="A395" t="s">
        <v>111</v>
      </c>
      <c r="B395" t="s">
        <v>99</v>
      </c>
      <c r="C395" t="s">
        <v>73</v>
      </c>
      <c r="D395" s="7">
        <f>AVERAGEIFS(Input_Dashboard!K:K,Input_Dashboard!$B:$B,$A395,Input_Dashboard!$F:$F,$B395,Input_Dashboard!$G:$G,$C395)</f>
        <v>4320.4400000000005</v>
      </c>
      <c r="E395" s="7">
        <f>AVERAGEIFS(Input_Dashboard!L:L,Input_Dashboard!$B:$B,$A395,Input_Dashboard!$F:$F,$B395,Input_Dashboard!$G:$G,$C395)</f>
        <v>4248.74</v>
      </c>
      <c r="F395" s="7">
        <f>AVERAGEIFS(Input_Dashboard!M:M,Input_Dashboard!$B:$B,$A395,Input_Dashboard!$F:$F,$B395,Input_Dashboard!$G:$G,$C395)</f>
        <v>71.7000000000005</v>
      </c>
      <c r="G395" s="8">
        <f t="shared" si="37"/>
        <v>1.659553193656213E-2</v>
      </c>
      <c r="H395" s="7">
        <f>SUMIFS(MeasureStack!Y:Y,MeasureStack!$F:$F,$A395,MeasureStack!$J:$J,$B395,MeasureStack!$K:$K,$C395)</f>
        <v>4320.4400000000005</v>
      </c>
      <c r="I395" s="7">
        <f>SUMIFS(MeasureStack!Z:Z,MeasureStack!$F:$F,$A395,MeasureStack!$J:$J,$B395,MeasureStack!$K:$K,$C395)</f>
        <v>4248.74</v>
      </c>
      <c r="J395" s="7">
        <f>SUMIFS(MeasureStack!AA:AA,MeasureStack!$F:$F,$A395,MeasureStack!$J:$J,$B395,MeasureStack!$K:$K,$C395)</f>
        <v>71.7000000000005</v>
      </c>
      <c r="K395" s="8">
        <f t="shared" si="38"/>
        <v>1.659553193656213E-2</v>
      </c>
      <c r="L395" s="9" t="str">
        <f t="shared" si="39"/>
        <v>Y</v>
      </c>
      <c r="M395" s="9" t="str">
        <f t="shared" si="40"/>
        <v>Y</v>
      </c>
      <c r="N395" s="9" t="str">
        <f t="shared" si="41"/>
        <v>Y</v>
      </c>
      <c r="O395" s="10" t="str">
        <f t="shared" si="42"/>
        <v>Y</v>
      </c>
    </row>
    <row r="396" spans="1:15" x14ac:dyDescent="0.3">
      <c r="A396" t="s">
        <v>111</v>
      </c>
      <c r="B396" t="s">
        <v>75</v>
      </c>
      <c r="C396" t="s">
        <v>65</v>
      </c>
      <c r="D396" s="7">
        <f>AVERAGEIFS(Input_Dashboard!K:K,Input_Dashboard!$B:$B,$A396,Input_Dashboard!$F:$F,$B396,Input_Dashboard!$G:$G,$C396)</f>
        <v>7344</v>
      </c>
      <c r="E396" s="7">
        <f>AVERAGEIFS(Input_Dashboard!L:L,Input_Dashboard!$B:$B,$A396,Input_Dashboard!$F:$F,$B396,Input_Dashboard!$G:$G,$C396)</f>
        <v>7221</v>
      </c>
      <c r="F396" s="7">
        <f>AVERAGEIFS(Input_Dashboard!M:M,Input_Dashboard!$B:$B,$A396,Input_Dashboard!$F:$F,$B396,Input_Dashboard!$G:$G,$C396)</f>
        <v>123</v>
      </c>
      <c r="G396" s="8">
        <f t="shared" si="37"/>
        <v>1.6748366013071895E-2</v>
      </c>
      <c r="H396" s="7">
        <f>SUMIFS(MeasureStack!Y:Y,MeasureStack!$F:$F,$A396,MeasureStack!$J:$J,$B396,MeasureStack!$K:$K,$C396)</f>
        <v>7344</v>
      </c>
      <c r="I396" s="7">
        <f>SUMIFS(MeasureStack!Z:Z,MeasureStack!$F:$F,$A396,MeasureStack!$J:$J,$B396,MeasureStack!$K:$K,$C396)</f>
        <v>7221</v>
      </c>
      <c r="J396" s="7">
        <f>SUMIFS(MeasureStack!AA:AA,MeasureStack!$F:$F,$A396,MeasureStack!$J:$J,$B396,MeasureStack!$K:$K,$C396)</f>
        <v>123</v>
      </c>
      <c r="K396" s="8">
        <f t="shared" si="38"/>
        <v>1.6748366013071895E-2</v>
      </c>
      <c r="L396" s="9" t="str">
        <f t="shared" si="39"/>
        <v>Y</v>
      </c>
      <c r="M396" s="9" t="str">
        <f t="shared" si="40"/>
        <v>Y</v>
      </c>
      <c r="N396" s="9" t="str">
        <f t="shared" si="41"/>
        <v>Y</v>
      </c>
      <c r="O396" s="10" t="str">
        <f t="shared" si="42"/>
        <v>Y</v>
      </c>
    </row>
    <row r="397" spans="1:15" x14ac:dyDescent="0.3">
      <c r="A397" t="s">
        <v>111</v>
      </c>
      <c r="B397" t="s">
        <v>75</v>
      </c>
      <c r="C397" t="s">
        <v>71</v>
      </c>
      <c r="D397" s="7">
        <f>AVERAGEIFS(Input_Dashboard!K:K,Input_Dashboard!$B:$B,$A397,Input_Dashboard!$F:$F,$B397,Input_Dashboard!$G:$G,$C397)</f>
        <v>3060</v>
      </c>
      <c r="E397" s="7">
        <f>AVERAGEIFS(Input_Dashboard!L:L,Input_Dashboard!$B:$B,$A397,Input_Dashboard!$F:$F,$B397,Input_Dashboard!$G:$G,$C397)</f>
        <v>2985</v>
      </c>
      <c r="F397" s="7">
        <f>AVERAGEIFS(Input_Dashboard!M:M,Input_Dashboard!$B:$B,$A397,Input_Dashboard!$F:$F,$B397,Input_Dashboard!$G:$G,$C397)</f>
        <v>75</v>
      </c>
      <c r="G397" s="8">
        <f t="shared" si="37"/>
        <v>2.4509803921568627E-2</v>
      </c>
      <c r="H397" s="7">
        <f>SUMIFS(MeasureStack!Y:Y,MeasureStack!$F:$F,$A397,MeasureStack!$J:$J,$B397,MeasureStack!$K:$K,$C397)</f>
        <v>3060</v>
      </c>
      <c r="I397" s="7">
        <f>SUMIFS(MeasureStack!Z:Z,MeasureStack!$F:$F,$A397,MeasureStack!$J:$J,$B397,MeasureStack!$K:$K,$C397)</f>
        <v>2985</v>
      </c>
      <c r="J397" s="7">
        <f>SUMIFS(MeasureStack!AA:AA,MeasureStack!$F:$F,$A397,MeasureStack!$J:$J,$B397,MeasureStack!$K:$K,$C397)</f>
        <v>75</v>
      </c>
      <c r="K397" s="8">
        <f t="shared" si="38"/>
        <v>2.4509803921568627E-2</v>
      </c>
      <c r="L397" s="9" t="str">
        <f t="shared" si="39"/>
        <v>Y</v>
      </c>
      <c r="M397" s="9" t="str">
        <f t="shared" si="40"/>
        <v>Y</v>
      </c>
      <c r="N397" s="9" t="str">
        <f t="shared" si="41"/>
        <v>Y</v>
      </c>
      <c r="O397" s="10" t="str">
        <f t="shared" si="42"/>
        <v>Y</v>
      </c>
    </row>
    <row r="398" spans="1:15" x14ac:dyDescent="0.3">
      <c r="A398" t="s">
        <v>111</v>
      </c>
      <c r="B398" t="s">
        <v>75</v>
      </c>
      <c r="C398" t="s">
        <v>73</v>
      </c>
      <c r="D398" s="7">
        <f>AVERAGEIFS(Input_Dashboard!K:K,Input_Dashboard!$B:$B,$A398,Input_Dashboard!$F:$F,$B398,Input_Dashboard!$G:$G,$C398)</f>
        <v>4320.4400000000005</v>
      </c>
      <c r="E398" s="7">
        <f>AVERAGEIFS(Input_Dashboard!L:L,Input_Dashboard!$B:$B,$A398,Input_Dashboard!$F:$F,$B398,Input_Dashboard!$G:$G,$C398)</f>
        <v>4248.74</v>
      </c>
      <c r="F398" s="7">
        <f>AVERAGEIFS(Input_Dashboard!M:M,Input_Dashboard!$B:$B,$A398,Input_Dashboard!$F:$F,$B398,Input_Dashboard!$G:$G,$C398)</f>
        <v>71.7000000000005</v>
      </c>
      <c r="G398" s="8">
        <f t="shared" si="37"/>
        <v>1.659553193656213E-2</v>
      </c>
      <c r="H398" s="7">
        <f>SUMIFS(MeasureStack!Y:Y,MeasureStack!$F:$F,$A398,MeasureStack!$J:$J,$B398,MeasureStack!$K:$K,$C398)</f>
        <v>4320.4400000000005</v>
      </c>
      <c r="I398" s="7">
        <f>SUMIFS(MeasureStack!Z:Z,MeasureStack!$F:$F,$A398,MeasureStack!$J:$J,$B398,MeasureStack!$K:$K,$C398)</f>
        <v>4248.74</v>
      </c>
      <c r="J398" s="7">
        <f>SUMIFS(MeasureStack!AA:AA,MeasureStack!$F:$F,$A398,MeasureStack!$J:$J,$B398,MeasureStack!$K:$K,$C398)</f>
        <v>71.7000000000005</v>
      </c>
      <c r="K398" s="8">
        <f t="shared" si="38"/>
        <v>1.659553193656213E-2</v>
      </c>
      <c r="L398" s="9" t="str">
        <f t="shared" si="39"/>
        <v>Y</v>
      </c>
      <c r="M398" s="9" t="str">
        <f t="shared" si="40"/>
        <v>Y</v>
      </c>
      <c r="N398" s="9" t="str">
        <f t="shared" si="41"/>
        <v>Y</v>
      </c>
      <c r="O398" s="10" t="str">
        <f t="shared" si="42"/>
        <v>Y</v>
      </c>
    </row>
    <row r="399" spans="1:15" x14ac:dyDescent="0.3">
      <c r="A399" t="s">
        <v>113</v>
      </c>
      <c r="B399" t="s">
        <v>99</v>
      </c>
      <c r="C399" t="s">
        <v>65</v>
      </c>
      <c r="D399" s="7">
        <f>AVERAGEIFS(Input_Dashboard!K:K,Input_Dashboard!$B:$B,$A399,Input_Dashboard!$F:$F,$B399,Input_Dashboard!$G:$G,$C399)</f>
        <v>3747.04</v>
      </c>
      <c r="E399" s="7">
        <f>AVERAGEIFS(Input_Dashboard!L:L,Input_Dashboard!$B:$B,$A399,Input_Dashboard!$F:$F,$B399,Input_Dashboard!$G:$G,$C399)</f>
        <v>3559.6880000000001</v>
      </c>
      <c r="F399" s="7">
        <f>AVERAGEIFS(Input_Dashboard!M:M,Input_Dashboard!$B:$B,$A399,Input_Dashboard!$F:$F,$B399,Input_Dashboard!$G:$G,$C399)</f>
        <v>187.352</v>
      </c>
      <c r="G399" s="8">
        <f t="shared" si="37"/>
        <v>0.05</v>
      </c>
      <c r="H399" s="7">
        <f>SUMIFS(MeasureStack!Y:Y,MeasureStack!$F:$F,$A399,MeasureStack!$J:$J,$B399,MeasureStack!$K:$K,$C399)</f>
        <v>3747.04</v>
      </c>
      <c r="I399" s="7">
        <f>SUMIFS(MeasureStack!Z:Z,MeasureStack!$F:$F,$A399,MeasureStack!$J:$J,$B399,MeasureStack!$K:$K,$C399)</f>
        <v>3559.6880000000001</v>
      </c>
      <c r="J399" s="7">
        <f>SUMIFS(MeasureStack!AA:AA,MeasureStack!$F:$F,$A399,MeasureStack!$J:$J,$B399,MeasureStack!$K:$K,$C399)</f>
        <v>187.352</v>
      </c>
      <c r="K399" s="8">
        <f t="shared" si="38"/>
        <v>0.05</v>
      </c>
      <c r="L399" s="9" t="str">
        <f t="shared" si="39"/>
        <v>Y</v>
      </c>
      <c r="M399" s="9" t="str">
        <f t="shared" si="40"/>
        <v>Y</v>
      </c>
      <c r="N399" s="9" t="str">
        <f t="shared" si="41"/>
        <v>Y</v>
      </c>
      <c r="O399" s="10" t="str">
        <f t="shared" si="42"/>
        <v>Y</v>
      </c>
    </row>
    <row r="400" spans="1:15" x14ac:dyDescent="0.3">
      <c r="A400" t="s">
        <v>113</v>
      </c>
      <c r="B400" t="s">
        <v>99</v>
      </c>
      <c r="C400" t="s">
        <v>71</v>
      </c>
      <c r="D400" s="7">
        <f>AVERAGEIFS(Input_Dashboard!K:K,Input_Dashboard!$B:$B,$A400,Input_Dashboard!$F:$F,$B400,Input_Dashboard!$G:$G,$C400)</f>
        <v>1815</v>
      </c>
      <c r="E400" s="7">
        <f>AVERAGEIFS(Input_Dashboard!L:L,Input_Dashboard!$B:$B,$A400,Input_Dashboard!$F:$F,$B400,Input_Dashboard!$G:$G,$C400)</f>
        <v>1724.25</v>
      </c>
      <c r="F400" s="7">
        <f>AVERAGEIFS(Input_Dashboard!M:M,Input_Dashboard!$B:$B,$A400,Input_Dashboard!$F:$F,$B400,Input_Dashboard!$G:$G,$C400)</f>
        <v>90.75</v>
      </c>
      <c r="G400" s="8">
        <f t="shared" si="37"/>
        <v>0.05</v>
      </c>
      <c r="H400" s="7">
        <f>SUMIFS(MeasureStack!Y:Y,MeasureStack!$F:$F,$A400,MeasureStack!$J:$J,$B400,MeasureStack!$K:$K,$C400)</f>
        <v>1815</v>
      </c>
      <c r="I400" s="7">
        <f>SUMIFS(MeasureStack!Z:Z,MeasureStack!$F:$F,$A400,MeasureStack!$J:$J,$B400,MeasureStack!$K:$K,$C400)</f>
        <v>1724.25</v>
      </c>
      <c r="J400" s="7">
        <f>SUMIFS(MeasureStack!AA:AA,MeasureStack!$F:$F,$A400,MeasureStack!$J:$J,$B400,MeasureStack!$K:$K,$C400)</f>
        <v>90.75</v>
      </c>
      <c r="K400" s="8">
        <f t="shared" si="38"/>
        <v>0.05</v>
      </c>
      <c r="L400" s="9" t="str">
        <f t="shared" si="39"/>
        <v>Y</v>
      </c>
      <c r="M400" s="9" t="str">
        <f t="shared" si="40"/>
        <v>Y</v>
      </c>
      <c r="N400" s="9" t="str">
        <f t="shared" si="41"/>
        <v>Y</v>
      </c>
      <c r="O400" s="10" t="str">
        <f t="shared" si="42"/>
        <v>Y</v>
      </c>
    </row>
    <row r="401" spans="1:15" x14ac:dyDescent="0.3">
      <c r="A401" t="s">
        <v>113</v>
      </c>
      <c r="B401" t="s">
        <v>99</v>
      </c>
      <c r="C401" t="s">
        <v>73</v>
      </c>
      <c r="D401" s="7">
        <f>AVERAGEIFS(Input_Dashboard!K:K,Input_Dashboard!$B:$B,$A401,Input_Dashboard!$F:$F,$B401,Input_Dashboard!$G:$G,$C401)</f>
        <v>2493</v>
      </c>
      <c r="E401" s="7">
        <f>AVERAGEIFS(Input_Dashboard!L:L,Input_Dashboard!$B:$B,$A401,Input_Dashboard!$F:$F,$B401,Input_Dashboard!$G:$G,$C401)</f>
        <v>2368.35</v>
      </c>
      <c r="F401" s="7">
        <f>AVERAGEIFS(Input_Dashboard!M:M,Input_Dashboard!$B:$B,$A401,Input_Dashboard!$F:$F,$B401,Input_Dashboard!$G:$G,$C401)</f>
        <v>124.65</v>
      </c>
      <c r="G401" s="8">
        <f t="shared" si="37"/>
        <v>0.05</v>
      </c>
      <c r="H401" s="7">
        <f>SUMIFS(MeasureStack!Y:Y,MeasureStack!$F:$F,$A401,MeasureStack!$J:$J,$B401,MeasureStack!$K:$K,$C401)</f>
        <v>2493</v>
      </c>
      <c r="I401" s="7">
        <f>SUMIFS(MeasureStack!Z:Z,MeasureStack!$F:$F,$A401,MeasureStack!$J:$J,$B401,MeasureStack!$K:$K,$C401)</f>
        <v>2368.35</v>
      </c>
      <c r="J401" s="7">
        <f>SUMIFS(MeasureStack!AA:AA,MeasureStack!$F:$F,$A401,MeasureStack!$J:$J,$B401,MeasureStack!$K:$K,$C401)</f>
        <v>124.65</v>
      </c>
      <c r="K401" s="8">
        <f t="shared" si="38"/>
        <v>0.05</v>
      </c>
      <c r="L401" s="9" t="str">
        <f t="shared" si="39"/>
        <v>Y</v>
      </c>
      <c r="M401" s="9" t="str">
        <f t="shared" si="40"/>
        <v>Y</v>
      </c>
      <c r="N401" s="9" t="str">
        <f t="shared" si="41"/>
        <v>Y</v>
      </c>
      <c r="O401" s="10" t="str">
        <f t="shared" si="42"/>
        <v>Y</v>
      </c>
    </row>
    <row r="402" spans="1:15" x14ac:dyDescent="0.3">
      <c r="A402" t="s">
        <v>113</v>
      </c>
      <c r="B402" t="s">
        <v>75</v>
      </c>
      <c r="C402" t="s">
        <v>65</v>
      </c>
      <c r="D402" s="7">
        <f>AVERAGEIFS(Input_Dashboard!K:K,Input_Dashboard!$B:$B,$A402,Input_Dashboard!$F:$F,$B402,Input_Dashboard!$G:$G,$C402)</f>
        <v>0</v>
      </c>
      <c r="E402" s="7">
        <f>AVERAGEIFS(Input_Dashboard!L:L,Input_Dashboard!$B:$B,$A402,Input_Dashboard!$F:$F,$B402,Input_Dashboard!$G:$G,$C402)</f>
        <v>0</v>
      </c>
      <c r="F402" s="7">
        <f>AVERAGEIFS(Input_Dashboard!M:M,Input_Dashboard!$B:$B,$A402,Input_Dashboard!$F:$F,$B402,Input_Dashboard!$G:$G,$C402)</f>
        <v>0</v>
      </c>
      <c r="G402" s="8">
        <f t="shared" si="37"/>
        <v>0</v>
      </c>
      <c r="H402" s="7">
        <f>SUMIFS(MeasureStack!Y:Y,MeasureStack!$F:$F,$A402,MeasureStack!$J:$J,$B402,MeasureStack!$K:$K,$C402)</f>
        <v>0</v>
      </c>
      <c r="I402" s="7">
        <f>SUMIFS(MeasureStack!Z:Z,MeasureStack!$F:$F,$A402,MeasureStack!$J:$J,$B402,MeasureStack!$K:$K,$C402)</f>
        <v>0</v>
      </c>
      <c r="J402" s="7">
        <f>SUMIFS(MeasureStack!AA:AA,MeasureStack!$F:$F,$A402,MeasureStack!$J:$J,$B402,MeasureStack!$K:$K,$C402)</f>
        <v>0</v>
      </c>
      <c r="K402" s="8">
        <f t="shared" si="38"/>
        <v>0</v>
      </c>
      <c r="L402" s="9" t="str">
        <f t="shared" si="39"/>
        <v>Y</v>
      </c>
      <c r="M402" s="9" t="str">
        <f t="shared" si="40"/>
        <v>Y</v>
      </c>
      <c r="N402" s="9" t="str">
        <f t="shared" si="41"/>
        <v>Y</v>
      </c>
      <c r="O402" s="10" t="str">
        <f t="shared" si="42"/>
        <v>Y</v>
      </c>
    </row>
    <row r="403" spans="1:15" x14ac:dyDescent="0.3">
      <c r="A403" t="s">
        <v>113</v>
      </c>
      <c r="B403" t="s">
        <v>75</v>
      </c>
      <c r="C403" t="s">
        <v>71</v>
      </c>
      <c r="D403" s="7">
        <f>AVERAGEIFS(Input_Dashboard!K:K,Input_Dashboard!$B:$B,$A403,Input_Dashboard!$F:$F,$B403,Input_Dashboard!$G:$G,$C403)</f>
        <v>0</v>
      </c>
      <c r="E403" s="7">
        <f>AVERAGEIFS(Input_Dashboard!L:L,Input_Dashboard!$B:$B,$A403,Input_Dashboard!$F:$F,$B403,Input_Dashboard!$G:$G,$C403)</f>
        <v>0</v>
      </c>
      <c r="F403" s="7">
        <f>AVERAGEIFS(Input_Dashboard!M:M,Input_Dashboard!$B:$B,$A403,Input_Dashboard!$F:$F,$B403,Input_Dashboard!$G:$G,$C403)</f>
        <v>0</v>
      </c>
      <c r="G403" s="8">
        <f t="shared" si="37"/>
        <v>0</v>
      </c>
      <c r="H403" s="7">
        <f>SUMIFS(MeasureStack!Y:Y,MeasureStack!$F:$F,$A403,MeasureStack!$J:$J,$B403,MeasureStack!$K:$K,$C403)</f>
        <v>0</v>
      </c>
      <c r="I403" s="7">
        <f>SUMIFS(MeasureStack!Z:Z,MeasureStack!$F:$F,$A403,MeasureStack!$J:$J,$B403,MeasureStack!$K:$K,$C403)</f>
        <v>0</v>
      </c>
      <c r="J403" s="7">
        <f>SUMIFS(MeasureStack!AA:AA,MeasureStack!$F:$F,$A403,MeasureStack!$J:$J,$B403,MeasureStack!$K:$K,$C403)</f>
        <v>0</v>
      </c>
      <c r="K403" s="8">
        <f t="shared" si="38"/>
        <v>0</v>
      </c>
      <c r="L403" s="9" t="str">
        <f t="shared" si="39"/>
        <v>Y</v>
      </c>
      <c r="M403" s="9" t="str">
        <f t="shared" si="40"/>
        <v>Y</v>
      </c>
      <c r="N403" s="9" t="str">
        <f t="shared" si="41"/>
        <v>Y</v>
      </c>
      <c r="O403" s="10" t="str">
        <f t="shared" si="42"/>
        <v>Y</v>
      </c>
    </row>
    <row r="404" spans="1:15" x14ac:dyDescent="0.3">
      <c r="A404" t="s">
        <v>113</v>
      </c>
      <c r="B404" t="s">
        <v>75</v>
      </c>
      <c r="C404" t="s">
        <v>73</v>
      </c>
      <c r="D404" s="7">
        <f>AVERAGEIFS(Input_Dashboard!K:K,Input_Dashboard!$B:$B,$A404,Input_Dashboard!$F:$F,$B404,Input_Dashboard!$G:$G,$C404)</f>
        <v>0</v>
      </c>
      <c r="E404" s="7">
        <f>AVERAGEIFS(Input_Dashboard!L:L,Input_Dashboard!$B:$B,$A404,Input_Dashboard!$F:$F,$B404,Input_Dashboard!$G:$G,$C404)</f>
        <v>0</v>
      </c>
      <c r="F404" s="7">
        <f>AVERAGEIFS(Input_Dashboard!M:M,Input_Dashboard!$B:$B,$A404,Input_Dashboard!$F:$F,$B404,Input_Dashboard!$G:$G,$C404)</f>
        <v>0</v>
      </c>
      <c r="G404" s="8">
        <f t="shared" si="37"/>
        <v>0</v>
      </c>
      <c r="H404" s="7">
        <f>SUMIFS(MeasureStack!Y:Y,MeasureStack!$F:$F,$A404,MeasureStack!$J:$J,$B404,MeasureStack!$K:$K,$C404)</f>
        <v>0</v>
      </c>
      <c r="I404" s="7">
        <f>SUMIFS(MeasureStack!Z:Z,MeasureStack!$F:$F,$A404,MeasureStack!$J:$J,$B404,MeasureStack!$K:$K,$C404)</f>
        <v>0</v>
      </c>
      <c r="J404" s="7">
        <f>SUMIFS(MeasureStack!AA:AA,MeasureStack!$F:$F,$A404,MeasureStack!$J:$J,$B404,MeasureStack!$K:$K,$C404)</f>
        <v>0</v>
      </c>
      <c r="K404" s="8">
        <f t="shared" si="38"/>
        <v>0</v>
      </c>
      <c r="L404" s="9" t="str">
        <f t="shared" si="39"/>
        <v>Y</v>
      </c>
      <c r="M404" s="9" t="str">
        <f t="shared" si="40"/>
        <v>Y</v>
      </c>
      <c r="N404" s="9" t="str">
        <f t="shared" si="41"/>
        <v>Y</v>
      </c>
      <c r="O404" s="10" t="str">
        <f t="shared" si="42"/>
        <v>Y</v>
      </c>
    </row>
    <row r="405" spans="1:15" x14ac:dyDescent="0.3">
      <c r="A405" t="s">
        <v>135</v>
      </c>
      <c r="B405" t="s">
        <v>99</v>
      </c>
      <c r="C405" t="s">
        <v>65</v>
      </c>
      <c r="D405" s="7">
        <f>AVERAGEIFS(Input_Dashboard!K:K,Input_Dashboard!$B:$B,$A405,Input_Dashboard!$F:$F,$B405,Input_Dashboard!$G:$G,$C405)</f>
        <v>6617.1900000000005</v>
      </c>
      <c r="E405" s="7">
        <f>AVERAGEIFS(Input_Dashboard!L:L,Input_Dashboard!$B:$B,$A405,Input_Dashboard!$F:$F,$B405,Input_Dashboard!$G:$G,$C405)</f>
        <v>6540.5536643999994</v>
      </c>
      <c r="F405" s="7">
        <f>AVERAGEIFS(Input_Dashboard!M:M,Input_Dashboard!$B:$B,$A405,Input_Dashboard!$F:$F,$B405,Input_Dashboard!$G:$G,$C405)</f>
        <v>135.33807847500088</v>
      </c>
      <c r="G405" s="8">
        <f t="shared" si="37"/>
        <v>2.0452500000000134E-2</v>
      </c>
      <c r="H405" s="7">
        <f>SUMIFS(MeasureStack!Y:Y,MeasureStack!$F:$F,$A405,MeasureStack!$J:$J,$B405,MeasureStack!$K:$K,$C405)</f>
        <v>6617.1900000000005</v>
      </c>
      <c r="I405" s="7">
        <f>SUMIFS(MeasureStack!Z:Z,MeasureStack!$F:$F,$A405,MeasureStack!$J:$J,$B405,MeasureStack!$K:$K,$C405)</f>
        <v>6540.5536643999994</v>
      </c>
      <c r="J405" s="7">
        <f>SUMIFS(MeasureStack!AA:AA,MeasureStack!$F:$F,$A405,MeasureStack!$J:$J,$B405,MeasureStack!$K:$K,$C405)</f>
        <v>135.33807847500088</v>
      </c>
      <c r="K405" s="8">
        <f t="shared" si="38"/>
        <v>2.0452500000000134E-2</v>
      </c>
      <c r="L405" s="9" t="str">
        <f t="shared" si="39"/>
        <v>Y</v>
      </c>
      <c r="M405" s="9" t="str">
        <f t="shared" si="40"/>
        <v>Y</v>
      </c>
      <c r="N405" s="9" t="str">
        <f t="shared" si="41"/>
        <v>Y</v>
      </c>
      <c r="O405" s="10" t="str">
        <f t="shared" si="42"/>
        <v>Y</v>
      </c>
    </row>
    <row r="406" spans="1:15" x14ac:dyDescent="0.3">
      <c r="A406" t="s">
        <v>135</v>
      </c>
      <c r="B406" t="s">
        <v>99</v>
      </c>
      <c r="C406" t="s">
        <v>71</v>
      </c>
      <c r="D406" s="7">
        <f>AVERAGEIFS(Input_Dashboard!K:K,Input_Dashboard!$B:$B,$A406,Input_Dashboard!$F:$F,$B406,Input_Dashboard!$G:$G,$C406)</f>
        <v>4303</v>
      </c>
      <c r="E406" s="7">
        <f>AVERAGEIFS(Input_Dashboard!L:L,Input_Dashboard!$B:$B,$A406,Input_Dashboard!$F:$F,$B406,Input_Dashboard!$G:$G,$C406)</f>
        <v>4265.8787124999999</v>
      </c>
      <c r="F406" s="7">
        <f>AVERAGEIFS(Input_Dashboard!M:M,Input_Dashboard!$B:$B,$A406,Input_Dashboard!$F:$F,$B406,Input_Dashboard!$G:$G,$C406)</f>
        <v>88.007107500000558</v>
      </c>
      <c r="G406" s="8">
        <f t="shared" si="37"/>
        <v>2.045250000000013E-2</v>
      </c>
      <c r="H406" s="7">
        <f>SUMIFS(MeasureStack!Y:Y,MeasureStack!$F:$F,$A406,MeasureStack!$J:$J,$B406,MeasureStack!$K:$K,$C406)</f>
        <v>4303</v>
      </c>
      <c r="I406" s="7">
        <f>SUMIFS(MeasureStack!Z:Z,MeasureStack!$F:$F,$A406,MeasureStack!$J:$J,$B406,MeasureStack!$K:$K,$C406)</f>
        <v>4265.8787124999999</v>
      </c>
      <c r="J406" s="7">
        <f>SUMIFS(MeasureStack!AA:AA,MeasureStack!$F:$F,$A406,MeasureStack!$J:$J,$B406,MeasureStack!$K:$K,$C406)</f>
        <v>88.007107500000558</v>
      </c>
      <c r="K406" s="8">
        <f t="shared" si="38"/>
        <v>2.045250000000013E-2</v>
      </c>
      <c r="L406" s="9" t="str">
        <f t="shared" si="39"/>
        <v>Y</v>
      </c>
      <c r="M406" s="9" t="str">
        <f t="shared" si="40"/>
        <v>Y</v>
      </c>
      <c r="N406" s="9" t="str">
        <f t="shared" si="41"/>
        <v>Y</v>
      </c>
      <c r="O406" s="10" t="str">
        <f t="shared" si="42"/>
        <v>Y</v>
      </c>
    </row>
    <row r="407" spans="1:15" x14ac:dyDescent="0.3">
      <c r="A407" t="s">
        <v>135</v>
      </c>
      <c r="B407" t="s">
        <v>99</v>
      </c>
      <c r="C407" t="s">
        <v>73</v>
      </c>
      <c r="D407" s="7">
        <f>AVERAGEIFS(Input_Dashboard!K:K,Input_Dashboard!$B:$B,$A407,Input_Dashboard!$F:$F,$B407,Input_Dashboard!$G:$G,$C407)</f>
        <v>6473</v>
      </c>
      <c r="E407" s="7">
        <f>AVERAGEIFS(Input_Dashboard!L:L,Input_Dashboard!$B:$B,$A407,Input_Dashboard!$F:$F,$B407,Input_Dashboard!$G:$G,$C407)</f>
        <v>6422.0119175</v>
      </c>
      <c r="F407" s="7">
        <f>AVERAGEIFS(Input_Dashboard!M:M,Input_Dashboard!$B:$B,$A407,Input_Dashboard!$F:$F,$B407,Input_Dashboard!$G:$G,$C407)</f>
        <v>132.38903250000084</v>
      </c>
      <c r="G407" s="8">
        <f t="shared" si="37"/>
        <v>2.045250000000013E-2</v>
      </c>
      <c r="H407" s="7">
        <f>SUMIFS(MeasureStack!Y:Y,MeasureStack!$F:$F,$A407,MeasureStack!$J:$J,$B407,MeasureStack!$K:$K,$C407)</f>
        <v>6473</v>
      </c>
      <c r="I407" s="7">
        <f>SUMIFS(MeasureStack!Z:Z,MeasureStack!$F:$F,$A407,MeasureStack!$J:$J,$B407,MeasureStack!$K:$K,$C407)</f>
        <v>6422.0119175</v>
      </c>
      <c r="J407" s="7">
        <f>SUMIFS(MeasureStack!AA:AA,MeasureStack!$F:$F,$A407,MeasureStack!$J:$J,$B407,MeasureStack!$K:$K,$C407)</f>
        <v>132.38903250000084</v>
      </c>
      <c r="K407" s="8">
        <f t="shared" si="38"/>
        <v>2.045250000000013E-2</v>
      </c>
      <c r="L407" s="9" t="str">
        <f t="shared" si="39"/>
        <v>Y</v>
      </c>
      <c r="M407" s="9" t="str">
        <f t="shared" si="40"/>
        <v>Y</v>
      </c>
      <c r="N407" s="9" t="str">
        <f t="shared" si="41"/>
        <v>Y</v>
      </c>
      <c r="O407" s="10" t="str">
        <f t="shared" si="42"/>
        <v>Y</v>
      </c>
    </row>
    <row r="408" spans="1:15" x14ac:dyDescent="0.3">
      <c r="A408" t="s">
        <v>135</v>
      </c>
      <c r="B408" t="s">
        <v>75</v>
      </c>
      <c r="C408" t="s">
        <v>65</v>
      </c>
      <c r="D408" s="7">
        <f>AVERAGEIFS(Input_Dashboard!K:K,Input_Dashboard!$B:$B,$A408,Input_Dashboard!$F:$F,$B408,Input_Dashboard!$G:$G,$C408)</f>
        <v>0</v>
      </c>
      <c r="E408" s="7">
        <f>AVERAGEIFS(Input_Dashboard!L:L,Input_Dashboard!$B:$B,$A408,Input_Dashboard!$F:$F,$B408,Input_Dashboard!$G:$G,$C408)</f>
        <v>0</v>
      </c>
      <c r="F408" s="7">
        <f>AVERAGEIFS(Input_Dashboard!M:M,Input_Dashboard!$B:$B,$A408,Input_Dashboard!$F:$F,$B408,Input_Dashboard!$G:$G,$C408)</f>
        <v>0</v>
      </c>
      <c r="G408" s="8">
        <f t="shared" si="37"/>
        <v>0</v>
      </c>
      <c r="H408" s="7">
        <f>SUMIFS(MeasureStack!Y:Y,MeasureStack!$F:$F,$A408,MeasureStack!$J:$J,$B408,MeasureStack!$K:$K,$C408)</f>
        <v>0</v>
      </c>
      <c r="I408" s="7">
        <f>SUMIFS(MeasureStack!Z:Z,MeasureStack!$F:$F,$A408,MeasureStack!$J:$J,$B408,MeasureStack!$K:$K,$C408)</f>
        <v>0</v>
      </c>
      <c r="J408" s="7">
        <f>SUMIFS(MeasureStack!AA:AA,MeasureStack!$F:$F,$A408,MeasureStack!$J:$J,$B408,MeasureStack!$K:$K,$C408)</f>
        <v>0</v>
      </c>
      <c r="K408" s="8">
        <f t="shared" si="38"/>
        <v>0</v>
      </c>
      <c r="L408" s="9" t="str">
        <f t="shared" si="39"/>
        <v>Y</v>
      </c>
      <c r="M408" s="9" t="str">
        <f t="shared" si="40"/>
        <v>Y</v>
      </c>
      <c r="N408" s="9" t="str">
        <f t="shared" si="41"/>
        <v>Y</v>
      </c>
      <c r="O408" s="10" t="str">
        <f t="shared" si="42"/>
        <v>Y</v>
      </c>
    </row>
    <row r="409" spans="1:15" x14ac:dyDescent="0.3">
      <c r="A409" t="s">
        <v>135</v>
      </c>
      <c r="B409" t="s">
        <v>75</v>
      </c>
      <c r="C409" t="s">
        <v>71</v>
      </c>
      <c r="D409" s="7">
        <f>AVERAGEIFS(Input_Dashboard!K:K,Input_Dashboard!$B:$B,$A409,Input_Dashboard!$F:$F,$B409,Input_Dashboard!$G:$G,$C409)</f>
        <v>0</v>
      </c>
      <c r="E409" s="7">
        <f>AVERAGEIFS(Input_Dashboard!L:L,Input_Dashboard!$B:$B,$A409,Input_Dashboard!$F:$F,$B409,Input_Dashboard!$G:$G,$C409)</f>
        <v>0</v>
      </c>
      <c r="F409" s="7">
        <f>AVERAGEIFS(Input_Dashboard!M:M,Input_Dashboard!$B:$B,$A409,Input_Dashboard!$F:$F,$B409,Input_Dashboard!$G:$G,$C409)</f>
        <v>0</v>
      </c>
      <c r="G409" s="8">
        <f t="shared" si="37"/>
        <v>0</v>
      </c>
      <c r="H409" s="7">
        <f>SUMIFS(MeasureStack!Y:Y,MeasureStack!$F:$F,$A409,MeasureStack!$J:$J,$B409,MeasureStack!$K:$K,$C409)</f>
        <v>0</v>
      </c>
      <c r="I409" s="7">
        <f>SUMIFS(MeasureStack!Z:Z,MeasureStack!$F:$F,$A409,MeasureStack!$J:$J,$B409,MeasureStack!$K:$K,$C409)</f>
        <v>0</v>
      </c>
      <c r="J409" s="7">
        <f>SUMIFS(MeasureStack!AA:AA,MeasureStack!$F:$F,$A409,MeasureStack!$J:$J,$B409,MeasureStack!$K:$K,$C409)</f>
        <v>0</v>
      </c>
      <c r="K409" s="8">
        <f t="shared" si="38"/>
        <v>0</v>
      </c>
      <c r="L409" s="9" t="str">
        <f t="shared" si="39"/>
        <v>Y</v>
      </c>
      <c r="M409" s="9" t="str">
        <f t="shared" si="40"/>
        <v>Y</v>
      </c>
      <c r="N409" s="9" t="str">
        <f t="shared" si="41"/>
        <v>Y</v>
      </c>
      <c r="O409" s="10" t="str">
        <f t="shared" si="42"/>
        <v>Y</v>
      </c>
    </row>
    <row r="410" spans="1:15" x14ac:dyDescent="0.3">
      <c r="A410" t="s">
        <v>135</v>
      </c>
      <c r="B410" t="s">
        <v>75</v>
      </c>
      <c r="C410" t="s">
        <v>73</v>
      </c>
      <c r="D410" s="7">
        <f>AVERAGEIFS(Input_Dashboard!K:K,Input_Dashboard!$B:$B,$A410,Input_Dashboard!$F:$F,$B410,Input_Dashboard!$G:$G,$C410)</f>
        <v>0</v>
      </c>
      <c r="E410" s="7">
        <f>AVERAGEIFS(Input_Dashboard!L:L,Input_Dashboard!$B:$B,$A410,Input_Dashboard!$F:$F,$B410,Input_Dashboard!$G:$G,$C410)</f>
        <v>0</v>
      </c>
      <c r="F410" s="7">
        <f>AVERAGEIFS(Input_Dashboard!M:M,Input_Dashboard!$B:$B,$A410,Input_Dashboard!$F:$F,$B410,Input_Dashboard!$G:$G,$C410)</f>
        <v>0</v>
      </c>
      <c r="G410" s="8">
        <f t="shared" si="37"/>
        <v>0</v>
      </c>
      <c r="H410" s="7">
        <f>SUMIFS(MeasureStack!Y:Y,MeasureStack!$F:$F,$A410,MeasureStack!$J:$J,$B410,MeasureStack!$K:$K,$C410)</f>
        <v>0</v>
      </c>
      <c r="I410" s="7">
        <f>SUMIFS(MeasureStack!Z:Z,MeasureStack!$F:$F,$A410,MeasureStack!$J:$J,$B410,MeasureStack!$K:$K,$C410)</f>
        <v>0</v>
      </c>
      <c r="J410" s="7">
        <f>SUMIFS(MeasureStack!AA:AA,MeasureStack!$F:$F,$A410,MeasureStack!$J:$J,$B410,MeasureStack!$K:$K,$C410)</f>
        <v>0</v>
      </c>
      <c r="K410" s="8">
        <f t="shared" si="38"/>
        <v>0</v>
      </c>
      <c r="L410" s="9" t="str">
        <f t="shared" si="39"/>
        <v>Y</v>
      </c>
      <c r="M410" s="9" t="str">
        <f t="shared" si="40"/>
        <v>Y</v>
      </c>
      <c r="N410" s="9" t="str">
        <f t="shared" si="41"/>
        <v>Y</v>
      </c>
      <c r="O410" s="10" t="str">
        <f t="shared" si="42"/>
        <v>Y</v>
      </c>
    </row>
    <row r="411" spans="1:15" x14ac:dyDescent="0.3">
      <c r="A411" t="s">
        <v>138</v>
      </c>
      <c r="B411" t="s">
        <v>99</v>
      </c>
      <c r="C411" t="s">
        <v>65</v>
      </c>
      <c r="D411" s="7">
        <f>AVERAGEIFS(Input_Dashboard!K:K,Input_Dashboard!$B:$B,$A411,Input_Dashboard!$F:$F,$B411,Input_Dashboard!$G:$G,$C411)</f>
        <v>6617.1900000000005</v>
      </c>
      <c r="E411" s="7">
        <f>AVERAGEIFS(Input_Dashboard!L:L,Input_Dashboard!$B:$B,$A411,Input_Dashboard!$F:$F,$B411,Input_Dashboard!$G:$G,$C411)</f>
        <v>5823.1271999999999</v>
      </c>
      <c r="F411" s="7">
        <f>AVERAGEIFS(Input_Dashboard!M:M,Input_Dashboard!$B:$B,$A411,Input_Dashboard!$F:$F,$B411,Input_Dashboard!$G:$G,$C411)</f>
        <v>794.06279999999992</v>
      </c>
      <c r="G411" s="8">
        <f t="shared" si="37"/>
        <v>0.11999999999999998</v>
      </c>
      <c r="H411" s="7">
        <f>SUMIFS(MeasureStack!Y:Y,MeasureStack!$F:$F,$A411,MeasureStack!$J:$J,$B411,MeasureStack!$K:$K,$C411)</f>
        <v>6617.1900000000005</v>
      </c>
      <c r="I411" s="7">
        <f>SUMIFS(MeasureStack!Z:Z,MeasureStack!$F:$F,$A411,MeasureStack!$J:$J,$B411,MeasureStack!$K:$K,$C411)</f>
        <v>5823.1271999999999</v>
      </c>
      <c r="J411" s="7">
        <f>SUMIFS(MeasureStack!AA:AA,MeasureStack!$F:$F,$A411,MeasureStack!$J:$J,$B411,MeasureStack!$K:$K,$C411)</f>
        <v>794.06279999999992</v>
      </c>
      <c r="K411" s="8">
        <f t="shared" si="38"/>
        <v>0.11999999999999998</v>
      </c>
      <c r="L411" s="9" t="str">
        <f t="shared" si="39"/>
        <v>Y</v>
      </c>
      <c r="M411" s="9" t="str">
        <f t="shared" si="40"/>
        <v>Y</v>
      </c>
      <c r="N411" s="9" t="str">
        <f t="shared" si="41"/>
        <v>Y</v>
      </c>
      <c r="O411" s="10" t="str">
        <f t="shared" si="42"/>
        <v>Y</v>
      </c>
    </row>
    <row r="412" spans="1:15" x14ac:dyDescent="0.3">
      <c r="A412" t="s">
        <v>138</v>
      </c>
      <c r="B412" t="s">
        <v>99</v>
      </c>
      <c r="C412" t="s">
        <v>71</v>
      </c>
      <c r="D412" s="7">
        <f>AVERAGEIFS(Input_Dashboard!K:K,Input_Dashboard!$B:$B,$A412,Input_Dashboard!$F:$F,$B412,Input_Dashboard!$G:$G,$C412)</f>
        <v>4303</v>
      </c>
      <c r="E412" s="7">
        <f>AVERAGEIFS(Input_Dashboard!L:L,Input_Dashboard!$B:$B,$A412,Input_Dashboard!$F:$F,$B412,Input_Dashboard!$G:$G,$C412)</f>
        <v>3786.6400000000003</v>
      </c>
      <c r="F412" s="7">
        <f>AVERAGEIFS(Input_Dashboard!M:M,Input_Dashboard!$B:$B,$A412,Input_Dashboard!$F:$F,$B412,Input_Dashboard!$G:$G,$C412)</f>
        <v>516.36</v>
      </c>
      <c r="G412" s="8">
        <f t="shared" si="37"/>
        <v>0.12000000000000001</v>
      </c>
      <c r="H412" s="7">
        <f>SUMIFS(MeasureStack!Y:Y,MeasureStack!$F:$F,$A412,MeasureStack!$J:$J,$B412,MeasureStack!$K:$K,$C412)</f>
        <v>4303</v>
      </c>
      <c r="I412" s="7">
        <f>SUMIFS(MeasureStack!Z:Z,MeasureStack!$F:$F,$A412,MeasureStack!$J:$J,$B412,MeasureStack!$K:$K,$C412)</f>
        <v>3786.6400000000003</v>
      </c>
      <c r="J412" s="7">
        <f>SUMIFS(MeasureStack!AA:AA,MeasureStack!$F:$F,$A412,MeasureStack!$J:$J,$B412,MeasureStack!$K:$K,$C412)</f>
        <v>516.36</v>
      </c>
      <c r="K412" s="8">
        <f t="shared" si="38"/>
        <v>0.12000000000000001</v>
      </c>
      <c r="L412" s="9" t="str">
        <f t="shared" si="39"/>
        <v>Y</v>
      </c>
      <c r="M412" s="9" t="str">
        <f t="shared" si="40"/>
        <v>Y</v>
      </c>
      <c r="N412" s="9" t="str">
        <f t="shared" si="41"/>
        <v>Y</v>
      </c>
      <c r="O412" s="10" t="str">
        <f t="shared" si="42"/>
        <v>Y</v>
      </c>
    </row>
    <row r="413" spans="1:15" x14ac:dyDescent="0.3">
      <c r="A413" t="s">
        <v>138</v>
      </c>
      <c r="B413" t="s">
        <v>99</v>
      </c>
      <c r="C413" t="s">
        <v>73</v>
      </c>
      <c r="D413" s="7">
        <f>AVERAGEIFS(Input_Dashboard!K:K,Input_Dashboard!$B:$B,$A413,Input_Dashboard!$F:$F,$B413,Input_Dashboard!$G:$G,$C413)</f>
        <v>6473</v>
      </c>
      <c r="E413" s="7">
        <f>AVERAGEIFS(Input_Dashboard!L:L,Input_Dashboard!$B:$B,$A413,Input_Dashboard!$F:$F,$B413,Input_Dashboard!$G:$G,$C413)</f>
        <v>5696.24</v>
      </c>
      <c r="F413" s="7">
        <f>AVERAGEIFS(Input_Dashboard!M:M,Input_Dashboard!$B:$B,$A413,Input_Dashboard!$F:$F,$B413,Input_Dashboard!$G:$G,$C413)</f>
        <v>776.76</v>
      </c>
      <c r="G413" s="8">
        <f t="shared" si="37"/>
        <v>0.12</v>
      </c>
      <c r="H413" s="7">
        <f>SUMIFS(MeasureStack!Y:Y,MeasureStack!$F:$F,$A413,MeasureStack!$J:$J,$B413,MeasureStack!$K:$K,$C413)</f>
        <v>6473</v>
      </c>
      <c r="I413" s="7">
        <f>SUMIFS(MeasureStack!Z:Z,MeasureStack!$F:$F,$A413,MeasureStack!$J:$J,$B413,MeasureStack!$K:$K,$C413)</f>
        <v>5696.24</v>
      </c>
      <c r="J413" s="7">
        <f>SUMIFS(MeasureStack!AA:AA,MeasureStack!$F:$F,$A413,MeasureStack!$J:$J,$B413,MeasureStack!$K:$K,$C413)</f>
        <v>776.76</v>
      </c>
      <c r="K413" s="8">
        <f t="shared" si="38"/>
        <v>0.12</v>
      </c>
      <c r="L413" s="9" t="str">
        <f t="shared" si="39"/>
        <v>Y</v>
      </c>
      <c r="M413" s="9" t="str">
        <f t="shared" si="40"/>
        <v>Y</v>
      </c>
      <c r="N413" s="9" t="str">
        <f t="shared" si="41"/>
        <v>Y</v>
      </c>
      <c r="O413" s="10" t="str">
        <f t="shared" si="42"/>
        <v>Y</v>
      </c>
    </row>
    <row r="414" spans="1:15" x14ac:dyDescent="0.3">
      <c r="A414" t="s">
        <v>138</v>
      </c>
      <c r="B414" t="s">
        <v>75</v>
      </c>
      <c r="C414" t="s">
        <v>65</v>
      </c>
      <c r="D414" s="7">
        <f>AVERAGEIFS(Input_Dashboard!K:K,Input_Dashboard!$B:$B,$A414,Input_Dashboard!$F:$F,$B414,Input_Dashboard!$G:$G,$C414)</f>
        <v>0</v>
      </c>
      <c r="E414" s="7">
        <f>AVERAGEIFS(Input_Dashboard!L:L,Input_Dashboard!$B:$B,$A414,Input_Dashboard!$F:$F,$B414,Input_Dashboard!$G:$G,$C414)</f>
        <v>0</v>
      </c>
      <c r="F414" s="7">
        <f>AVERAGEIFS(Input_Dashboard!M:M,Input_Dashboard!$B:$B,$A414,Input_Dashboard!$F:$F,$B414,Input_Dashboard!$G:$G,$C414)</f>
        <v>0</v>
      </c>
      <c r="G414" s="8">
        <f t="shared" si="37"/>
        <v>0</v>
      </c>
      <c r="H414" s="7">
        <f>SUMIFS(MeasureStack!Y:Y,MeasureStack!$F:$F,$A414,MeasureStack!$J:$J,$B414,MeasureStack!$K:$K,$C414)</f>
        <v>0</v>
      </c>
      <c r="I414" s="7">
        <f>SUMIFS(MeasureStack!Z:Z,MeasureStack!$F:$F,$A414,MeasureStack!$J:$J,$B414,MeasureStack!$K:$K,$C414)</f>
        <v>0</v>
      </c>
      <c r="J414" s="7">
        <f>SUMIFS(MeasureStack!AA:AA,MeasureStack!$F:$F,$A414,MeasureStack!$J:$J,$B414,MeasureStack!$K:$K,$C414)</f>
        <v>0</v>
      </c>
      <c r="K414" s="8">
        <f t="shared" si="38"/>
        <v>0</v>
      </c>
      <c r="L414" s="9" t="str">
        <f t="shared" si="39"/>
        <v>Y</v>
      </c>
      <c r="M414" s="9" t="str">
        <f t="shared" si="40"/>
        <v>Y</v>
      </c>
      <c r="N414" s="9" t="str">
        <f t="shared" si="41"/>
        <v>Y</v>
      </c>
      <c r="O414" s="10" t="str">
        <f t="shared" si="42"/>
        <v>Y</v>
      </c>
    </row>
    <row r="415" spans="1:15" x14ac:dyDescent="0.3">
      <c r="A415" t="s">
        <v>138</v>
      </c>
      <c r="B415" t="s">
        <v>75</v>
      </c>
      <c r="C415" t="s">
        <v>71</v>
      </c>
      <c r="D415" s="7">
        <f>AVERAGEIFS(Input_Dashboard!K:K,Input_Dashboard!$B:$B,$A415,Input_Dashboard!$F:$F,$B415,Input_Dashboard!$G:$G,$C415)</f>
        <v>0</v>
      </c>
      <c r="E415" s="7">
        <f>AVERAGEIFS(Input_Dashboard!L:L,Input_Dashboard!$B:$B,$A415,Input_Dashboard!$F:$F,$B415,Input_Dashboard!$G:$G,$C415)</f>
        <v>0</v>
      </c>
      <c r="F415" s="7">
        <f>AVERAGEIFS(Input_Dashboard!M:M,Input_Dashboard!$B:$B,$A415,Input_Dashboard!$F:$F,$B415,Input_Dashboard!$G:$G,$C415)</f>
        <v>0</v>
      </c>
      <c r="G415" s="8">
        <f t="shared" si="37"/>
        <v>0</v>
      </c>
      <c r="H415" s="7">
        <f>SUMIFS(MeasureStack!Y:Y,MeasureStack!$F:$F,$A415,MeasureStack!$J:$J,$B415,MeasureStack!$K:$K,$C415)</f>
        <v>0</v>
      </c>
      <c r="I415" s="7">
        <f>SUMIFS(MeasureStack!Z:Z,MeasureStack!$F:$F,$A415,MeasureStack!$J:$J,$B415,MeasureStack!$K:$K,$C415)</f>
        <v>0</v>
      </c>
      <c r="J415" s="7">
        <f>SUMIFS(MeasureStack!AA:AA,MeasureStack!$F:$F,$A415,MeasureStack!$J:$J,$B415,MeasureStack!$K:$K,$C415)</f>
        <v>0</v>
      </c>
      <c r="K415" s="8">
        <f t="shared" si="38"/>
        <v>0</v>
      </c>
      <c r="L415" s="9" t="str">
        <f t="shared" si="39"/>
        <v>Y</v>
      </c>
      <c r="M415" s="9" t="str">
        <f t="shared" si="40"/>
        <v>Y</v>
      </c>
      <c r="N415" s="9" t="str">
        <f t="shared" si="41"/>
        <v>Y</v>
      </c>
      <c r="O415" s="10" t="str">
        <f t="shared" si="42"/>
        <v>Y</v>
      </c>
    </row>
    <row r="416" spans="1:15" x14ac:dyDescent="0.3">
      <c r="A416" t="s">
        <v>138</v>
      </c>
      <c r="B416" t="s">
        <v>75</v>
      </c>
      <c r="C416" t="s">
        <v>73</v>
      </c>
      <c r="D416" s="7">
        <f>AVERAGEIFS(Input_Dashboard!K:K,Input_Dashboard!$B:$B,$A416,Input_Dashboard!$F:$F,$B416,Input_Dashboard!$G:$G,$C416)</f>
        <v>0</v>
      </c>
      <c r="E416" s="7">
        <f>AVERAGEIFS(Input_Dashboard!L:L,Input_Dashboard!$B:$B,$A416,Input_Dashboard!$F:$F,$B416,Input_Dashboard!$G:$G,$C416)</f>
        <v>0</v>
      </c>
      <c r="F416" s="7">
        <f>AVERAGEIFS(Input_Dashboard!M:M,Input_Dashboard!$B:$B,$A416,Input_Dashboard!$F:$F,$B416,Input_Dashboard!$G:$G,$C416)</f>
        <v>0</v>
      </c>
      <c r="G416" s="8">
        <f t="shared" si="37"/>
        <v>0</v>
      </c>
      <c r="H416" s="7">
        <f>SUMIFS(MeasureStack!Y:Y,MeasureStack!$F:$F,$A416,MeasureStack!$J:$J,$B416,MeasureStack!$K:$K,$C416)</f>
        <v>0</v>
      </c>
      <c r="I416" s="7">
        <f>SUMIFS(MeasureStack!Z:Z,MeasureStack!$F:$F,$A416,MeasureStack!$J:$J,$B416,MeasureStack!$K:$K,$C416)</f>
        <v>0</v>
      </c>
      <c r="J416" s="7">
        <f>SUMIFS(MeasureStack!AA:AA,MeasureStack!$F:$F,$A416,MeasureStack!$J:$J,$B416,MeasureStack!$K:$K,$C416)</f>
        <v>0</v>
      </c>
      <c r="K416" s="8">
        <f t="shared" si="38"/>
        <v>0</v>
      </c>
      <c r="L416" s="9" t="str">
        <f t="shared" si="39"/>
        <v>Y</v>
      </c>
      <c r="M416" s="9" t="str">
        <f t="shared" si="40"/>
        <v>Y</v>
      </c>
      <c r="N416" s="9" t="str">
        <f t="shared" si="41"/>
        <v>Y</v>
      </c>
      <c r="O416" s="10" t="str">
        <f t="shared" si="42"/>
        <v>Y</v>
      </c>
    </row>
    <row r="417" spans="1:15" x14ac:dyDescent="0.3">
      <c r="A417" t="s">
        <v>161</v>
      </c>
      <c r="B417" t="s">
        <v>99</v>
      </c>
      <c r="C417" t="s">
        <v>65</v>
      </c>
      <c r="D417" s="7">
        <f>AVERAGEIFS(Input_Dashboard!K:K,Input_Dashboard!$B:$B,$A417,Input_Dashboard!$F:$F,$B417,Input_Dashboard!$G:$G,$C417)</f>
        <v>6617.1900000000005</v>
      </c>
      <c r="E417" s="7">
        <f>AVERAGEIFS(Input_Dashboard!L:L,Input_Dashboard!$B:$B,$A417,Input_Dashboard!$F:$F,$B417,Input_Dashboard!$G:$G,$C417)</f>
        <v>5790.0412500000002</v>
      </c>
      <c r="F417" s="7">
        <f>AVERAGEIFS(Input_Dashboard!M:M,Input_Dashboard!$B:$B,$A417,Input_Dashboard!$F:$F,$B417,Input_Dashboard!$G:$G,$C417)</f>
        <v>827.14875000000006</v>
      </c>
      <c r="G417" s="8">
        <f t="shared" si="37"/>
        <v>0.125</v>
      </c>
      <c r="H417" s="7">
        <f>SUMIFS(MeasureStack!Y:Y,MeasureStack!$F:$F,$A417,MeasureStack!$J:$J,$B417,MeasureStack!$K:$K,$C417)</f>
        <v>6617.1900000000005</v>
      </c>
      <c r="I417" s="7">
        <f>SUMIFS(MeasureStack!Z:Z,MeasureStack!$F:$F,$A417,MeasureStack!$J:$J,$B417,MeasureStack!$K:$K,$C417)</f>
        <v>5790.0412500000002</v>
      </c>
      <c r="J417" s="7">
        <f>SUMIFS(MeasureStack!AA:AA,MeasureStack!$F:$F,$A417,MeasureStack!$J:$J,$B417,MeasureStack!$K:$K,$C417)</f>
        <v>827.14875000000006</v>
      </c>
      <c r="K417" s="8">
        <f t="shared" si="38"/>
        <v>0.125</v>
      </c>
      <c r="L417" s="9" t="str">
        <f t="shared" si="39"/>
        <v>Y</v>
      </c>
      <c r="M417" s="9" t="str">
        <f t="shared" si="40"/>
        <v>Y</v>
      </c>
      <c r="N417" s="9" t="str">
        <f t="shared" si="41"/>
        <v>Y</v>
      </c>
      <c r="O417" s="10" t="str">
        <f t="shared" si="42"/>
        <v>Y</v>
      </c>
    </row>
    <row r="418" spans="1:15" x14ac:dyDescent="0.3">
      <c r="A418" t="s">
        <v>161</v>
      </c>
      <c r="B418" t="s">
        <v>99</v>
      </c>
      <c r="C418" t="s">
        <v>71</v>
      </c>
      <c r="D418" s="7">
        <f>AVERAGEIFS(Input_Dashboard!K:K,Input_Dashboard!$B:$B,$A418,Input_Dashboard!$F:$F,$B418,Input_Dashboard!$G:$G,$C418)</f>
        <v>4303</v>
      </c>
      <c r="E418" s="7">
        <f>AVERAGEIFS(Input_Dashboard!L:L,Input_Dashboard!$B:$B,$A418,Input_Dashboard!$F:$F,$B418,Input_Dashboard!$G:$G,$C418)</f>
        <v>3765.125</v>
      </c>
      <c r="F418" s="7">
        <f>AVERAGEIFS(Input_Dashboard!M:M,Input_Dashboard!$B:$B,$A418,Input_Dashboard!$F:$F,$B418,Input_Dashboard!$G:$G,$C418)</f>
        <v>537.875</v>
      </c>
      <c r="G418" s="8">
        <f t="shared" si="37"/>
        <v>0.125</v>
      </c>
      <c r="H418" s="7">
        <f>SUMIFS(MeasureStack!Y:Y,MeasureStack!$F:$F,$A418,MeasureStack!$J:$J,$B418,MeasureStack!$K:$K,$C418)</f>
        <v>4303</v>
      </c>
      <c r="I418" s="7">
        <f>SUMIFS(MeasureStack!Z:Z,MeasureStack!$F:$F,$A418,MeasureStack!$J:$J,$B418,MeasureStack!$K:$K,$C418)</f>
        <v>3765.125</v>
      </c>
      <c r="J418" s="7">
        <f>SUMIFS(MeasureStack!AA:AA,MeasureStack!$F:$F,$A418,MeasureStack!$J:$J,$B418,MeasureStack!$K:$K,$C418)</f>
        <v>537.875</v>
      </c>
      <c r="K418" s="8">
        <f t="shared" si="38"/>
        <v>0.125</v>
      </c>
      <c r="L418" s="9" t="str">
        <f t="shared" si="39"/>
        <v>Y</v>
      </c>
      <c r="M418" s="9" t="str">
        <f t="shared" si="40"/>
        <v>Y</v>
      </c>
      <c r="N418" s="9" t="str">
        <f t="shared" si="41"/>
        <v>Y</v>
      </c>
      <c r="O418" s="10" t="str">
        <f t="shared" si="42"/>
        <v>Y</v>
      </c>
    </row>
    <row r="419" spans="1:15" x14ac:dyDescent="0.3">
      <c r="A419" t="s">
        <v>161</v>
      </c>
      <c r="B419" t="s">
        <v>99</v>
      </c>
      <c r="C419" t="s">
        <v>73</v>
      </c>
      <c r="D419" s="7">
        <f>AVERAGEIFS(Input_Dashboard!K:K,Input_Dashboard!$B:$B,$A419,Input_Dashboard!$F:$F,$B419,Input_Dashboard!$G:$G,$C419)</f>
        <v>6473</v>
      </c>
      <c r="E419" s="7">
        <f>AVERAGEIFS(Input_Dashboard!L:L,Input_Dashboard!$B:$B,$A419,Input_Dashboard!$F:$F,$B419,Input_Dashboard!$G:$G,$C419)</f>
        <v>5663.875</v>
      </c>
      <c r="F419" s="7">
        <f>AVERAGEIFS(Input_Dashboard!M:M,Input_Dashboard!$B:$B,$A419,Input_Dashboard!$F:$F,$B419,Input_Dashboard!$G:$G,$C419)</f>
        <v>809.125</v>
      </c>
      <c r="G419" s="8">
        <f t="shared" si="37"/>
        <v>0.125</v>
      </c>
      <c r="H419" s="7">
        <f>SUMIFS(MeasureStack!Y:Y,MeasureStack!$F:$F,$A419,MeasureStack!$J:$J,$B419,MeasureStack!$K:$K,$C419)</f>
        <v>6473</v>
      </c>
      <c r="I419" s="7">
        <f>SUMIFS(MeasureStack!Z:Z,MeasureStack!$F:$F,$A419,MeasureStack!$J:$J,$B419,MeasureStack!$K:$K,$C419)</f>
        <v>5663.875</v>
      </c>
      <c r="J419" s="7">
        <f>SUMIFS(MeasureStack!AA:AA,MeasureStack!$F:$F,$A419,MeasureStack!$J:$J,$B419,MeasureStack!$K:$K,$C419)</f>
        <v>809.125</v>
      </c>
      <c r="K419" s="8">
        <f t="shared" si="38"/>
        <v>0.125</v>
      </c>
      <c r="L419" s="9" t="str">
        <f t="shared" si="39"/>
        <v>Y</v>
      </c>
      <c r="M419" s="9" t="str">
        <f t="shared" si="40"/>
        <v>Y</v>
      </c>
      <c r="N419" s="9" t="str">
        <f t="shared" si="41"/>
        <v>Y</v>
      </c>
      <c r="O419" s="10" t="str">
        <f t="shared" si="42"/>
        <v>Y</v>
      </c>
    </row>
    <row r="420" spans="1:15" x14ac:dyDescent="0.3">
      <c r="A420" t="s">
        <v>161</v>
      </c>
      <c r="B420" t="s">
        <v>75</v>
      </c>
      <c r="C420" t="s">
        <v>65</v>
      </c>
      <c r="D420" s="7">
        <f>AVERAGEIFS(Input_Dashboard!K:K,Input_Dashboard!$B:$B,$A420,Input_Dashboard!$F:$F,$B420,Input_Dashboard!$G:$G,$C420)</f>
        <v>6617.1900000000005</v>
      </c>
      <c r="E420" s="7">
        <f>AVERAGEIFS(Input_Dashboard!L:L,Input_Dashboard!$B:$B,$A420,Input_Dashboard!$F:$F,$B420,Input_Dashboard!$G:$G,$C420)</f>
        <v>5790.0412500000002</v>
      </c>
      <c r="F420" s="7">
        <f>AVERAGEIFS(Input_Dashboard!M:M,Input_Dashboard!$B:$B,$A420,Input_Dashboard!$F:$F,$B420,Input_Dashboard!$G:$G,$C420)</f>
        <v>827.14875000000006</v>
      </c>
      <c r="G420" s="8">
        <f t="shared" si="37"/>
        <v>0.125</v>
      </c>
      <c r="H420" s="7">
        <f>SUMIFS(MeasureStack!Y:Y,MeasureStack!$F:$F,$A420,MeasureStack!$J:$J,$B420,MeasureStack!$K:$K,$C420)</f>
        <v>6617.1900000000005</v>
      </c>
      <c r="I420" s="7">
        <f>SUMIFS(MeasureStack!Z:Z,MeasureStack!$F:$F,$A420,MeasureStack!$J:$J,$B420,MeasureStack!$K:$K,$C420)</f>
        <v>5790.0412500000002</v>
      </c>
      <c r="J420" s="7">
        <f>SUMIFS(MeasureStack!AA:AA,MeasureStack!$F:$F,$A420,MeasureStack!$J:$J,$B420,MeasureStack!$K:$K,$C420)</f>
        <v>827.14875000000006</v>
      </c>
      <c r="K420" s="8">
        <f t="shared" si="38"/>
        <v>0.125</v>
      </c>
      <c r="L420" s="9" t="str">
        <f t="shared" si="39"/>
        <v>Y</v>
      </c>
      <c r="M420" s="9" t="str">
        <f t="shared" si="40"/>
        <v>Y</v>
      </c>
      <c r="N420" s="9" t="str">
        <f t="shared" si="41"/>
        <v>Y</v>
      </c>
      <c r="O420" s="10" t="str">
        <f t="shared" si="42"/>
        <v>Y</v>
      </c>
    </row>
    <row r="421" spans="1:15" x14ac:dyDescent="0.3">
      <c r="A421" t="s">
        <v>161</v>
      </c>
      <c r="B421" t="s">
        <v>75</v>
      </c>
      <c r="C421" t="s">
        <v>71</v>
      </c>
      <c r="D421" s="7">
        <f>AVERAGEIFS(Input_Dashboard!K:K,Input_Dashboard!$B:$B,$A421,Input_Dashboard!$F:$F,$B421,Input_Dashboard!$G:$G,$C421)</f>
        <v>4303</v>
      </c>
      <c r="E421" s="7">
        <f>AVERAGEIFS(Input_Dashboard!L:L,Input_Dashboard!$B:$B,$A421,Input_Dashboard!$F:$F,$B421,Input_Dashboard!$G:$G,$C421)</f>
        <v>3765.125</v>
      </c>
      <c r="F421" s="7">
        <f>AVERAGEIFS(Input_Dashboard!M:M,Input_Dashboard!$B:$B,$A421,Input_Dashboard!$F:$F,$B421,Input_Dashboard!$G:$G,$C421)</f>
        <v>537.875</v>
      </c>
      <c r="G421" s="8">
        <f t="shared" si="37"/>
        <v>0.125</v>
      </c>
      <c r="H421" s="7">
        <f>SUMIFS(MeasureStack!Y:Y,MeasureStack!$F:$F,$A421,MeasureStack!$J:$J,$B421,MeasureStack!$K:$K,$C421)</f>
        <v>4303</v>
      </c>
      <c r="I421" s="7">
        <f>SUMIFS(MeasureStack!Z:Z,MeasureStack!$F:$F,$A421,MeasureStack!$J:$J,$B421,MeasureStack!$K:$K,$C421)</f>
        <v>3765.125</v>
      </c>
      <c r="J421" s="7">
        <f>SUMIFS(MeasureStack!AA:AA,MeasureStack!$F:$F,$A421,MeasureStack!$J:$J,$B421,MeasureStack!$K:$K,$C421)</f>
        <v>537.875</v>
      </c>
      <c r="K421" s="8">
        <f t="shared" si="38"/>
        <v>0.125</v>
      </c>
      <c r="L421" s="9" t="str">
        <f t="shared" si="39"/>
        <v>Y</v>
      </c>
      <c r="M421" s="9" t="str">
        <f t="shared" si="40"/>
        <v>Y</v>
      </c>
      <c r="N421" s="9" t="str">
        <f t="shared" si="41"/>
        <v>Y</v>
      </c>
      <c r="O421" s="10" t="str">
        <f t="shared" si="42"/>
        <v>Y</v>
      </c>
    </row>
    <row r="422" spans="1:15" x14ac:dyDescent="0.3">
      <c r="A422" t="s">
        <v>161</v>
      </c>
      <c r="B422" t="s">
        <v>75</v>
      </c>
      <c r="C422" t="s">
        <v>73</v>
      </c>
      <c r="D422" s="7">
        <f>AVERAGEIFS(Input_Dashboard!K:K,Input_Dashboard!$B:$B,$A422,Input_Dashboard!$F:$F,$B422,Input_Dashboard!$G:$G,$C422)</f>
        <v>6473</v>
      </c>
      <c r="E422" s="7">
        <f>AVERAGEIFS(Input_Dashboard!L:L,Input_Dashboard!$B:$B,$A422,Input_Dashboard!$F:$F,$B422,Input_Dashboard!$G:$G,$C422)</f>
        <v>5663.875</v>
      </c>
      <c r="F422" s="7">
        <f>AVERAGEIFS(Input_Dashboard!M:M,Input_Dashboard!$B:$B,$A422,Input_Dashboard!$F:$F,$B422,Input_Dashboard!$G:$G,$C422)</f>
        <v>809.125</v>
      </c>
      <c r="G422" s="8">
        <f t="shared" si="37"/>
        <v>0.125</v>
      </c>
      <c r="H422" s="7">
        <f>SUMIFS(MeasureStack!Y:Y,MeasureStack!$F:$F,$A422,MeasureStack!$J:$J,$B422,MeasureStack!$K:$K,$C422)</f>
        <v>6473</v>
      </c>
      <c r="I422" s="7">
        <f>SUMIFS(MeasureStack!Z:Z,MeasureStack!$F:$F,$A422,MeasureStack!$J:$J,$B422,MeasureStack!$K:$K,$C422)</f>
        <v>5663.875</v>
      </c>
      <c r="J422" s="7">
        <f>SUMIFS(MeasureStack!AA:AA,MeasureStack!$F:$F,$A422,MeasureStack!$J:$J,$B422,MeasureStack!$K:$K,$C422)</f>
        <v>809.125</v>
      </c>
      <c r="K422" s="8">
        <f t="shared" si="38"/>
        <v>0.125</v>
      </c>
      <c r="L422" s="9" t="str">
        <f t="shared" si="39"/>
        <v>Y</v>
      </c>
      <c r="M422" s="9" t="str">
        <f t="shared" si="40"/>
        <v>Y</v>
      </c>
      <c r="N422" s="9" t="str">
        <f t="shared" si="41"/>
        <v>Y</v>
      </c>
      <c r="O422" s="10" t="str">
        <f t="shared" si="42"/>
        <v>Y</v>
      </c>
    </row>
    <row r="423" spans="1:15" x14ac:dyDescent="0.3">
      <c r="A423" t="s">
        <v>181</v>
      </c>
      <c r="B423" t="s">
        <v>99</v>
      </c>
      <c r="C423" t="s">
        <v>65</v>
      </c>
      <c r="D423" s="7">
        <f>AVERAGEIFS(Input_Dashboard!K:K,Input_Dashboard!$B:$B,$A423,Input_Dashboard!$F:$F,$B423,Input_Dashboard!$G:$G,$C423)</f>
        <v>6617.1900000000005</v>
      </c>
      <c r="E423" s="7">
        <f>AVERAGEIFS(Input_Dashboard!L:L,Input_Dashboard!$B:$B,$A423,Input_Dashboard!$F:$F,$B423,Input_Dashboard!$G:$G,$C423)</f>
        <v>6508.229584339615</v>
      </c>
      <c r="F423" s="7">
        <f>AVERAGEIFS(Input_Dashboard!M:M,Input_Dashboard!$B:$B,$A423,Input_Dashboard!$F:$F,$B423,Input_Dashboard!$G:$G,$C423)</f>
        <v>108.96041566038463</v>
      </c>
      <c r="G423" s="8">
        <f t="shared" si="37"/>
        <v>1.646626674772594E-2</v>
      </c>
      <c r="H423" s="7">
        <f>SUMIFS(MeasureStack!Y:Y,MeasureStack!$F:$F,$A423,MeasureStack!$J:$J,$B423,MeasureStack!$K:$K,$C423)</f>
        <v>6617.1900000000005</v>
      </c>
      <c r="I423" s="7">
        <f>SUMIFS(MeasureStack!Z:Z,MeasureStack!$F:$F,$A423,MeasureStack!$J:$J,$B423,MeasureStack!$K:$K,$C423)</f>
        <v>6508.229584339615</v>
      </c>
      <c r="J423" s="7">
        <f>SUMIFS(MeasureStack!AA:AA,MeasureStack!$F:$F,$A423,MeasureStack!$J:$J,$B423,MeasureStack!$K:$K,$C423)</f>
        <v>108.96041566038463</v>
      </c>
      <c r="K423" s="8">
        <f t="shared" si="38"/>
        <v>1.646626674772594E-2</v>
      </c>
      <c r="L423" s="9" t="str">
        <f t="shared" si="39"/>
        <v>Y</v>
      </c>
      <c r="M423" s="9" t="str">
        <f t="shared" si="40"/>
        <v>Y</v>
      </c>
      <c r="N423" s="9" t="str">
        <f t="shared" si="41"/>
        <v>Y</v>
      </c>
      <c r="O423" s="10" t="str">
        <f t="shared" si="42"/>
        <v>Y</v>
      </c>
    </row>
    <row r="424" spans="1:15" x14ac:dyDescent="0.3">
      <c r="A424" t="s">
        <v>181</v>
      </c>
      <c r="B424" t="s">
        <v>99</v>
      </c>
      <c r="C424" t="s">
        <v>71</v>
      </c>
      <c r="D424" s="7">
        <f>AVERAGEIFS(Input_Dashboard!K:K,Input_Dashboard!$B:$B,$A424,Input_Dashboard!$F:$F,$B424,Input_Dashboard!$G:$G,$C424)</f>
        <v>4303</v>
      </c>
      <c r="E424" s="7">
        <f>AVERAGEIFS(Input_Dashboard!L:L,Input_Dashboard!$B:$B,$A424,Input_Dashboard!$F:$F,$B424,Input_Dashboard!$G:$G,$C424)</f>
        <v>4194.0395843396154</v>
      </c>
      <c r="F424" s="7">
        <f>AVERAGEIFS(Input_Dashboard!M:M,Input_Dashboard!$B:$B,$A424,Input_Dashboard!$F:$F,$B424,Input_Dashboard!$G:$G,$C424)</f>
        <v>108.96041566038463</v>
      </c>
      <c r="G424" s="8">
        <f t="shared" si="37"/>
        <v>2.5321965061674327E-2</v>
      </c>
      <c r="H424" s="7">
        <f>SUMIFS(MeasureStack!Y:Y,MeasureStack!$F:$F,$A424,MeasureStack!$J:$J,$B424,MeasureStack!$K:$K,$C424)</f>
        <v>4303</v>
      </c>
      <c r="I424" s="7">
        <f>SUMIFS(MeasureStack!Z:Z,MeasureStack!$F:$F,$A424,MeasureStack!$J:$J,$B424,MeasureStack!$K:$K,$C424)</f>
        <v>4194.0395843396154</v>
      </c>
      <c r="J424" s="7">
        <f>SUMIFS(MeasureStack!AA:AA,MeasureStack!$F:$F,$A424,MeasureStack!$J:$J,$B424,MeasureStack!$K:$K,$C424)</f>
        <v>108.96041566038463</v>
      </c>
      <c r="K424" s="8">
        <f t="shared" si="38"/>
        <v>2.5321965061674327E-2</v>
      </c>
      <c r="L424" s="9" t="str">
        <f t="shared" si="39"/>
        <v>Y</v>
      </c>
      <c r="M424" s="9" t="str">
        <f t="shared" si="40"/>
        <v>Y</v>
      </c>
      <c r="N424" s="9" t="str">
        <f t="shared" si="41"/>
        <v>Y</v>
      </c>
      <c r="O424" s="10" t="str">
        <f t="shared" si="42"/>
        <v>Y</v>
      </c>
    </row>
    <row r="425" spans="1:15" x14ac:dyDescent="0.3">
      <c r="A425" t="s">
        <v>181</v>
      </c>
      <c r="B425" t="s">
        <v>99</v>
      </c>
      <c r="C425" t="s">
        <v>73</v>
      </c>
      <c r="D425" s="7">
        <f>AVERAGEIFS(Input_Dashboard!K:K,Input_Dashboard!$B:$B,$A425,Input_Dashboard!$F:$F,$B425,Input_Dashboard!$G:$G,$C425)</f>
        <v>6473</v>
      </c>
      <c r="E425" s="7">
        <f>AVERAGEIFS(Input_Dashboard!L:L,Input_Dashboard!$B:$B,$A425,Input_Dashboard!$F:$F,$B425,Input_Dashboard!$G:$G,$C425)</f>
        <v>6364.0395843396145</v>
      </c>
      <c r="F425" s="7">
        <f>AVERAGEIFS(Input_Dashboard!M:M,Input_Dashboard!$B:$B,$A425,Input_Dashboard!$F:$F,$B425,Input_Dashboard!$G:$G,$C425)</f>
        <v>108.96041566038463</v>
      </c>
      <c r="G425" s="8">
        <f t="shared" si="37"/>
        <v>1.6833062824097734E-2</v>
      </c>
      <c r="H425" s="7">
        <f>SUMIFS(MeasureStack!Y:Y,MeasureStack!$F:$F,$A425,MeasureStack!$J:$J,$B425,MeasureStack!$K:$K,$C425)</f>
        <v>6473</v>
      </c>
      <c r="I425" s="7">
        <f>SUMIFS(MeasureStack!Z:Z,MeasureStack!$F:$F,$A425,MeasureStack!$J:$J,$B425,MeasureStack!$K:$K,$C425)</f>
        <v>6364.0395843396145</v>
      </c>
      <c r="J425" s="7">
        <f>SUMIFS(MeasureStack!AA:AA,MeasureStack!$F:$F,$A425,MeasureStack!$J:$J,$B425,MeasureStack!$K:$K,$C425)</f>
        <v>108.96041566038463</v>
      </c>
      <c r="K425" s="8">
        <f t="shared" si="38"/>
        <v>1.6833062824097734E-2</v>
      </c>
      <c r="L425" s="9" t="str">
        <f t="shared" si="39"/>
        <v>Y</v>
      </c>
      <c r="M425" s="9" t="str">
        <f t="shared" si="40"/>
        <v>Y</v>
      </c>
      <c r="N425" s="9" t="str">
        <f t="shared" si="41"/>
        <v>Y</v>
      </c>
      <c r="O425" s="10" t="str">
        <f t="shared" si="42"/>
        <v>Y</v>
      </c>
    </row>
    <row r="426" spans="1:15" x14ac:dyDescent="0.3">
      <c r="A426" t="s">
        <v>181</v>
      </c>
      <c r="B426" t="s">
        <v>75</v>
      </c>
      <c r="C426" t="s">
        <v>65</v>
      </c>
      <c r="D426" s="7">
        <f>AVERAGEIFS(Input_Dashboard!K:K,Input_Dashboard!$B:$B,$A426,Input_Dashboard!$F:$F,$B426,Input_Dashboard!$G:$G,$C426)</f>
        <v>6617.1900000000005</v>
      </c>
      <c r="E426" s="7">
        <f>AVERAGEIFS(Input_Dashboard!L:L,Input_Dashboard!$B:$B,$A426,Input_Dashboard!$F:$F,$B426,Input_Dashboard!$G:$G,$C426)</f>
        <v>6539.8632534023072</v>
      </c>
      <c r="F426" s="7">
        <f>AVERAGEIFS(Input_Dashboard!M:M,Input_Dashboard!$B:$B,$A426,Input_Dashboard!$F:$F,$B426,Input_Dashboard!$G:$G,$C426)</f>
        <v>77.326746597692306</v>
      </c>
      <c r="G426" s="8">
        <f t="shared" si="37"/>
        <v>1.1685737691934537E-2</v>
      </c>
      <c r="H426" s="7">
        <f>SUMIFS(MeasureStack!Y:Y,MeasureStack!$F:$F,$A426,MeasureStack!$J:$J,$B426,MeasureStack!$K:$K,$C426)</f>
        <v>6617.1900000000005</v>
      </c>
      <c r="I426" s="7">
        <f>SUMIFS(MeasureStack!Z:Z,MeasureStack!$F:$F,$A426,MeasureStack!$J:$J,$B426,MeasureStack!$K:$K,$C426)</f>
        <v>6539.8632534023072</v>
      </c>
      <c r="J426" s="7">
        <f>SUMIFS(MeasureStack!AA:AA,MeasureStack!$F:$F,$A426,MeasureStack!$J:$J,$B426,MeasureStack!$K:$K,$C426)</f>
        <v>77.326746597692306</v>
      </c>
      <c r="K426" s="8">
        <f t="shared" si="38"/>
        <v>1.1685737691934537E-2</v>
      </c>
      <c r="L426" s="9" t="str">
        <f t="shared" si="39"/>
        <v>Y</v>
      </c>
      <c r="M426" s="9" t="str">
        <f t="shared" si="40"/>
        <v>Y</v>
      </c>
      <c r="N426" s="9" t="str">
        <f t="shared" si="41"/>
        <v>Y</v>
      </c>
      <c r="O426" s="10" t="str">
        <f t="shared" si="42"/>
        <v>Y</v>
      </c>
    </row>
    <row r="427" spans="1:15" x14ac:dyDescent="0.3">
      <c r="A427" t="s">
        <v>181</v>
      </c>
      <c r="B427" t="s">
        <v>75</v>
      </c>
      <c r="C427" t="s">
        <v>71</v>
      </c>
      <c r="D427" s="7">
        <f>AVERAGEIFS(Input_Dashboard!K:K,Input_Dashboard!$B:$B,$A427,Input_Dashboard!$F:$F,$B427,Input_Dashboard!$G:$G,$C427)</f>
        <v>4303</v>
      </c>
      <c r="E427" s="7">
        <f>AVERAGEIFS(Input_Dashboard!L:L,Input_Dashboard!$B:$B,$A427,Input_Dashboard!$F:$F,$B427,Input_Dashboard!$G:$G,$C427)</f>
        <v>4225.6732534023076</v>
      </c>
      <c r="F427" s="7">
        <f>AVERAGEIFS(Input_Dashboard!M:M,Input_Dashboard!$B:$B,$A427,Input_Dashboard!$F:$F,$B427,Input_Dashboard!$G:$G,$C427)</f>
        <v>77.326746597692306</v>
      </c>
      <c r="G427" s="8">
        <f t="shared" si="37"/>
        <v>1.7970426817962425E-2</v>
      </c>
      <c r="H427" s="7">
        <f>SUMIFS(MeasureStack!Y:Y,MeasureStack!$F:$F,$A427,MeasureStack!$J:$J,$B427,MeasureStack!$K:$K,$C427)</f>
        <v>4303</v>
      </c>
      <c r="I427" s="7">
        <f>SUMIFS(MeasureStack!Z:Z,MeasureStack!$F:$F,$A427,MeasureStack!$J:$J,$B427,MeasureStack!$K:$K,$C427)</f>
        <v>4225.6732534023076</v>
      </c>
      <c r="J427" s="7">
        <f>SUMIFS(MeasureStack!AA:AA,MeasureStack!$F:$F,$A427,MeasureStack!$J:$J,$B427,MeasureStack!$K:$K,$C427)</f>
        <v>77.326746597692306</v>
      </c>
      <c r="K427" s="8">
        <f t="shared" si="38"/>
        <v>1.7970426817962425E-2</v>
      </c>
      <c r="L427" s="9" t="str">
        <f t="shared" si="39"/>
        <v>Y</v>
      </c>
      <c r="M427" s="9" t="str">
        <f t="shared" si="40"/>
        <v>Y</v>
      </c>
      <c r="N427" s="9" t="str">
        <f t="shared" si="41"/>
        <v>Y</v>
      </c>
      <c r="O427" s="10" t="str">
        <f t="shared" si="42"/>
        <v>Y</v>
      </c>
    </row>
    <row r="428" spans="1:15" x14ac:dyDescent="0.3">
      <c r="A428" t="s">
        <v>181</v>
      </c>
      <c r="B428" t="s">
        <v>75</v>
      </c>
      <c r="C428" t="s">
        <v>73</v>
      </c>
      <c r="D428" s="7">
        <f>AVERAGEIFS(Input_Dashboard!K:K,Input_Dashboard!$B:$B,$A428,Input_Dashboard!$F:$F,$B428,Input_Dashboard!$G:$G,$C428)</f>
        <v>6473</v>
      </c>
      <c r="E428" s="7">
        <f>AVERAGEIFS(Input_Dashboard!L:L,Input_Dashboard!$B:$B,$A428,Input_Dashboard!$F:$F,$B428,Input_Dashboard!$G:$G,$C428)</f>
        <v>6395.6732534023076</v>
      </c>
      <c r="F428" s="7">
        <f>AVERAGEIFS(Input_Dashboard!M:M,Input_Dashboard!$B:$B,$A428,Input_Dashboard!$F:$F,$B428,Input_Dashboard!$G:$G,$C428)</f>
        <v>77.326746597692306</v>
      </c>
      <c r="G428" s="8">
        <f t="shared" si="37"/>
        <v>1.1946044584843551E-2</v>
      </c>
      <c r="H428" s="7">
        <f>SUMIFS(MeasureStack!Y:Y,MeasureStack!$F:$F,$A428,MeasureStack!$J:$J,$B428,MeasureStack!$K:$K,$C428)</f>
        <v>6473</v>
      </c>
      <c r="I428" s="7">
        <f>SUMIFS(MeasureStack!Z:Z,MeasureStack!$F:$F,$A428,MeasureStack!$J:$J,$B428,MeasureStack!$K:$K,$C428)</f>
        <v>6395.6732534023076</v>
      </c>
      <c r="J428" s="7">
        <f>SUMIFS(MeasureStack!AA:AA,MeasureStack!$F:$F,$A428,MeasureStack!$J:$J,$B428,MeasureStack!$K:$K,$C428)</f>
        <v>77.326746597692306</v>
      </c>
      <c r="K428" s="8">
        <f t="shared" si="38"/>
        <v>1.1946044584843551E-2</v>
      </c>
      <c r="L428" s="9" t="str">
        <f t="shared" si="39"/>
        <v>Y</v>
      </c>
      <c r="M428" s="9" t="str">
        <f t="shared" si="40"/>
        <v>Y</v>
      </c>
      <c r="N428" s="9" t="str">
        <f t="shared" si="41"/>
        <v>Y</v>
      </c>
      <c r="O428" s="10" t="str">
        <f t="shared" si="42"/>
        <v>Y</v>
      </c>
    </row>
    <row r="429" spans="1:15" x14ac:dyDescent="0.3">
      <c r="A429" t="s">
        <v>209</v>
      </c>
      <c r="B429" t="s">
        <v>99</v>
      </c>
      <c r="C429" t="s">
        <v>65</v>
      </c>
      <c r="D429" s="7">
        <f>AVERAGEIFS(Input_Dashboard!K:K,Input_Dashboard!$B:$B,$A429,Input_Dashboard!$F:$F,$B429,Input_Dashboard!$G:$G,$C429)</f>
        <v>6617.1900000000005</v>
      </c>
      <c r="E429" s="7">
        <f>AVERAGEIFS(Input_Dashboard!L:L,Input_Dashboard!$B:$B,$A429,Input_Dashboard!$F:$F,$B429,Input_Dashboard!$G:$G,$C429)</f>
        <v>6220.3072792500006</v>
      </c>
      <c r="F429" s="7">
        <f>AVERAGEIFS(Input_Dashboard!M:M,Input_Dashboard!$B:$B,$A429,Input_Dashboard!$F:$F,$B429,Input_Dashboard!$G:$G,$C429)</f>
        <v>396.88272074999998</v>
      </c>
      <c r="G429" s="8">
        <f t="shared" si="37"/>
        <v>5.9977531361499359E-2</v>
      </c>
      <c r="H429" s="7">
        <f>SUMIFS(MeasureStack!Y:Y,MeasureStack!$F:$F,$A429,MeasureStack!$J:$J,$B429,MeasureStack!$K:$K,$C429)</f>
        <v>6617.1900000000005</v>
      </c>
      <c r="I429" s="7">
        <f>SUMIFS(MeasureStack!Z:Z,MeasureStack!$F:$F,$A429,MeasureStack!$J:$J,$B429,MeasureStack!$K:$K,$C429)</f>
        <v>6220.3072792500006</v>
      </c>
      <c r="J429" s="7">
        <f>SUMIFS(MeasureStack!AA:AA,MeasureStack!$F:$F,$A429,MeasureStack!$J:$J,$B429,MeasureStack!$K:$K,$C429)</f>
        <v>396.88272074999998</v>
      </c>
      <c r="K429" s="8">
        <f t="shared" si="38"/>
        <v>5.9977531361499359E-2</v>
      </c>
      <c r="L429" s="9" t="str">
        <f t="shared" si="39"/>
        <v>Y</v>
      </c>
      <c r="M429" s="9" t="str">
        <f t="shared" si="40"/>
        <v>Y</v>
      </c>
      <c r="N429" s="9" t="str">
        <f t="shared" si="41"/>
        <v>Y</v>
      </c>
      <c r="O429" s="10" t="str">
        <f t="shared" si="42"/>
        <v>Y</v>
      </c>
    </row>
    <row r="430" spans="1:15" x14ac:dyDescent="0.3">
      <c r="A430" t="s">
        <v>209</v>
      </c>
      <c r="B430" t="s">
        <v>99</v>
      </c>
      <c r="C430" t="s">
        <v>71</v>
      </c>
      <c r="D430" s="7">
        <f>AVERAGEIFS(Input_Dashboard!K:K,Input_Dashboard!$B:$B,$A430,Input_Dashboard!$F:$F,$B430,Input_Dashboard!$G:$G,$C430)</f>
        <v>4303</v>
      </c>
      <c r="E430" s="7">
        <f>AVERAGEIFS(Input_Dashboard!L:L,Input_Dashboard!$B:$B,$A430,Input_Dashboard!$F:$F,$B430,Input_Dashboard!$G:$G,$C430)</f>
        <v>3906.1172792500001</v>
      </c>
      <c r="F430" s="7">
        <f>AVERAGEIFS(Input_Dashboard!M:M,Input_Dashboard!$B:$B,$A430,Input_Dashboard!$F:$F,$B430,Input_Dashboard!$G:$G,$C430)</f>
        <v>396.88272074999998</v>
      </c>
      <c r="G430" s="8">
        <f t="shared" si="37"/>
        <v>9.2233957878224485E-2</v>
      </c>
      <c r="H430" s="7">
        <f>SUMIFS(MeasureStack!Y:Y,MeasureStack!$F:$F,$A430,MeasureStack!$J:$J,$B430,MeasureStack!$K:$K,$C430)</f>
        <v>4303</v>
      </c>
      <c r="I430" s="7">
        <f>SUMIFS(MeasureStack!Z:Z,MeasureStack!$F:$F,$A430,MeasureStack!$J:$J,$B430,MeasureStack!$K:$K,$C430)</f>
        <v>3906.1172792500001</v>
      </c>
      <c r="J430" s="7">
        <f>SUMIFS(MeasureStack!AA:AA,MeasureStack!$F:$F,$A430,MeasureStack!$J:$J,$B430,MeasureStack!$K:$K,$C430)</f>
        <v>396.88272074999998</v>
      </c>
      <c r="K430" s="8">
        <f t="shared" si="38"/>
        <v>9.2233957878224485E-2</v>
      </c>
      <c r="L430" s="9" t="str">
        <f t="shared" si="39"/>
        <v>Y</v>
      </c>
      <c r="M430" s="9" t="str">
        <f t="shared" si="40"/>
        <v>Y</v>
      </c>
      <c r="N430" s="9" t="str">
        <f t="shared" si="41"/>
        <v>Y</v>
      </c>
      <c r="O430" s="10" t="str">
        <f t="shared" si="42"/>
        <v>Y</v>
      </c>
    </row>
    <row r="431" spans="1:15" x14ac:dyDescent="0.3">
      <c r="A431" t="s">
        <v>209</v>
      </c>
      <c r="B431" t="s">
        <v>99</v>
      </c>
      <c r="C431" t="s">
        <v>73</v>
      </c>
      <c r="D431" s="7">
        <f>AVERAGEIFS(Input_Dashboard!K:K,Input_Dashboard!$B:$B,$A431,Input_Dashboard!$F:$F,$B431,Input_Dashboard!$G:$G,$C431)</f>
        <v>6473</v>
      </c>
      <c r="E431" s="7">
        <f>AVERAGEIFS(Input_Dashboard!L:L,Input_Dashboard!$B:$B,$A431,Input_Dashboard!$F:$F,$B431,Input_Dashboard!$G:$G,$C431)</f>
        <v>6076.1172792500001</v>
      </c>
      <c r="F431" s="7">
        <f>AVERAGEIFS(Input_Dashboard!M:M,Input_Dashboard!$B:$B,$A431,Input_Dashboard!$F:$F,$B431,Input_Dashboard!$G:$G,$C431)</f>
        <v>396.88272074999998</v>
      </c>
      <c r="G431" s="8">
        <f t="shared" si="37"/>
        <v>6.1313567240846592E-2</v>
      </c>
      <c r="H431" s="7">
        <f>SUMIFS(MeasureStack!Y:Y,MeasureStack!$F:$F,$A431,MeasureStack!$J:$J,$B431,MeasureStack!$K:$K,$C431)</f>
        <v>6473</v>
      </c>
      <c r="I431" s="7">
        <f>SUMIFS(MeasureStack!Z:Z,MeasureStack!$F:$F,$A431,MeasureStack!$J:$J,$B431,MeasureStack!$K:$K,$C431)</f>
        <v>6076.1172792500001</v>
      </c>
      <c r="J431" s="7">
        <f>SUMIFS(MeasureStack!AA:AA,MeasureStack!$F:$F,$A431,MeasureStack!$J:$J,$B431,MeasureStack!$K:$K,$C431)</f>
        <v>396.88272074999998</v>
      </c>
      <c r="K431" s="8">
        <f t="shared" si="38"/>
        <v>6.1313567240846592E-2</v>
      </c>
      <c r="L431" s="9" t="str">
        <f t="shared" si="39"/>
        <v>Y</v>
      </c>
      <c r="M431" s="9" t="str">
        <f t="shared" si="40"/>
        <v>Y</v>
      </c>
      <c r="N431" s="9" t="str">
        <f t="shared" si="41"/>
        <v>Y</v>
      </c>
      <c r="O431" s="10" t="str">
        <f t="shared" si="42"/>
        <v>Y</v>
      </c>
    </row>
    <row r="432" spans="1:15" x14ac:dyDescent="0.3">
      <c r="A432" t="s">
        <v>209</v>
      </c>
      <c r="B432" t="s">
        <v>75</v>
      </c>
      <c r="C432" t="s">
        <v>65</v>
      </c>
      <c r="D432" s="7">
        <f>AVERAGEIFS(Input_Dashboard!K:K,Input_Dashboard!$B:$B,$A432,Input_Dashboard!$F:$F,$B432,Input_Dashboard!$G:$G,$C432)</f>
        <v>6617.1900000000005</v>
      </c>
      <c r="E432" s="7">
        <f>AVERAGEIFS(Input_Dashboard!L:L,Input_Dashboard!$B:$B,$A432,Input_Dashboard!$F:$F,$B432,Input_Dashboard!$G:$G,$C432)</f>
        <v>6481.4143323749995</v>
      </c>
      <c r="F432" s="7">
        <f>AVERAGEIFS(Input_Dashboard!M:M,Input_Dashboard!$B:$B,$A432,Input_Dashboard!$F:$F,$B432,Input_Dashboard!$G:$G,$C432)</f>
        <v>135.77566762500001</v>
      </c>
      <c r="G432" s="8">
        <f t="shared" si="37"/>
        <v>2.0518629149986627E-2</v>
      </c>
      <c r="H432" s="7">
        <f>SUMIFS(MeasureStack!Y:Y,MeasureStack!$F:$F,$A432,MeasureStack!$J:$J,$B432,MeasureStack!$K:$K,$C432)</f>
        <v>6617.1900000000005</v>
      </c>
      <c r="I432" s="7">
        <f>SUMIFS(MeasureStack!Z:Z,MeasureStack!$F:$F,$A432,MeasureStack!$J:$J,$B432,MeasureStack!$K:$K,$C432)</f>
        <v>6481.4143323749995</v>
      </c>
      <c r="J432" s="7">
        <f>SUMIFS(MeasureStack!AA:AA,MeasureStack!$F:$F,$A432,MeasureStack!$J:$J,$B432,MeasureStack!$K:$K,$C432)</f>
        <v>135.77566762500001</v>
      </c>
      <c r="K432" s="8">
        <f t="shared" si="38"/>
        <v>2.0518629149986627E-2</v>
      </c>
      <c r="L432" s="9" t="str">
        <f t="shared" si="39"/>
        <v>Y</v>
      </c>
      <c r="M432" s="9" t="str">
        <f t="shared" si="40"/>
        <v>Y</v>
      </c>
      <c r="N432" s="9" t="str">
        <f t="shared" si="41"/>
        <v>Y</v>
      </c>
      <c r="O432" s="10" t="str">
        <f t="shared" si="42"/>
        <v>Y</v>
      </c>
    </row>
    <row r="433" spans="1:15" x14ac:dyDescent="0.3">
      <c r="A433" t="s">
        <v>209</v>
      </c>
      <c r="B433" t="s">
        <v>75</v>
      </c>
      <c r="C433" t="s">
        <v>71</v>
      </c>
      <c r="D433" s="7">
        <f>AVERAGEIFS(Input_Dashboard!K:K,Input_Dashboard!$B:$B,$A433,Input_Dashboard!$F:$F,$B433,Input_Dashboard!$G:$G,$C433)</f>
        <v>4303</v>
      </c>
      <c r="E433" s="7">
        <f>AVERAGEIFS(Input_Dashboard!L:L,Input_Dashboard!$B:$B,$A433,Input_Dashboard!$F:$F,$B433,Input_Dashboard!$G:$G,$C433)</f>
        <v>4167.2243323749999</v>
      </c>
      <c r="F433" s="7">
        <f>AVERAGEIFS(Input_Dashboard!M:M,Input_Dashboard!$B:$B,$A433,Input_Dashboard!$F:$F,$B433,Input_Dashboard!$G:$G,$C433)</f>
        <v>135.77566762500001</v>
      </c>
      <c r="G433" s="8">
        <f t="shared" si="37"/>
        <v>3.1553722432024173E-2</v>
      </c>
      <c r="H433" s="7">
        <f>SUMIFS(MeasureStack!Y:Y,MeasureStack!$F:$F,$A433,MeasureStack!$J:$J,$B433,MeasureStack!$K:$K,$C433)</f>
        <v>4303</v>
      </c>
      <c r="I433" s="7">
        <f>SUMIFS(MeasureStack!Z:Z,MeasureStack!$F:$F,$A433,MeasureStack!$J:$J,$B433,MeasureStack!$K:$K,$C433)</f>
        <v>4167.2243323749999</v>
      </c>
      <c r="J433" s="7">
        <f>SUMIFS(MeasureStack!AA:AA,MeasureStack!$F:$F,$A433,MeasureStack!$J:$J,$B433,MeasureStack!$K:$K,$C433)</f>
        <v>135.77566762500001</v>
      </c>
      <c r="K433" s="8">
        <f t="shared" si="38"/>
        <v>3.1553722432024173E-2</v>
      </c>
      <c r="L433" s="9" t="str">
        <f t="shared" si="39"/>
        <v>Y</v>
      </c>
      <c r="M433" s="9" t="str">
        <f t="shared" si="40"/>
        <v>Y</v>
      </c>
      <c r="N433" s="9" t="str">
        <f t="shared" si="41"/>
        <v>Y</v>
      </c>
      <c r="O433" s="10" t="str">
        <f t="shared" si="42"/>
        <v>Y</v>
      </c>
    </row>
    <row r="434" spans="1:15" x14ac:dyDescent="0.3">
      <c r="A434" t="s">
        <v>209</v>
      </c>
      <c r="B434" t="s">
        <v>75</v>
      </c>
      <c r="C434" t="s">
        <v>73</v>
      </c>
      <c r="D434" s="7">
        <f>AVERAGEIFS(Input_Dashboard!K:K,Input_Dashboard!$B:$B,$A434,Input_Dashboard!$F:$F,$B434,Input_Dashboard!$G:$G,$C434)</f>
        <v>6473</v>
      </c>
      <c r="E434" s="7">
        <f>AVERAGEIFS(Input_Dashboard!L:L,Input_Dashboard!$B:$B,$A434,Input_Dashboard!$F:$F,$B434,Input_Dashboard!$G:$G,$C434)</f>
        <v>6337.2243323749999</v>
      </c>
      <c r="F434" s="7">
        <f>AVERAGEIFS(Input_Dashboard!M:M,Input_Dashboard!$B:$B,$A434,Input_Dashboard!$F:$F,$B434,Input_Dashboard!$G:$G,$C434)</f>
        <v>135.77566762500001</v>
      </c>
      <c r="G434" s="8">
        <f t="shared" si="37"/>
        <v>2.0975694056079099E-2</v>
      </c>
      <c r="H434" s="7">
        <f>SUMIFS(MeasureStack!Y:Y,MeasureStack!$F:$F,$A434,MeasureStack!$J:$J,$B434,MeasureStack!$K:$K,$C434)</f>
        <v>6473</v>
      </c>
      <c r="I434" s="7">
        <f>SUMIFS(MeasureStack!Z:Z,MeasureStack!$F:$F,$A434,MeasureStack!$J:$J,$B434,MeasureStack!$K:$K,$C434)</f>
        <v>6337.2243323749999</v>
      </c>
      <c r="J434" s="7">
        <f>SUMIFS(MeasureStack!AA:AA,MeasureStack!$F:$F,$A434,MeasureStack!$J:$J,$B434,MeasureStack!$K:$K,$C434)</f>
        <v>135.77566762500001</v>
      </c>
      <c r="K434" s="8">
        <f t="shared" si="38"/>
        <v>2.0975694056079099E-2</v>
      </c>
      <c r="L434" s="9" t="str">
        <f t="shared" si="39"/>
        <v>Y</v>
      </c>
      <c r="M434" s="9" t="str">
        <f t="shared" si="40"/>
        <v>Y</v>
      </c>
      <c r="N434" s="9" t="str">
        <f t="shared" si="41"/>
        <v>Y</v>
      </c>
      <c r="O434" s="10" t="str">
        <f t="shared" si="42"/>
        <v>Y</v>
      </c>
    </row>
    <row r="435" spans="1:15" x14ac:dyDescent="0.3">
      <c r="A435" t="s">
        <v>220</v>
      </c>
      <c r="B435" t="s">
        <v>99</v>
      </c>
      <c r="C435" t="s">
        <v>65</v>
      </c>
      <c r="D435" s="7">
        <f>AVERAGEIFS(Input_Dashboard!K:K,Input_Dashboard!$B:$B,$A435,Input_Dashboard!$F:$F,$B435,Input_Dashboard!$G:$G,$C435)</f>
        <v>13883</v>
      </c>
      <c r="E435" s="7">
        <f>AVERAGEIFS(Input_Dashboard!L:L,Input_Dashboard!$B:$B,$A435,Input_Dashboard!$F:$F,$B435,Input_Dashboard!$G:$G,$C435)</f>
        <v>13810</v>
      </c>
      <c r="F435" s="7">
        <f>AVERAGEIFS(Input_Dashboard!M:M,Input_Dashboard!$B:$B,$A435,Input_Dashboard!$F:$F,$B435,Input_Dashboard!$G:$G,$C435)</f>
        <v>73</v>
      </c>
      <c r="G435" s="8">
        <f t="shared" si="37"/>
        <v>5.2582294893034646E-3</v>
      </c>
      <c r="H435" s="7">
        <f>SUMIFS(MeasureStack!Y:Y,MeasureStack!$F:$F,$A435,MeasureStack!$J:$J,$B435,MeasureStack!$K:$K,$C435)</f>
        <v>13883</v>
      </c>
      <c r="I435" s="7">
        <f>SUMIFS(MeasureStack!Z:Z,MeasureStack!$F:$F,$A435,MeasureStack!$J:$J,$B435,MeasureStack!$K:$K,$C435)</f>
        <v>13810</v>
      </c>
      <c r="J435" s="7">
        <f>SUMIFS(MeasureStack!AA:AA,MeasureStack!$F:$F,$A435,MeasureStack!$J:$J,$B435,MeasureStack!$K:$K,$C435)</f>
        <v>73</v>
      </c>
      <c r="K435" s="8">
        <f t="shared" si="38"/>
        <v>5.2582294893034646E-3</v>
      </c>
      <c r="L435" s="9" t="str">
        <f t="shared" si="39"/>
        <v>Y</v>
      </c>
      <c r="M435" s="9" t="str">
        <f t="shared" si="40"/>
        <v>Y</v>
      </c>
      <c r="N435" s="9" t="str">
        <f t="shared" si="41"/>
        <v>Y</v>
      </c>
      <c r="O435" s="10" t="str">
        <f t="shared" si="42"/>
        <v>Y</v>
      </c>
    </row>
    <row r="436" spans="1:15" x14ac:dyDescent="0.3">
      <c r="A436" t="s">
        <v>220</v>
      </c>
      <c r="B436" t="s">
        <v>99</v>
      </c>
      <c r="C436" t="s">
        <v>71</v>
      </c>
      <c r="D436" s="7">
        <f>AVERAGEIFS(Input_Dashboard!K:K,Input_Dashboard!$B:$B,$A436,Input_Dashboard!$F:$F,$B436,Input_Dashboard!$G:$G,$C436)</f>
        <v>8350</v>
      </c>
      <c r="E436" s="7">
        <f>AVERAGEIFS(Input_Dashboard!L:L,Input_Dashboard!$B:$B,$A436,Input_Dashboard!$F:$F,$B436,Input_Dashboard!$G:$G,$C436)</f>
        <v>8320</v>
      </c>
      <c r="F436" s="7">
        <f>AVERAGEIFS(Input_Dashboard!M:M,Input_Dashboard!$B:$B,$A436,Input_Dashboard!$F:$F,$B436,Input_Dashboard!$G:$G,$C436)</f>
        <v>30</v>
      </c>
      <c r="G436" s="8">
        <f t="shared" si="37"/>
        <v>3.592814371257485E-3</v>
      </c>
      <c r="H436" s="7">
        <f>SUMIFS(MeasureStack!Y:Y,MeasureStack!$F:$F,$A436,MeasureStack!$J:$J,$B436,MeasureStack!$K:$K,$C436)</f>
        <v>8350</v>
      </c>
      <c r="I436" s="7">
        <f>SUMIFS(MeasureStack!Z:Z,MeasureStack!$F:$F,$A436,MeasureStack!$J:$J,$B436,MeasureStack!$K:$K,$C436)</f>
        <v>8320</v>
      </c>
      <c r="J436" s="7">
        <f>SUMIFS(MeasureStack!AA:AA,MeasureStack!$F:$F,$A436,MeasureStack!$J:$J,$B436,MeasureStack!$K:$K,$C436)</f>
        <v>30</v>
      </c>
      <c r="K436" s="8">
        <f t="shared" si="38"/>
        <v>3.592814371257485E-3</v>
      </c>
      <c r="L436" s="9" t="str">
        <f t="shared" si="39"/>
        <v>Y</v>
      </c>
      <c r="M436" s="9" t="str">
        <f t="shared" si="40"/>
        <v>Y</v>
      </c>
      <c r="N436" s="9" t="str">
        <f t="shared" si="41"/>
        <v>Y</v>
      </c>
      <c r="O436" s="10" t="str">
        <f t="shared" si="42"/>
        <v>Y</v>
      </c>
    </row>
    <row r="437" spans="1:15" x14ac:dyDescent="0.3">
      <c r="A437" t="s">
        <v>220</v>
      </c>
      <c r="B437" t="s">
        <v>99</v>
      </c>
      <c r="C437" t="s">
        <v>73</v>
      </c>
      <c r="D437" s="7">
        <f>AVERAGEIFS(Input_Dashboard!K:K,Input_Dashboard!$B:$B,$A437,Input_Dashboard!$F:$F,$B437,Input_Dashboard!$G:$G,$C437)</f>
        <v>10090</v>
      </c>
      <c r="E437" s="7">
        <f>AVERAGEIFS(Input_Dashboard!L:L,Input_Dashboard!$B:$B,$A437,Input_Dashboard!$F:$F,$B437,Input_Dashboard!$G:$G,$C437)</f>
        <v>10031</v>
      </c>
      <c r="F437" s="7">
        <f>AVERAGEIFS(Input_Dashboard!M:M,Input_Dashboard!$B:$B,$A437,Input_Dashboard!$F:$F,$B437,Input_Dashboard!$G:$G,$C437)</f>
        <v>59</v>
      </c>
      <c r="G437" s="8">
        <f t="shared" si="37"/>
        <v>5.8473736372646181E-3</v>
      </c>
      <c r="H437" s="7">
        <f>SUMIFS(MeasureStack!Y:Y,MeasureStack!$F:$F,$A437,MeasureStack!$J:$J,$B437,MeasureStack!$K:$K,$C437)</f>
        <v>10090</v>
      </c>
      <c r="I437" s="7">
        <f>SUMIFS(MeasureStack!Z:Z,MeasureStack!$F:$F,$A437,MeasureStack!$J:$J,$B437,MeasureStack!$K:$K,$C437)</f>
        <v>10031</v>
      </c>
      <c r="J437" s="7">
        <f>SUMIFS(MeasureStack!AA:AA,MeasureStack!$F:$F,$A437,MeasureStack!$J:$J,$B437,MeasureStack!$K:$K,$C437)</f>
        <v>59</v>
      </c>
      <c r="K437" s="8">
        <f t="shared" si="38"/>
        <v>5.8473736372646181E-3</v>
      </c>
      <c r="L437" s="9" t="str">
        <f t="shared" si="39"/>
        <v>Y</v>
      </c>
      <c r="M437" s="9" t="str">
        <f t="shared" si="40"/>
        <v>Y</v>
      </c>
      <c r="N437" s="9" t="str">
        <f t="shared" si="41"/>
        <v>Y</v>
      </c>
      <c r="O437" s="10" t="str">
        <f t="shared" si="42"/>
        <v>Y</v>
      </c>
    </row>
    <row r="438" spans="1:15" x14ac:dyDescent="0.3">
      <c r="A438" t="s">
        <v>220</v>
      </c>
      <c r="B438" t="s">
        <v>75</v>
      </c>
      <c r="C438" t="s">
        <v>65</v>
      </c>
      <c r="D438" s="7">
        <f>AVERAGEIFS(Input_Dashboard!K:K,Input_Dashboard!$B:$B,$A438,Input_Dashboard!$F:$F,$B438,Input_Dashboard!$G:$G,$C438)</f>
        <v>13883</v>
      </c>
      <c r="E438" s="7">
        <f>AVERAGEIFS(Input_Dashboard!L:L,Input_Dashboard!$B:$B,$A438,Input_Dashboard!$F:$F,$B438,Input_Dashboard!$G:$G,$C438)</f>
        <v>13883</v>
      </c>
      <c r="F438" s="7">
        <f>AVERAGEIFS(Input_Dashboard!M:M,Input_Dashboard!$B:$B,$A438,Input_Dashboard!$F:$F,$B438,Input_Dashboard!$G:$G,$C438)</f>
        <v>0</v>
      </c>
      <c r="G438" s="8">
        <f t="shared" si="37"/>
        <v>0</v>
      </c>
      <c r="H438" s="7">
        <f>SUMIFS(MeasureStack!Y:Y,MeasureStack!$F:$F,$A438,MeasureStack!$J:$J,$B438,MeasureStack!$K:$K,$C438)</f>
        <v>13883</v>
      </c>
      <c r="I438" s="7">
        <f>SUMIFS(MeasureStack!Z:Z,MeasureStack!$F:$F,$A438,MeasureStack!$J:$J,$B438,MeasureStack!$K:$K,$C438)</f>
        <v>13883</v>
      </c>
      <c r="J438" s="7">
        <f>SUMIFS(MeasureStack!AA:AA,MeasureStack!$F:$F,$A438,MeasureStack!$J:$J,$B438,MeasureStack!$K:$K,$C438)</f>
        <v>0</v>
      </c>
      <c r="K438" s="8">
        <f t="shared" si="38"/>
        <v>0</v>
      </c>
      <c r="L438" s="9" t="str">
        <f t="shared" si="39"/>
        <v>Y</v>
      </c>
      <c r="M438" s="9" t="str">
        <f t="shared" si="40"/>
        <v>Y</v>
      </c>
      <c r="N438" s="9" t="str">
        <f t="shared" si="41"/>
        <v>Y</v>
      </c>
      <c r="O438" s="10" t="str">
        <f t="shared" si="42"/>
        <v>Y</v>
      </c>
    </row>
    <row r="439" spans="1:15" x14ac:dyDescent="0.3">
      <c r="A439" t="s">
        <v>220</v>
      </c>
      <c r="B439" t="s">
        <v>75</v>
      </c>
      <c r="C439" t="s">
        <v>71</v>
      </c>
      <c r="D439" s="7">
        <f>AVERAGEIFS(Input_Dashboard!K:K,Input_Dashboard!$B:$B,$A439,Input_Dashboard!$F:$F,$B439,Input_Dashboard!$G:$G,$C439)</f>
        <v>8350</v>
      </c>
      <c r="E439" s="7">
        <f>AVERAGEIFS(Input_Dashboard!L:L,Input_Dashboard!$B:$B,$A439,Input_Dashboard!$F:$F,$B439,Input_Dashboard!$G:$G,$C439)</f>
        <v>8350</v>
      </c>
      <c r="F439" s="7">
        <f>AVERAGEIFS(Input_Dashboard!M:M,Input_Dashboard!$B:$B,$A439,Input_Dashboard!$F:$F,$B439,Input_Dashboard!$G:$G,$C439)</f>
        <v>0</v>
      </c>
      <c r="G439" s="8">
        <f t="shared" si="37"/>
        <v>0</v>
      </c>
      <c r="H439" s="7">
        <f>SUMIFS(MeasureStack!Y:Y,MeasureStack!$F:$F,$A439,MeasureStack!$J:$J,$B439,MeasureStack!$K:$K,$C439)</f>
        <v>8350</v>
      </c>
      <c r="I439" s="7">
        <f>SUMIFS(MeasureStack!Z:Z,MeasureStack!$F:$F,$A439,MeasureStack!$J:$J,$B439,MeasureStack!$K:$K,$C439)</f>
        <v>8350</v>
      </c>
      <c r="J439" s="7">
        <f>SUMIFS(MeasureStack!AA:AA,MeasureStack!$F:$F,$A439,MeasureStack!$J:$J,$B439,MeasureStack!$K:$K,$C439)</f>
        <v>0</v>
      </c>
      <c r="K439" s="8">
        <f t="shared" si="38"/>
        <v>0</v>
      </c>
      <c r="L439" s="9" t="str">
        <f t="shared" si="39"/>
        <v>Y</v>
      </c>
      <c r="M439" s="9" t="str">
        <f t="shared" si="40"/>
        <v>Y</v>
      </c>
      <c r="N439" s="9" t="str">
        <f t="shared" si="41"/>
        <v>Y</v>
      </c>
      <c r="O439" s="10" t="str">
        <f t="shared" si="42"/>
        <v>Y</v>
      </c>
    </row>
    <row r="440" spans="1:15" x14ac:dyDescent="0.3">
      <c r="A440" t="s">
        <v>220</v>
      </c>
      <c r="B440" t="s">
        <v>75</v>
      </c>
      <c r="C440" t="s">
        <v>73</v>
      </c>
      <c r="D440" s="7">
        <f>AVERAGEIFS(Input_Dashboard!K:K,Input_Dashboard!$B:$B,$A440,Input_Dashboard!$F:$F,$B440,Input_Dashboard!$G:$G,$C440)</f>
        <v>10090</v>
      </c>
      <c r="E440" s="7">
        <f>AVERAGEIFS(Input_Dashboard!L:L,Input_Dashboard!$B:$B,$A440,Input_Dashboard!$F:$F,$B440,Input_Dashboard!$G:$G,$C440)</f>
        <v>10090</v>
      </c>
      <c r="F440" s="7">
        <f>AVERAGEIFS(Input_Dashboard!M:M,Input_Dashboard!$B:$B,$A440,Input_Dashboard!$F:$F,$B440,Input_Dashboard!$G:$G,$C440)</f>
        <v>0</v>
      </c>
      <c r="G440" s="8">
        <f t="shared" si="37"/>
        <v>0</v>
      </c>
      <c r="H440" s="7">
        <f>SUMIFS(MeasureStack!Y:Y,MeasureStack!$F:$F,$A440,MeasureStack!$J:$J,$B440,MeasureStack!$K:$K,$C440)</f>
        <v>10090</v>
      </c>
      <c r="I440" s="7">
        <f>SUMIFS(MeasureStack!Z:Z,MeasureStack!$F:$F,$A440,MeasureStack!$J:$J,$B440,MeasureStack!$K:$K,$C440)</f>
        <v>10090</v>
      </c>
      <c r="J440" s="7">
        <f>SUMIFS(MeasureStack!AA:AA,MeasureStack!$F:$F,$A440,MeasureStack!$J:$J,$B440,MeasureStack!$K:$K,$C440)</f>
        <v>0</v>
      </c>
      <c r="K440" s="8">
        <f t="shared" si="38"/>
        <v>0</v>
      </c>
      <c r="L440" s="9" t="str">
        <f t="shared" si="39"/>
        <v>Y</v>
      </c>
      <c r="M440" s="9" t="str">
        <f t="shared" si="40"/>
        <v>Y</v>
      </c>
      <c r="N440" s="9" t="str">
        <f t="shared" si="41"/>
        <v>Y</v>
      </c>
      <c r="O440" s="10" t="str">
        <f t="shared" si="42"/>
        <v>Y</v>
      </c>
    </row>
    <row r="441" spans="1:15" x14ac:dyDescent="0.3">
      <c r="A441" t="s">
        <v>223</v>
      </c>
      <c r="B441" t="s">
        <v>99</v>
      </c>
      <c r="C441" t="s">
        <v>65</v>
      </c>
      <c r="D441" s="7">
        <f>AVERAGEIFS(Input_Dashboard!K:K,Input_Dashboard!$B:$B,$A441,Input_Dashboard!$F:$F,$B441,Input_Dashboard!$G:$G,$C441)</f>
        <v>6617.1900000000005</v>
      </c>
      <c r="E441" s="7">
        <f>AVERAGEIFS(Input_Dashboard!L:L,Input_Dashboard!$B:$B,$A441,Input_Dashboard!$F:$F,$B441,Input_Dashboard!$G:$G,$C441)</f>
        <v>5647.5222285448499</v>
      </c>
      <c r="F441" s="7">
        <f>AVERAGEIFS(Input_Dashboard!M:M,Input_Dashboard!$B:$B,$A441,Input_Dashboard!$F:$F,$B441,Input_Dashboard!$G:$G,$C441)</f>
        <v>969.66777145515016</v>
      </c>
      <c r="G441" s="8">
        <f t="shared" si="37"/>
        <v>0.14653769522337276</v>
      </c>
      <c r="H441" s="7">
        <f>SUMIFS(MeasureStack!Y:Y,MeasureStack!$F:$F,$A441,MeasureStack!$J:$J,$B441,MeasureStack!$K:$K,$C441)</f>
        <v>6617.1900000000005</v>
      </c>
      <c r="I441" s="7">
        <f>SUMIFS(MeasureStack!Z:Z,MeasureStack!$F:$F,$A441,MeasureStack!$J:$J,$B441,MeasureStack!$K:$K,$C441)</f>
        <v>5647.5222285448499</v>
      </c>
      <c r="J441" s="7">
        <f>SUMIFS(MeasureStack!AA:AA,MeasureStack!$F:$F,$A441,MeasureStack!$J:$J,$B441,MeasureStack!$K:$K,$C441)</f>
        <v>969.66777145515016</v>
      </c>
      <c r="K441" s="8">
        <f t="shared" si="38"/>
        <v>0.14653769522337276</v>
      </c>
      <c r="L441" s="9" t="str">
        <f t="shared" si="39"/>
        <v>Y</v>
      </c>
      <c r="M441" s="9" t="str">
        <f t="shared" si="40"/>
        <v>Y</v>
      </c>
      <c r="N441" s="9" t="str">
        <f t="shared" si="41"/>
        <v>Y</v>
      </c>
      <c r="O441" s="10" t="str">
        <f t="shared" si="42"/>
        <v>Y</v>
      </c>
    </row>
    <row r="442" spans="1:15" x14ac:dyDescent="0.3">
      <c r="A442" t="s">
        <v>223</v>
      </c>
      <c r="B442" t="s">
        <v>99</v>
      </c>
      <c r="C442" t="s">
        <v>71</v>
      </c>
      <c r="D442" s="7">
        <f>AVERAGEIFS(Input_Dashboard!K:K,Input_Dashboard!$B:$B,$A442,Input_Dashboard!$F:$F,$B442,Input_Dashboard!$G:$G,$C442)</f>
        <v>4303</v>
      </c>
      <c r="E442" s="7">
        <f>AVERAGEIFS(Input_Dashboard!L:L,Input_Dashboard!$B:$B,$A442,Input_Dashboard!$F:$F,$B442,Input_Dashboard!$G:$G,$C442)</f>
        <v>3672.4482974538269</v>
      </c>
      <c r="F442" s="7">
        <f>AVERAGEIFS(Input_Dashboard!M:M,Input_Dashboard!$B:$B,$A442,Input_Dashboard!$F:$F,$B442,Input_Dashboard!$G:$G,$C442)</f>
        <v>630.55170254617315</v>
      </c>
      <c r="G442" s="8">
        <f t="shared" si="37"/>
        <v>0.14653769522337279</v>
      </c>
      <c r="H442" s="7">
        <f>SUMIFS(MeasureStack!Y:Y,MeasureStack!$F:$F,$A442,MeasureStack!$J:$J,$B442,MeasureStack!$K:$K,$C442)</f>
        <v>4303</v>
      </c>
      <c r="I442" s="7">
        <f>SUMIFS(MeasureStack!Z:Z,MeasureStack!$F:$F,$A442,MeasureStack!$J:$J,$B442,MeasureStack!$K:$K,$C442)</f>
        <v>3672.4482974538269</v>
      </c>
      <c r="J442" s="7">
        <f>SUMIFS(MeasureStack!AA:AA,MeasureStack!$F:$F,$A442,MeasureStack!$J:$J,$B442,MeasureStack!$K:$K,$C442)</f>
        <v>630.55170254617315</v>
      </c>
      <c r="K442" s="8">
        <f t="shared" si="38"/>
        <v>0.14653769522337279</v>
      </c>
      <c r="L442" s="9" t="str">
        <f t="shared" si="39"/>
        <v>Y</v>
      </c>
      <c r="M442" s="9" t="str">
        <f t="shared" si="40"/>
        <v>Y</v>
      </c>
      <c r="N442" s="9" t="str">
        <f t="shared" si="41"/>
        <v>Y</v>
      </c>
      <c r="O442" s="10" t="str">
        <f t="shared" si="42"/>
        <v>Y</v>
      </c>
    </row>
    <row r="443" spans="1:15" x14ac:dyDescent="0.3">
      <c r="A443" t="s">
        <v>223</v>
      </c>
      <c r="B443" t="s">
        <v>99</v>
      </c>
      <c r="C443" t="s">
        <v>73</v>
      </c>
      <c r="D443" s="7">
        <f>AVERAGEIFS(Input_Dashboard!K:K,Input_Dashboard!$B:$B,$A443,Input_Dashboard!$F:$F,$B443,Input_Dashboard!$G:$G,$C443)</f>
        <v>6473</v>
      </c>
      <c r="E443" s="7">
        <f>AVERAGEIFS(Input_Dashboard!L:L,Input_Dashboard!$B:$B,$A443,Input_Dashboard!$F:$F,$B443,Input_Dashboard!$G:$G,$C443)</f>
        <v>5524.4614988191079</v>
      </c>
      <c r="F443" s="7">
        <f>AVERAGEIFS(Input_Dashboard!M:M,Input_Dashboard!$B:$B,$A443,Input_Dashboard!$F:$F,$B443,Input_Dashboard!$G:$G,$C443)</f>
        <v>948.53850118089213</v>
      </c>
      <c r="G443" s="8">
        <f t="shared" si="37"/>
        <v>0.14653769522337279</v>
      </c>
      <c r="H443" s="7">
        <f>SUMIFS(MeasureStack!Y:Y,MeasureStack!$F:$F,$A443,MeasureStack!$J:$J,$B443,MeasureStack!$K:$K,$C443)</f>
        <v>6473</v>
      </c>
      <c r="I443" s="7">
        <f>SUMIFS(MeasureStack!Z:Z,MeasureStack!$F:$F,$A443,MeasureStack!$J:$J,$B443,MeasureStack!$K:$K,$C443)</f>
        <v>5524.4614988191079</v>
      </c>
      <c r="J443" s="7">
        <f>SUMIFS(MeasureStack!AA:AA,MeasureStack!$F:$F,$A443,MeasureStack!$J:$J,$B443,MeasureStack!$K:$K,$C443)</f>
        <v>948.53850118089213</v>
      </c>
      <c r="K443" s="8">
        <f t="shared" si="38"/>
        <v>0.14653769522337279</v>
      </c>
      <c r="L443" s="9" t="str">
        <f t="shared" si="39"/>
        <v>Y</v>
      </c>
      <c r="M443" s="9" t="str">
        <f t="shared" si="40"/>
        <v>Y</v>
      </c>
      <c r="N443" s="9" t="str">
        <f t="shared" si="41"/>
        <v>Y</v>
      </c>
      <c r="O443" s="10" t="str">
        <f t="shared" si="42"/>
        <v>Y</v>
      </c>
    </row>
    <row r="444" spans="1:15" x14ac:dyDescent="0.3">
      <c r="A444" t="s">
        <v>223</v>
      </c>
      <c r="B444" t="s">
        <v>75</v>
      </c>
      <c r="C444" t="s">
        <v>65</v>
      </c>
      <c r="D444" s="7">
        <f>AVERAGEIFS(Input_Dashboard!K:K,Input_Dashboard!$B:$B,$A444,Input_Dashboard!$F:$F,$B444,Input_Dashboard!$G:$G,$C444)</f>
        <v>6617.1900000000005</v>
      </c>
      <c r="E444" s="7">
        <f>AVERAGEIFS(Input_Dashboard!L:L,Input_Dashboard!$B:$B,$A444,Input_Dashboard!$F:$F,$B444,Input_Dashboard!$G:$G,$C444)</f>
        <v>5647.5222285448499</v>
      </c>
      <c r="F444" s="7">
        <f>AVERAGEIFS(Input_Dashboard!M:M,Input_Dashboard!$B:$B,$A444,Input_Dashboard!$F:$F,$B444,Input_Dashboard!$G:$G,$C444)</f>
        <v>969.66777145515016</v>
      </c>
      <c r="G444" s="8">
        <f t="shared" si="37"/>
        <v>0.14653769522337276</v>
      </c>
      <c r="H444" s="7">
        <f>SUMIFS(MeasureStack!Y:Y,MeasureStack!$F:$F,$A444,MeasureStack!$J:$J,$B444,MeasureStack!$K:$K,$C444)</f>
        <v>6617.1900000000005</v>
      </c>
      <c r="I444" s="7">
        <f>SUMIFS(MeasureStack!Z:Z,MeasureStack!$F:$F,$A444,MeasureStack!$J:$J,$B444,MeasureStack!$K:$K,$C444)</f>
        <v>5647.5222285448499</v>
      </c>
      <c r="J444" s="7">
        <f>SUMIFS(MeasureStack!AA:AA,MeasureStack!$F:$F,$A444,MeasureStack!$J:$J,$B444,MeasureStack!$K:$K,$C444)</f>
        <v>969.66777145515016</v>
      </c>
      <c r="K444" s="8">
        <f t="shared" si="38"/>
        <v>0.14653769522337276</v>
      </c>
      <c r="L444" s="9" t="str">
        <f t="shared" si="39"/>
        <v>Y</v>
      </c>
      <c r="M444" s="9" t="str">
        <f t="shared" si="40"/>
        <v>Y</v>
      </c>
      <c r="N444" s="9" t="str">
        <f t="shared" si="41"/>
        <v>Y</v>
      </c>
      <c r="O444" s="10" t="str">
        <f t="shared" si="42"/>
        <v>Y</v>
      </c>
    </row>
    <row r="445" spans="1:15" x14ac:dyDescent="0.3">
      <c r="A445" t="s">
        <v>223</v>
      </c>
      <c r="B445" t="s">
        <v>75</v>
      </c>
      <c r="C445" t="s">
        <v>71</v>
      </c>
      <c r="D445" s="7">
        <f>AVERAGEIFS(Input_Dashboard!K:K,Input_Dashboard!$B:$B,$A445,Input_Dashboard!$F:$F,$B445,Input_Dashboard!$G:$G,$C445)</f>
        <v>4303</v>
      </c>
      <c r="E445" s="7">
        <f>AVERAGEIFS(Input_Dashboard!L:L,Input_Dashboard!$B:$B,$A445,Input_Dashboard!$F:$F,$B445,Input_Dashboard!$G:$G,$C445)</f>
        <v>3672.4482974538269</v>
      </c>
      <c r="F445" s="7">
        <f>AVERAGEIFS(Input_Dashboard!M:M,Input_Dashboard!$B:$B,$A445,Input_Dashboard!$F:$F,$B445,Input_Dashboard!$G:$G,$C445)</f>
        <v>630.55170254617315</v>
      </c>
      <c r="G445" s="8">
        <f t="shared" si="37"/>
        <v>0.14653769522337279</v>
      </c>
      <c r="H445" s="7">
        <f>SUMIFS(MeasureStack!Y:Y,MeasureStack!$F:$F,$A445,MeasureStack!$J:$J,$B445,MeasureStack!$K:$K,$C445)</f>
        <v>4303</v>
      </c>
      <c r="I445" s="7">
        <f>SUMIFS(MeasureStack!Z:Z,MeasureStack!$F:$F,$A445,MeasureStack!$J:$J,$B445,MeasureStack!$K:$K,$C445)</f>
        <v>3672.4482974538269</v>
      </c>
      <c r="J445" s="7">
        <f>SUMIFS(MeasureStack!AA:AA,MeasureStack!$F:$F,$A445,MeasureStack!$J:$J,$B445,MeasureStack!$K:$K,$C445)</f>
        <v>630.55170254617315</v>
      </c>
      <c r="K445" s="8">
        <f t="shared" si="38"/>
        <v>0.14653769522337279</v>
      </c>
      <c r="L445" s="9" t="str">
        <f t="shared" si="39"/>
        <v>Y</v>
      </c>
      <c r="M445" s="9" t="str">
        <f t="shared" si="40"/>
        <v>Y</v>
      </c>
      <c r="N445" s="9" t="str">
        <f t="shared" si="41"/>
        <v>Y</v>
      </c>
      <c r="O445" s="10" t="str">
        <f t="shared" si="42"/>
        <v>Y</v>
      </c>
    </row>
    <row r="446" spans="1:15" x14ac:dyDescent="0.3">
      <c r="A446" t="s">
        <v>223</v>
      </c>
      <c r="B446" t="s">
        <v>75</v>
      </c>
      <c r="C446" t="s">
        <v>73</v>
      </c>
      <c r="D446" s="7">
        <f>AVERAGEIFS(Input_Dashboard!K:K,Input_Dashboard!$B:$B,$A446,Input_Dashboard!$F:$F,$B446,Input_Dashboard!$G:$G,$C446)</f>
        <v>6473</v>
      </c>
      <c r="E446" s="7">
        <f>AVERAGEIFS(Input_Dashboard!L:L,Input_Dashboard!$B:$B,$A446,Input_Dashboard!$F:$F,$B446,Input_Dashboard!$G:$G,$C446)</f>
        <v>5524.4614988191079</v>
      </c>
      <c r="F446" s="7">
        <f>AVERAGEIFS(Input_Dashboard!M:M,Input_Dashboard!$B:$B,$A446,Input_Dashboard!$F:$F,$B446,Input_Dashboard!$G:$G,$C446)</f>
        <v>948.53850118089213</v>
      </c>
      <c r="G446" s="8">
        <f t="shared" si="37"/>
        <v>0.14653769522337279</v>
      </c>
      <c r="H446" s="7">
        <f>SUMIFS(MeasureStack!Y:Y,MeasureStack!$F:$F,$A446,MeasureStack!$J:$J,$B446,MeasureStack!$K:$K,$C446)</f>
        <v>6473</v>
      </c>
      <c r="I446" s="7">
        <f>SUMIFS(MeasureStack!Z:Z,MeasureStack!$F:$F,$A446,MeasureStack!$J:$J,$B446,MeasureStack!$K:$K,$C446)</f>
        <v>5524.4614988191079</v>
      </c>
      <c r="J446" s="7">
        <f>SUMIFS(MeasureStack!AA:AA,MeasureStack!$F:$F,$A446,MeasureStack!$J:$J,$B446,MeasureStack!$K:$K,$C446)</f>
        <v>948.53850118089213</v>
      </c>
      <c r="K446" s="8">
        <f t="shared" si="38"/>
        <v>0.14653769522337279</v>
      </c>
      <c r="L446" s="9" t="str">
        <f t="shared" si="39"/>
        <v>Y</v>
      </c>
      <c r="M446" s="9" t="str">
        <f t="shared" si="40"/>
        <v>Y</v>
      </c>
      <c r="N446" s="9" t="str">
        <f t="shared" si="41"/>
        <v>Y</v>
      </c>
      <c r="O446" s="10" t="str">
        <f t="shared" si="42"/>
        <v>Y</v>
      </c>
    </row>
    <row r="447" spans="1:15" x14ac:dyDescent="0.3">
      <c r="A447" t="s">
        <v>232</v>
      </c>
      <c r="B447" t="s">
        <v>99</v>
      </c>
      <c r="C447" t="s">
        <v>65</v>
      </c>
      <c r="D447" s="7">
        <f>AVERAGEIFS(Input_Dashboard!K:K,Input_Dashboard!$B:$B,$A447,Input_Dashboard!$F:$F,$B447,Input_Dashboard!$G:$G,$C447)</f>
        <v>6617.1900000000005</v>
      </c>
      <c r="E447" s="7">
        <f>AVERAGEIFS(Input_Dashboard!L:L,Input_Dashboard!$B:$B,$A447,Input_Dashboard!$F:$F,$B447,Input_Dashboard!$G:$G,$C447)</f>
        <v>6286.3305</v>
      </c>
      <c r="F447" s="7">
        <f>AVERAGEIFS(Input_Dashboard!M:M,Input_Dashboard!$B:$B,$A447,Input_Dashboard!$F:$F,$B447,Input_Dashboard!$G:$G,$C447)</f>
        <v>330.85950000000003</v>
      </c>
      <c r="G447" s="8">
        <f t="shared" si="37"/>
        <v>0.05</v>
      </c>
      <c r="H447" s="7">
        <f>SUMIFS(MeasureStack!Y:Y,MeasureStack!$F:$F,$A447,MeasureStack!$J:$J,$B447,MeasureStack!$K:$K,$C447)</f>
        <v>6617.1900000000005</v>
      </c>
      <c r="I447" s="7">
        <f>SUMIFS(MeasureStack!Z:Z,MeasureStack!$F:$F,$A447,MeasureStack!$J:$J,$B447,MeasureStack!$K:$K,$C447)</f>
        <v>6286.3305</v>
      </c>
      <c r="J447" s="7">
        <f>SUMIFS(MeasureStack!AA:AA,MeasureStack!$F:$F,$A447,MeasureStack!$J:$J,$B447,MeasureStack!$K:$K,$C447)</f>
        <v>330.85950000000003</v>
      </c>
      <c r="K447" s="8">
        <f t="shared" si="38"/>
        <v>0.05</v>
      </c>
      <c r="L447" s="9" t="str">
        <f t="shared" si="39"/>
        <v>Y</v>
      </c>
      <c r="M447" s="9" t="str">
        <f t="shared" si="40"/>
        <v>Y</v>
      </c>
      <c r="N447" s="9" t="str">
        <f t="shared" si="41"/>
        <v>Y</v>
      </c>
      <c r="O447" s="10" t="str">
        <f t="shared" si="42"/>
        <v>Y</v>
      </c>
    </row>
    <row r="448" spans="1:15" x14ac:dyDescent="0.3">
      <c r="A448" t="s">
        <v>232</v>
      </c>
      <c r="B448" t="s">
        <v>99</v>
      </c>
      <c r="C448" t="s">
        <v>71</v>
      </c>
      <c r="D448" s="7">
        <f>AVERAGEIFS(Input_Dashboard!K:K,Input_Dashboard!$B:$B,$A448,Input_Dashboard!$F:$F,$B448,Input_Dashboard!$G:$G,$C448)</f>
        <v>4303</v>
      </c>
      <c r="E448" s="7">
        <f>AVERAGEIFS(Input_Dashboard!L:L,Input_Dashboard!$B:$B,$A448,Input_Dashboard!$F:$F,$B448,Input_Dashboard!$G:$G,$C448)</f>
        <v>4087.85</v>
      </c>
      <c r="F448" s="7">
        <f>AVERAGEIFS(Input_Dashboard!M:M,Input_Dashboard!$B:$B,$A448,Input_Dashboard!$F:$F,$B448,Input_Dashboard!$G:$G,$C448)</f>
        <v>215.15</v>
      </c>
      <c r="G448" s="8">
        <f t="shared" si="37"/>
        <v>0.05</v>
      </c>
      <c r="H448" s="7">
        <f>SUMIFS(MeasureStack!Y:Y,MeasureStack!$F:$F,$A448,MeasureStack!$J:$J,$B448,MeasureStack!$K:$K,$C448)</f>
        <v>4303</v>
      </c>
      <c r="I448" s="7">
        <f>SUMIFS(MeasureStack!Z:Z,MeasureStack!$F:$F,$A448,MeasureStack!$J:$J,$B448,MeasureStack!$K:$K,$C448)</f>
        <v>4087.85</v>
      </c>
      <c r="J448" s="7">
        <f>SUMIFS(MeasureStack!AA:AA,MeasureStack!$F:$F,$A448,MeasureStack!$J:$J,$B448,MeasureStack!$K:$K,$C448)</f>
        <v>215.15</v>
      </c>
      <c r="K448" s="8">
        <f t="shared" si="38"/>
        <v>0.05</v>
      </c>
      <c r="L448" s="9" t="str">
        <f t="shared" si="39"/>
        <v>Y</v>
      </c>
      <c r="M448" s="9" t="str">
        <f t="shared" si="40"/>
        <v>Y</v>
      </c>
      <c r="N448" s="9" t="str">
        <f t="shared" si="41"/>
        <v>Y</v>
      </c>
      <c r="O448" s="10" t="str">
        <f t="shared" si="42"/>
        <v>Y</v>
      </c>
    </row>
    <row r="449" spans="1:15" x14ac:dyDescent="0.3">
      <c r="A449" t="s">
        <v>232</v>
      </c>
      <c r="B449" t="s">
        <v>99</v>
      </c>
      <c r="C449" t="s">
        <v>73</v>
      </c>
      <c r="D449" s="7">
        <f>AVERAGEIFS(Input_Dashboard!K:K,Input_Dashboard!$B:$B,$A449,Input_Dashboard!$F:$F,$B449,Input_Dashboard!$G:$G,$C449)</f>
        <v>6473</v>
      </c>
      <c r="E449" s="7">
        <f>AVERAGEIFS(Input_Dashboard!L:L,Input_Dashboard!$B:$B,$A449,Input_Dashboard!$F:$F,$B449,Input_Dashboard!$G:$G,$C449)</f>
        <v>6149.35</v>
      </c>
      <c r="F449" s="7">
        <f>AVERAGEIFS(Input_Dashboard!M:M,Input_Dashboard!$B:$B,$A449,Input_Dashboard!$F:$F,$B449,Input_Dashboard!$G:$G,$C449)</f>
        <v>323.64999999999998</v>
      </c>
      <c r="G449" s="8">
        <f t="shared" si="37"/>
        <v>4.9999999999999996E-2</v>
      </c>
      <c r="H449" s="7">
        <f>SUMIFS(MeasureStack!Y:Y,MeasureStack!$F:$F,$A449,MeasureStack!$J:$J,$B449,MeasureStack!$K:$K,$C449)</f>
        <v>6473</v>
      </c>
      <c r="I449" s="7">
        <f>SUMIFS(MeasureStack!Z:Z,MeasureStack!$F:$F,$A449,MeasureStack!$J:$J,$B449,MeasureStack!$K:$K,$C449)</f>
        <v>6149.35</v>
      </c>
      <c r="J449" s="7">
        <f>SUMIFS(MeasureStack!AA:AA,MeasureStack!$F:$F,$A449,MeasureStack!$J:$J,$B449,MeasureStack!$K:$K,$C449)</f>
        <v>323.64999999999998</v>
      </c>
      <c r="K449" s="8">
        <f t="shared" si="38"/>
        <v>4.9999999999999996E-2</v>
      </c>
      <c r="L449" s="9" t="str">
        <f t="shared" si="39"/>
        <v>Y</v>
      </c>
      <c r="M449" s="9" t="str">
        <f t="shared" si="40"/>
        <v>Y</v>
      </c>
      <c r="N449" s="9" t="str">
        <f t="shared" si="41"/>
        <v>Y</v>
      </c>
      <c r="O449" s="10" t="str">
        <f t="shared" si="42"/>
        <v>Y</v>
      </c>
    </row>
    <row r="450" spans="1:15" x14ac:dyDescent="0.3">
      <c r="A450" t="s">
        <v>232</v>
      </c>
      <c r="B450" t="s">
        <v>75</v>
      </c>
      <c r="C450" t="s">
        <v>65</v>
      </c>
      <c r="D450" s="7">
        <f>AVERAGEIFS(Input_Dashboard!K:K,Input_Dashboard!$B:$B,$A450,Input_Dashboard!$F:$F,$B450,Input_Dashboard!$G:$G,$C450)</f>
        <v>0</v>
      </c>
      <c r="E450" s="7">
        <f>AVERAGEIFS(Input_Dashboard!L:L,Input_Dashboard!$B:$B,$A450,Input_Dashboard!$F:$F,$B450,Input_Dashboard!$G:$G,$C450)</f>
        <v>0</v>
      </c>
      <c r="F450" s="7">
        <f>AVERAGEIFS(Input_Dashboard!M:M,Input_Dashboard!$B:$B,$A450,Input_Dashboard!$F:$F,$B450,Input_Dashboard!$G:$G,$C450)</f>
        <v>0</v>
      </c>
      <c r="G450" s="8">
        <f t="shared" si="37"/>
        <v>0</v>
      </c>
      <c r="H450" s="7">
        <f>SUMIFS(MeasureStack!Y:Y,MeasureStack!$F:$F,$A450,MeasureStack!$J:$J,$B450,MeasureStack!$K:$K,$C450)</f>
        <v>0</v>
      </c>
      <c r="I450" s="7">
        <f>SUMIFS(MeasureStack!Z:Z,MeasureStack!$F:$F,$A450,MeasureStack!$J:$J,$B450,MeasureStack!$K:$K,$C450)</f>
        <v>0</v>
      </c>
      <c r="J450" s="7">
        <f>SUMIFS(MeasureStack!AA:AA,MeasureStack!$F:$F,$A450,MeasureStack!$J:$J,$B450,MeasureStack!$K:$K,$C450)</f>
        <v>0</v>
      </c>
      <c r="K450" s="8">
        <f t="shared" si="38"/>
        <v>0</v>
      </c>
      <c r="L450" s="9" t="str">
        <f t="shared" si="39"/>
        <v>Y</v>
      </c>
      <c r="M450" s="9" t="str">
        <f t="shared" si="40"/>
        <v>Y</v>
      </c>
      <c r="N450" s="9" t="str">
        <f t="shared" si="41"/>
        <v>Y</v>
      </c>
      <c r="O450" s="10" t="str">
        <f t="shared" si="42"/>
        <v>Y</v>
      </c>
    </row>
    <row r="451" spans="1:15" x14ac:dyDescent="0.3">
      <c r="A451" t="s">
        <v>232</v>
      </c>
      <c r="B451" t="s">
        <v>75</v>
      </c>
      <c r="C451" t="s">
        <v>71</v>
      </c>
      <c r="D451" s="7">
        <f>AVERAGEIFS(Input_Dashboard!K:K,Input_Dashboard!$B:$B,$A451,Input_Dashboard!$F:$F,$B451,Input_Dashboard!$G:$G,$C451)</f>
        <v>0</v>
      </c>
      <c r="E451" s="7">
        <f>AVERAGEIFS(Input_Dashboard!L:L,Input_Dashboard!$B:$B,$A451,Input_Dashboard!$F:$F,$B451,Input_Dashboard!$G:$G,$C451)</f>
        <v>0</v>
      </c>
      <c r="F451" s="7">
        <f>AVERAGEIFS(Input_Dashboard!M:M,Input_Dashboard!$B:$B,$A451,Input_Dashboard!$F:$F,$B451,Input_Dashboard!$G:$G,$C451)</f>
        <v>0</v>
      </c>
      <c r="G451" s="8">
        <f t="shared" si="37"/>
        <v>0</v>
      </c>
      <c r="H451" s="7">
        <f>SUMIFS(MeasureStack!Y:Y,MeasureStack!$F:$F,$A451,MeasureStack!$J:$J,$B451,MeasureStack!$K:$K,$C451)</f>
        <v>0</v>
      </c>
      <c r="I451" s="7">
        <f>SUMIFS(MeasureStack!Z:Z,MeasureStack!$F:$F,$A451,MeasureStack!$J:$J,$B451,MeasureStack!$K:$K,$C451)</f>
        <v>0</v>
      </c>
      <c r="J451" s="7">
        <f>SUMIFS(MeasureStack!AA:AA,MeasureStack!$F:$F,$A451,MeasureStack!$J:$J,$B451,MeasureStack!$K:$K,$C451)</f>
        <v>0</v>
      </c>
      <c r="K451" s="8">
        <f t="shared" si="38"/>
        <v>0</v>
      </c>
      <c r="L451" s="9" t="str">
        <f t="shared" si="39"/>
        <v>Y</v>
      </c>
      <c r="M451" s="9" t="str">
        <f t="shared" si="40"/>
        <v>Y</v>
      </c>
      <c r="N451" s="9" t="str">
        <f t="shared" si="41"/>
        <v>Y</v>
      </c>
      <c r="O451" s="10" t="str">
        <f t="shared" si="42"/>
        <v>Y</v>
      </c>
    </row>
    <row r="452" spans="1:15" x14ac:dyDescent="0.3">
      <c r="A452" t="s">
        <v>232</v>
      </c>
      <c r="B452" t="s">
        <v>75</v>
      </c>
      <c r="C452" t="s">
        <v>73</v>
      </c>
      <c r="D452" s="7">
        <f>AVERAGEIFS(Input_Dashboard!K:K,Input_Dashboard!$B:$B,$A452,Input_Dashboard!$F:$F,$B452,Input_Dashboard!$G:$G,$C452)</f>
        <v>0</v>
      </c>
      <c r="E452" s="7">
        <f>AVERAGEIFS(Input_Dashboard!L:L,Input_Dashboard!$B:$B,$A452,Input_Dashboard!$F:$F,$B452,Input_Dashboard!$G:$G,$C452)</f>
        <v>0</v>
      </c>
      <c r="F452" s="7">
        <f>AVERAGEIFS(Input_Dashboard!M:M,Input_Dashboard!$B:$B,$A452,Input_Dashboard!$F:$F,$B452,Input_Dashboard!$G:$G,$C452)</f>
        <v>0</v>
      </c>
      <c r="G452" s="8">
        <f t="shared" ref="G452:G515" si="43">IFERROR(F452/D452,0)</f>
        <v>0</v>
      </c>
      <c r="H452" s="7">
        <f>SUMIFS(MeasureStack!Y:Y,MeasureStack!$F:$F,$A452,MeasureStack!$J:$J,$B452,MeasureStack!$K:$K,$C452)</f>
        <v>0</v>
      </c>
      <c r="I452" s="7">
        <f>SUMIFS(MeasureStack!Z:Z,MeasureStack!$F:$F,$A452,MeasureStack!$J:$J,$B452,MeasureStack!$K:$K,$C452)</f>
        <v>0</v>
      </c>
      <c r="J452" s="7">
        <f>SUMIFS(MeasureStack!AA:AA,MeasureStack!$F:$F,$A452,MeasureStack!$J:$J,$B452,MeasureStack!$K:$K,$C452)</f>
        <v>0</v>
      </c>
      <c r="K452" s="8">
        <f t="shared" ref="K452:K515" si="44">IFERROR(J452/H452,0)</f>
        <v>0</v>
      </c>
      <c r="L452" s="9" t="str">
        <f t="shared" ref="L452:L515" si="45">IF(ROUNDUP(D452,1)=ROUNDUP(H452,1),"Y","N")</f>
        <v>Y</v>
      </c>
      <c r="M452" s="9" t="str">
        <f t="shared" ref="M452:M515" si="46">IF(ROUNDUP(E452,1)=ROUNDUP(I452,1),"Y","N")</f>
        <v>Y</v>
      </c>
      <c r="N452" s="9" t="str">
        <f t="shared" ref="N452:N515" si="47">IF(ROUNDUP(F452,1)=ROUNDUP(J452,1),"Y","N")</f>
        <v>Y</v>
      </c>
      <c r="O452" s="10" t="str">
        <f t="shared" ref="O452:O515" si="48">IF(ROUNDUP(G452,1)=ROUNDUP(K452,1),"Y","N")</f>
        <v>Y</v>
      </c>
    </row>
    <row r="453" spans="1:15" x14ac:dyDescent="0.3">
      <c r="A453" t="s">
        <v>250</v>
      </c>
      <c r="B453" t="s">
        <v>99</v>
      </c>
      <c r="C453" t="s">
        <v>65</v>
      </c>
      <c r="D453" s="7">
        <f>AVERAGEIFS(Input_Dashboard!K:K,Input_Dashboard!$B:$B,$A453,Input_Dashboard!$F:$F,$B453,Input_Dashboard!$G:$G,$C453)</f>
        <v>6617.1900000000005</v>
      </c>
      <c r="E453" s="7">
        <f>AVERAGEIFS(Input_Dashboard!L:L,Input_Dashboard!$B:$B,$A453,Input_Dashboard!$F:$F,$B453,Input_Dashboard!$G:$G,$C453)</f>
        <v>5919.8782520000004</v>
      </c>
      <c r="F453" s="7">
        <f>AVERAGEIFS(Input_Dashboard!M:M,Input_Dashboard!$B:$B,$A453,Input_Dashboard!$F:$F,$B453,Input_Dashboard!$G:$G,$C453)</f>
        <v>697.31174799999997</v>
      </c>
      <c r="G453" s="8">
        <f t="shared" si="43"/>
        <v>0.10537883119571902</v>
      </c>
      <c r="H453" s="7">
        <f>SUMIFS(MeasureStack!Y:Y,MeasureStack!$F:$F,$A453,MeasureStack!$J:$J,$B453,MeasureStack!$K:$K,$C453)</f>
        <v>6617.1900000000005</v>
      </c>
      <c r="I453" s="7">
        <f>SUMIFS(MeasureStack!Z:Z,MeasureStack!$F:$F,$A453,MeasureStack!$J:$J,$B453,MeasureStack!$K:$K,$C453)</f>
        <v>5919.8782520000004</v>
      </c>
      <c r="J453" s="7">
        <f>SUMIFS(MeasureStack!AA:AA,MeasureStack!$F:$F,$A453,MeasureStack!$J:$J,$B453,MeasureStack!$K:$K,$C453)</f>
        <v>697.31174799999997</v>
      </c>
      <c r="K453" s="8">
        <f t="shared" si="44"/>
        <v>0.10537883119571902</v>
      </c>
      <c r="L453" s="9" t="str">
        <f t="shared" si="45"/>
        <v>Y</v>
      </c>
      <c r="M453" s="9" t="str">
        <f t="shared" si="46"/>
        <v>Y</v>
      </c>
      <c r="N453" s="9" t="str">
        <f t="shared" si="47"/>
        <v>Y</v>
      </c>
      <c r="O453" s="10" t="str">
        <f t="shared" si="48"/>
        <v>Y</v>
      </c>
    </row>
    <row r="454" spans="1:15" x14ac:dyDescent="0.3">
      <c r="A454" t="s">
        <v>250</v>
      </c>
      <c r="B454" t="s">
        <v>99</v>
      </c>
      <c r="C454" t="s">
        <v>71</v>
      </c>
      <c r="D454" s="7">
        <f>AVERAGEIFS(Input_Dashboard!K:K,Input_Dashboard!$B:$B,$A454,Input_Dashboard!$F:$F,$B454,Input_Dashboard!$G:$G,$C454)</f>
        <v>4303</v>
      </c>
      <c r="E454" s="7">
        <f>AVERAGEIFS(Input_Dashboard!L:L,Input_Dashboard!$B:$B,$A454,Input_Dashboard!$F:$F,$B454,Input_Dashboard!$G:$G,$C454)</f>
        <v>3800.5720000000001</v>
      </c>
      <c r="F454" s="7">
        <f>AVERAGEIFS(Input_Dashboard!M:M,Input_Dashboard!$B:$B,$A454,Input_Dashboard!$F:$F,$B454,Input_Dashboard!$G:$G,$C454)</f>
        <v>502.428</v>
      </c>
      <c r="G454" s="8">
        <f t="shared" si="43"/>
        <v>0.11676225888914711</v>
      </c>
      <c r="H454" s="7">
        <f>SUMIFS(MeasureStack!Y:Y,MeasureStack!$F:$F,$A454,MeasureStack!$J:$J,$B454,MeasureStack!$K:$K,$C454)</f>
        <v>4303</v>
      </c>
      <c r="I454" s="7">
        <f>SUMIFS(MeasureStack!Z:Z,MeasureStack!$F:$F,$A454,MeasureStack!$J:$J,$B454,MeasureStack!$K:$K,$C454)</f>
        <v>3800.5720000000001</v>
      </c>
      <c r="J454" s="7">
        <f>SUMIFS(MeasureStack!AA:AA,MeasureStack!$F:$F,$A454,MeasureStack!$J:$J,$B454,MeasureStack!$K:$K,$C454)</f>
        <v>502.428</v>
      </c>
      <c r="K454" s="8">
        <f t="shared" si="44"/>
        <v>0.11676225888914711</v>
      </c>
      <c r="L454" s="9" t="str">
        <f t="shared" si="45"/>
        <v>Y</v>
      </c>
      <c r="M454" s="9" t="str">
        <f t="shared" si="46"/>
        <v>Y</v>
      </c>
      <c r="N454" s="9" t="str">
        <f t="shared" si="47"/>
        <v>Y</v>
      </c>
      <c r="O454" s="10" t="str">
        <f t="shared" si="48"/>
        <v>Y</v>
      </c>
    </row>
    <row r="455" spans="1:15" x14ac:dyDescent="0.3">
      <c r="A455" t="s">
        <v>250</v>
      </c>
      <c r="B455" t="s">
        <v>99</v>
      </c>
      <c r="C455" t="s">
        <v>73</v>
      </c>
      <c r="D455" s="7">
        <f>AVERAGEIFS(Input_Dashboard!K:K,Input_Dashboard!$B:$B,$A455,Input_Dashboard!$F:$F,$B455,Input_Dashboard!$G:$G,$C455)</f>
        <v>6473</v>
      </c>
      <c r="E455" s="7">
        <f>AVERAGEIFS(Input_Dashboard!L:L,Input_Dashboard!$B:$B,$A455,Input_Dashboard!$F:$F,$B455,Input_Dashboard!$G:$G,$C455)</f>
        <v>5698.4984000000004</v>
      </c>
      <c r="F455" s="7">
        <f>AVERAGEIFS(Input_Dashboard!M:M,Input_Dashboard!$B:$B,$A455,Input_Dashboard!$F:$F,$B455,Input_Dashboard!$G:$G,$C455)</f>
        <v>774.50160000000005</v>
      </c>
      <c r="G455" s="8">
        <f t="shared" si="43"/>
        <v>0.11965110458828983</v>
      </c>
      <c r="H455" s="7">
        <f>SUMIFS(MeasureStack!Y:Y,MeasureStack!$F:$F,$A455,MeasureStack!$J:$J,$B455,MeasureStack!$K:$K,$C455)</f>
        <v>6473</v>
      </c>
      <c r="I455" s="7">
        <f>SUMIFS(MeasureStack!Z:Z,MeasureStack!$F:$F,$A455,MeasureStack!$J:$J,$B455,MeasureStack!$K:$K,$C455)</f>
        <v>5698.4984000000004</v>
      </c>
      <c r="J455" s="7">
        <f>SUMIFS(MeasureStack!AA:AA,MeasureStack!$F:$F,$A455,MeasureStack!$J:$J,$B455,MeasureStack!$K:$K,$C455)</f>
        <v>774.50160000000005</v>
      </c>
      <c r="K455" s="8">
        <f t="shared" si="44"/>
        <v>0.11965110458828983</v>
      </c>
      <c r="L455" s="9" t="str">
        <f t="shared" si="45"/>
        <v>Y</v>
      </c>
      <c r="M455" s="9" t="str">
        <f t="shared" si="46"/>
        <v>Y</v>
      </c>
      <c r="N455" s="9" t="str">
        <f t="shared" si="47"/>
        <v>Y</v>
      </c>
      <c r="O455" s="10" t="str">
        <f t="shared" si="48"/>
        <v>Y</v>
      </c>
    </row>
    <row r="456" spans="1:15" x14ac:dyDescent="0.3">
      <c r="A456" t="s">
        <v>250</v>
      </c>
      <c r="B456" t="s">
        <v>75</v>
      </c>
      <c r="C456" t="s">
        <v>65</v>
      </c>
      <c r="D456" s="7">
        <f>AVERAGEIFS(Input_Dashboard!K:K,Input_Dashboard!$B:$B,$A456,Input_Dashboard!$F:$F,$B456,Input_Dashboard!$G:$G,$C456)</f>
        <v>6617.1900000000005</v>
      </c>
      <c r="E456" s="7">
        <f>AVERAGEIFS(Input_Dashboard!L:L,Input_Dashboard!$B:$B,$A456,Input_Dashboard!$F:$F,$B456,Input_Dashboard!$G:$G,$C456)</f>
        <v>5919.8782520000004</v>
      </c>
      <c r="F456" s="7">
        <f>AVERAGEIFS(Input_Dashboard!M:M,Input_Dashboard!$B:$B,$A456,Input_Dashboard!$F:$F,$B456,Input_Dashboard!$G:$G,$C456)</f>
        <v>697.31174799999997</v>
      </c>
      <c r="G456" s="8">
        <f t="shared" si="43"/>
        <v>0.10537883119571902</v>
      </c>
      <c r="H456" s="7">
        <f>SUMIFS(MeasureStack!Y:Y,MeasureStack!$F:$F,$A456,MeasureStack!$J:$J,$B456,MeasureStack!$K:$K,$C456)</f>
        <v>6617.1900000000005</v>
      </c>
      <c r="I456" s="7">
        <f>SUMIFS(MeasureStack!Z:Z,MeasureStack!$F:$F,$A456,MeasureStack!$J:$J,$B456,MeasureStack!$K:$K,$C456)</f>
        <v>5919.8782520000004</v>
      </c>
      <c r="J456" s="7">
        <f>SUMIFS(MeasureStack!AA:AA,MeasureStack!$F:$F,$A456,MeasureStack!$J:$J,$B456,MeasureStack!$K:$K,$C456)</f>
        <v>697.31174799999997</v>
      </c>
      <c r="K456" s="8">
        <f t="shared" si="44"/>
        <v>0.10537883119571902</v>
      </c>
      <c r="L456" s="9" t="str">
        <f t="shared" si="45"/>
        <v>Y</v>
      </c>
      <c r="M456" s="9" t="str">
        <f t="shared" si="46"/>
        <v>Y</v>
      </c>
      <c r="N456" s="9" t="str">
        <f t="shared" si="47"/>
        <v>Y</v>
      </c>
      <c r="O456" s="10" t="str">
        <f t="shared" si="48"/>
        <v>Y</v>
      </c>
    </row>
    <row r="457" spans="1:15" x14ac:dyDescent="0.3">
      <c r="A457" t="s">
        <v>250</v>
      </c>
      <c r="B457" t="s">
        <v>75</v>
      </c>
      <c r="C457" t="s">
        <v>71</v>
      </c>
      <c r="D457" s="7">
        <f>AVERAGEIFS(Input_Dashboard!K:K,Input_Dashboard!$B:$B,$A457,Input_Dashboard!$F:$F,$B457,Input_Dashboard!$G:$G,$C457)</f>
        <v>4303</v>
      </c>
      <c r="E457" s="7">
        <f>AVERAGEIFS(Input_Dashboard!L:L,Input_Dashboard!$B:$B,$A457,Input_Dashboard!$F:$F,$B457,Input_Dashboard!$G:$G,$C457)</f>
        <v>3800.5720000000001</v>
      </c>
      <c r="F457" s="7">
        <f>AVERAGEIFS(Input_Dashboard!M:M,Input_Dashboard!$B:$B,$A457,Input_Dashboard!$F:$F,$B457,Input_Dashboard!$G:$G,$C457)</f>
        <v>502.428</v>
      </c>
      <c r="G457" s="8">
        <f t="shared" si="43"/>
        <v>0.11676225888914711</v>
      </c>
      <c r="H457" s="7">
        <f>SUMIFS(MeasureStack!Y:Y,MeasureStack!$F:$F,$A457,MeasureStack!$J:$J,$B457,MeasureStack!$K:$K,$C457)</f>
        <v>4303</v>
      </c>
      <c r="I457" s="7">
        <f>SUMIFS(MeasureStack!Z:Z,MeasureStack!$F:$F,$A457,MeasureStack!$J:$J,$B457,MeasureStack!$K:$K,$C457)</f>
        <v>3800.5720000000001</v>
      </c>
      <c r="J457" s="7">
        <f>SUMIFS(MeasureStack!AA:AA,MeasureStack!$F:$F,$A457,MeasureStack!$J:$J,$B457,MeasureStack!$K:$K,$C457)</f>
        <v>502.428</v>
      </c>
      <c r="K457" s="8">
        <f t="shared" si="44"/>
        <v>0.11676225888914711</v>
      </c>
      <c r="L457" s="9" t="str">
        <f t="shared" si="45"/>
        <v>Y</v>
      </c>
      <c r="M457" s="9" t="str">
        <f t="shared" si="46"/>
        <v>Y</v>
      </c>
      <c r="N457" s="9" t="str">
        <f t="shared" si="47"/>
        <v>Y</v>
      </c>
      <c r="O457" s="10" t="str">
        <f t="shared" si="48"/>
        <v>Y</v>
      </c>
    </row>
    <row r="458" spans="1:15" x14ac:dyDescent="0.3">
      <c r="A458" t="s">
        <v>250</v>
      </c>
      <c r="B458" t="s">
        <v>75</v>
      </c>
      <c r="C458" t="s">
        <v>73</v>
      </c>
      <c r="D458" s="7">
        <f>AVERAGEIFS(Input_Dashboard!K:K,Input_Dashboard!$B:$B,$A458,Input_Dashboard!$F:$F,$B458,Input_Dashboard!$G:$G,$C458)</f>
        <v>6473</v>
      </c>
      <c r="E458" s="7">
        <f>AVERAGEIFS(Input_Dashboard!L:L,Input_Dashboard!$B:$B,$A458,Input_Dashboard!$F:$F,$B458,Input_Dashboard!$G:$G,$C458)</f>
        <v>5698.4984000000004</v>
      </c>
      <c r="F458" s="7">
        <f>AVERAGEIFS(Input_Dashboard!M:M,Input_Dashboard!$B:$B,$A458,Input_Dashboard!$F:$F,$B458,Input_Dashboard!$G:$G,$C458)</f>
        <v>774.50160000000005</v>
      </c>
      <c r="G458" s="8">
        <f t="shared" si="43"/>
        <v>0.11965110458828983</v>
      </c>
      <c r="H458" s="7">
        <f>SUMIFS(MeasureStack!Y:Y,MeasureStack!$F:$F,$A458,MeasureStack!$J:$J,$B458,MeasureStack!$K:$K,$C458)</f>
        <v>6473</v>
      </c>
      <c r="I458" s="7">
        <f>SUMIFS(MeasureStack!Z:Z,MeasureStack!$F:$F,$A458,MeasureStack!$J:$J,$B458,MeasureStack!$K:$K,$C458)</f>
        <v>5698.4984000000004</v>
      </c>
      <c r="J458" s="7">
        <f>SUMIFS(MeasureStack!AA:AA,MeasureStack!$F:$F,$A458,MeasureStack!$J:$J,$B458,MeasureStack!$K:$K,$C458)</f>
        <v>774.50160000000005</v>
      </c>
      <c r="K458" s="8">
        <f t="shared" si="44"/>
        <v>0.11965110458828983</v>
      </c>
      <c r="L458" s="9" t="str">
        <f t="shared" si="45"/>
        <v>Y</v>
      </c>
      <c r="M458" s="9" t="str">
        <f t="shared" si="46"/>
        <v>Y</v>
      </c>
      <c r="N458" s="9" t="str">
        <f t="shared" si="47"/>
        <v>Y</v>
      </c>
      <c r="O458" s="10" t="str">
        <f t="shared" si="48"/>
        <v>Y</v>
      </c>
    </row>
    <row r="459" spans="1:15" x14ac:dyDescent="0.3">
      <c r="A459" t="s">
        <v>257</v>
      </c>
      <c r="B459" t="s">
        <v>99</v>
      </c>
      <c r="C459" t="s">
        <v>65</v>
      </c>
      <c r="D459" s="7">
        <f>AVERAGEIFS(Input_Dashboard!K:K,Input_Dashboard!$B:$B,$A459,Input_Dashboard!$F:$F,$B459,Input_Dashboard!$G:$G,$C459)</f>
        <v>6617.1900000000005</v>
      </c>
      <c r="E459" s="7">
        <f>AVERAGEIFS(Input_Dashboard!L:L,Input_Dashboard!$B:$B,$A459,Input_Dashboard!$F:$F,$B459,Input_Dashboard!$G:$G,$C459)</f>
        <v>6569.1721514740311</v>
      </c>
      <c r="F459" s="7">
        <f>AVERAGEIFS(Input_Dashboard!M:M,Input_Dashboard!$B:$B,$A459,Input_Dashboard!$F:$F,$B459,Input_Dashboard!$G:$G,$C459)</f>
        <v>48.017848525969328</v>
      </c>
      <c r="G459" s="8">
        <f t="shared" si="43"/>
        <v>7.2565316283753865E-3</v>
      </c>
      <c r="H459" s="7">
        <f>SUMIFS(MeasureStack!Y:Y,MeasureStack!$F:$F,$A459,MeasureStack!$J:$J,$B459,MeasureStack!$K:$K,$C459)</f>
        <v>6617.1900000000005</v>
      </c>
      <c r="I459" s="7">
        <f>SUMIFS(MeasureStack!Z:Z,MeasureStack!$F:$F,$A459,MeasureStack!$J:$J,$B459,MeasureStack!$K:$K,$C459)</f>
        <v>6569.1721514740311</v>
      </c>
      <c r="J459" s="7">
        <f>SUMIFS(MeasureStack!AA:AA,MeasureStack!$F:$F,$A459,MeasureStack!$J:$J,$B459,MeasureStack!$K:$K,$C459)</f>
        <v>48.017848525969328</v>
      </c>
      <c r="K459" s="8">
        <f t="shared" si="44"/>
        <v>7.2565316283753865E-3</v>
      </c>
      <c r="L459" s="9" t="str">
        <f t="shared" si="45"/>
        <v>Y</v>
      </c>
      <c r="M459" s="9" t="str">
        <f t="shared" si="46"/>
        <v>Y</v>
      </c>
      <c r="N459" s="9" t="str">
        <f t="shared" si="47"/>
        <v>Y</v>
      </c>
      <c r="O459" s="10" t="str">
        <f t="shared" si="48"/>
        <v>Y</v>
      </c>
    </row>
    <row r="460" spans="1:15" x14ac:dyDescent="0.3">
      <c r="A460" t="s">
        <v>257</v>
      </c>
      <c r="B460" t="s">
        <v>99</v>
      </c>
      <c r="C460" t="s">
        <v>71</v>
      </c>
      <c r="D460" s="7">
        <f>AVERAGEIFS(Input_Dashboard!K:K,Input_Dashboard!$B:$B,$A460,Input_Dashboard!$F:$F,$B460,Input_Dashboard!$G:$G,$C460)</f>
        <v>4303</v>
      </c>
      <c r="E460" s="7">
        <f>AVERAGEIFS(Input_Dashboard!L:L,Input_Dashboard!$B:$B,$A460,Input_Dashboard!$F:$F,$B460,Input_Dashboard!$G:$G,$C460)</f>
        <v>4254.9821514740306</v>
      </c>
      <c r="F460" s="7">
        <f>AVERAGEIFS(Input_Dashboard!M:M,Input_Dashboard!$B:$B,$A460,Input_Dashboard!$F:$F,$B460,Input_Dashboard!$G:$G,$C460)</f>
        <v>48.017848525969328</v>
      </c>
      <c r="G460" s="8">
        <f t="shared" si="43"/>
        <v>1.1159156059951041E-2</v>
      </c>
      <c r="H460" s="7">
        <f>SUMIFS(MeasureStack!Y:Y,MeasureStack!$F:$F,$A460,MeasureStack!$J:$J,$B460,MeasureStack!$K:$K,$C460)</f>
        <v>4303</v>
      </c>
      <c r="I460" s="7">
        <f>SUMIFS(MeasureStack!Z:Z,MeasureStack!$F:$F,$A460,MeasureStack!$J:$J,$B460,MeasureStack!$K:$K,$C460)</f>
        <v>4254.9821514740306</v>
      </c>
      <c r="J460" s="7">
        <f>SUMIFS(MeasureStack!AA:AA,MeasureStack!$F:$F,$A460,MeasureStack!$J:$J,$B460,MeasureStack!$K:$K,$C460)</f>
        <v>48.017848525969328</v>
      </c>
      <c r="K460" s="8">
        <f t="shared" si="44"/>
        <v>1.1159156059951041E-2</v>
      </c>
      <c r="L460" s="9" t="str">
        <f t="shared" si="45"/>
        <v>Y</v>
      </c>
      <c r="M460" s="9" t="str">
        <f t="shared" si="46"/>
        <v>Y</v>
      </c>
      <c r="N460" s="9" t="str">
        <f t="shared" si="47"/>
        <v>Y</v>
      </c>
      <c r="O460" s="10" t="str">
        <f t="shared" si="48"/>
        <v>Y</v>
      </c>
    </row>
    <row r="461" spans="1:15" x14ac:dyDescent="0.3">
      <c r="A461" t="s">
        <v>257</v>
      </c>
      <c r="B461" t="s">
        <v>99</v>
      </c>
      <c r="C461" t="s">
        <v>73</v>
      </c>
      <c r="D461" s="7">
        <f>AVERAGEIFS(Input_Dashboard!K:K,Input_Dashboard!$B:$B,$A461,Input_Dashboard!$F:$F,$B461,Input_Dashboard!$G:$G,$C461)</f>
        <v>6473</v>
      </c>
      <c r="E461" s="7">
        <f>AVERAGEIFS(Input_Dashboard!L:L,Input_Dashboard!$B:$B,$A461,Input_Dashboard!$F:$F,$B461,Input_Dashboard!$G:$G,$C461)</f>
        <v>6424.9821514740306</v>
      </c>
      <c r="F461" s="7">
        <f>AVERAGEIFS(Input_Dashboard!M:M,Input_Dashboard!$B:$B,$A461,Input_Dashboard!$F:$F,$B461,Input_Dashboard!$G:$G,$C461)</f>
        <v>48.017848525969328</v>
      </c>
      <c r="G461" s="8">
        <f t="shared" si="43"/>
        <v>7.4181752705035266E-3</v>
      </c>
      <c r="H461" s="7">
        <f>SUMIFS(MeasureStack!Y:Y,MeasureStack!$F:$F,$A461,MeasureStack!$J:$J,$B461,MeasureStack!$K:$K,$C461)</f>
        <v>6473</v>
      </c>
      <c r="I461" s="7">
        <f>SUMIFS(MeasureStack!Z:Z,MeasureStack!$F:$F,$A461,MeasureStack!$J:$J,$B461,MeasureStack!$K:$K,$C461)</f>
        <v>6424.9821514740306</v>
      </c>
      <c r="J461" s="7">
        <f>SUMIFS(MeasureStack!AA:AA,MeasureStack!$F:$F,$A461,MeasureStack!$J:$J,$B461,MeasureStack!$K:$K,$C461)</f>
        <v>48.017848525969328</v>
      </c>
      <c r="K461" s="8">
        <f t="shared" si="44"/>
        <v>7.4181752705035266E-3</v>
      </c>
      <c r="L461" s="9" t="str">
        <f t="shared" si="45"/>
        <v>Y</v>
      </c>
      <c r="M461" s="9" t="str">
        <f t="shared" si="46"/>
        <v>Y</v>
      </c>
      <c r="N461" s="9" t="str">
        <f t="shared" si="47"/>
        <v>Y</v>
      </c>
      <c r="O461" s="10" t="str">
        <f t="shared" si="48"/>
        <v>Y</v>
      </c>
    </row>
    <row r="462" spans="1:15" x14ac:dyDescent="0.3">
      <c r="A462" t="s">
        <v>257</v>
      </c>
      <c r="B462" t="s">
        <v>75</v>
      </c>
      <c r="C462" t="s">
        <v>65</v>
      </c>
      <c r="D462" s="7">
        <f>AVERAGEIFS(Input_Dashboard!K:K,Input_Dashboard!$B:$B,$A462,Input_Dashboard!$F:$F,$B462,Input_Dashboard!$G:$G,$C462)</f>
        <v>6617.1900000000005</v>
      </c>
      <c r="E462" s="7">
        <f>AVERAGEIFS(Input_Dashboard!L:L,Input_Dashboard!$B:$B,$A462,Input_Dashboard!$F:$F,$B462,Input_Dashboard!$G:$G,$C462)</f>
        <v>6569.1721514740311</v>
      </c>
      <c r="F462" s="7">
        <f>AVERAGEIFS(Input_Dashboard!M:M,Input_Dashboard!$B:$B,$A462,Input_Dashboard!$F:$F,$B462,Input_Dashboard!$G:$G,$C462)</f>
        <v>48.017848525969328</v>
      </c>
      <c r="G462" s="8">
        <f t="shared" si="43"/>
        <v>7.2565316283753865E-3</v>
      </c>
      <c r="H462" s="7">
        <f>SUMIFS(MeasureStack!Y:Y,MeasureStack!$F:$F,$A462,MeasureStack!$J:$J,$B462,MeasureStack!$K:$K,$C462)</f>
        <v>6617.1900000000005</v>
      </c>
      <c r="I462" s="7">
        <f>SUMIFS(MeasureStack!Z:Z,MeasureStack!$F:$F,$A462,MeasureStack!$J:$J,$B462,MeasureStack!$K:$K,$C462)</f>
        <v>6569.1721514740311</v>
      </c>
      <c r="J462" s="7">
        <f>SUMIFS(MeasureStack!AA:AA,MeasureStack!$F:$F,$A462,MeasureStack!$J:$J,$B462,MeasureStack!$K:$K,$C462)</f>
        <v>48.017848525969328</v>
      </c>
      <c r="K462" s="8">
        <f t="shared" si="44"/>
        <v>7.2565316283753865E-3</v>
      </c>
      <c r="L462" s="9" t="str">
        <f t="shared" si="45"/>
        <v>Y</v>
      </c>
      <c r="M462" s="9" t="str">
        <f t="shared" si="46"/>
        <v>Y</v>
      </c>
      <c r="N462" s="9" t="str">
        <f t="shared" si="47"/>
        <v>Y</v>
      </c>
      <c r="O462" s="10" t="str">
        <f t="shared" si="48"/>
        <v>Y</v>
      </c>
    </row>
    <row r="463" spans="1:15" x14ac:dyDescent="0.3">
      <c r="A463" t="s">
        <v>257</v>
      </c>
      <c r="B463" t="s">
        <v>75</v>
      </c>
      <c r="C463" t="s">
        <v>71</v>
      </c>
      <c r="D463" s="7">
        <f>AVERAGEIFS(Input_Dashboard!K:K,Input_Dashboard!$B:$B,$A463,Input_Dashboard!$F:$F,$B463,Input_Dashboard!$G:$G,$C463)</f>
        <v>4303</v>
      </c>
      <c r="E463" s="7">
        <f>AVERAGEIFS(Input_Dashboard!L:L,Input_Dashboard!$B:$B,$A463,Input_Dashboard!$F:$F,$B463,Input_Dashboard!$G:$G,$C463)</f>
        <v>4254.9821514740306</v>
      </c>
      <c r="F463" s="7">
        <f>AVERAGEIFS(Input_Dashboard!M:M,Input_Dashboard!$B:$B,$A463,Input_Dashboard!$F:$F,$B463,Input_Dashboard!$G:$G,$C463)</f>
        <v>48.017848525969328</v>
      </c>
      <c r="G463" s="8">
        <f t="shared" si="43"/>
        <v>1.1159156059951041E-2</v>
      </c>
      <c r="H463" s="7">
        <f>SUMIFS(MeasureStack!Y:Y,MeasureStack!$F:$F,$A463,MeasureStack!$J:$J,$B463,MeasureStack!$K:$K,$C463)</f>
        <v>4303</v>
      </c>
      <c r="I463" s="7">
        <f>SUMIFS(MeasureStack!Z:Z,MeasureStack!$F:$F,$A463,MeasureStack!$J:$J,$B463,MeasureStack!$K:$K,$C463)</f>
        <v>4254.9821514740306</v>
      </c>
      <c r="J463" s="7">
        <f>SUMIFS(MeasureStack!AA:AA,MeasureStack!$F:$F,$A463,MeasureStack!$J:$J,$B463,MeasureStack!$K:$K,$C463)</f>
        <v>48.017848525969328</v>
      </c>
      <c r="K463" s="8">
        <f t="shared" si="44"/>
        <v>1.1159156059951041E-2</v>
      </c>
      <c r="L463" s="9" t="str">
        <f t="shared" si="45"/>
        <v>Y</v>
      </c>
      <c r="M463" s="9" t="str">
        <f t="shared" si="46"/>
        <v>Y</v>
      </c>
      <c r="N463" s="9" t="str">
        <f t="shared" si="47"/>
        <v>Y</v>
      </c>
      <c r="O463" s="10" t="str">
        <f t="shared" si="48"/>
        <v>Y</v>
      </c>
    </row>
    <row r="464" spans="1:15" x14ac:dyDescent="0.3">
      <c r="A464" t="s">
        <v>257</v>
      </c>
      <c r="B464" t="s">
        <v>75</v>
      </c>
      <c r="C464" t="s">
        <v>73</v>
      </c>
      <c r="D464" s="7">
        <f>AVERAGEIFS(Input_Dashboard!K:K,Input_Dashboard!$B:$B,$A464,Input_Dashboard!$F:$F,$B464,Input_Dashboard!$G:$G,$C464)</f>
        <v>6473</v>
      </c>
      <c r="E464" s="7">
        <f>AVERAGEIFS(Input_Dashboard!L:L,Input_Dashboard!$B:$B,$A464,Input_Dashboard!$F:$F,$B464,Input_Dashboard!$G:$G,$C464)</f>
        <v>6424.9821514740306</v>
      </c>
      <c r="F464" s="7">
        <f>AVERAGEIFS(Input_Dashboard!M:M,Input_Dashboard!$B:$B,$A464,Input_Dashboard!$F:$F,$B464,Input_Dashboard!$G:$G,$C464)</f>
        <v>48.017848525969328</v>
      </c>
      <c r="G464" s="8">
        <f t="shared" si="43"/>
        <v>7.4181752705035266E-3</v>
      </c>
      <c r="H464" s="7">
        <f>SUMIFS(MeasureStack!Y:Y,MeasureStack!$F:$F,$A464,MeasureStack!$J:$J,$B464,MeasureStack!$K:$K,$C464)</f>
        <v>6473</v>
      </c>
      <c r="I464" s="7">
        <f>SUMIFS(MeasureStack!Z:Z,MeasureStack!$F:$F,$A464,MeasureStack!$J:$J,$B464,MeasureStack!$K:$K,$C464)</f>
        <v>6424.9821514740306</v>
      </c>
      <c r="J464" s="7">
        <f>SUMIFS(MeasureStack!AA:AA,MeasureStack!$F:$F,$A464,MeasureStack!$J:$J,$B464,MeasureStack!$K:$K,$C464)</f>
        <v>48.017848525969328</v>
      </c>
      <c r="K464" s="8">
        <f t="shared" si="44"/>
        <v>7.4181752705035266E-3</v>
      </c>
      <c r="L464" s="9" t="str">
        <f t="shared" si="45"/>
        <v>Y</v>
      </c>
      <c r="M464" s="9" t="str">
        <f t="shared" si="46"/>
        <v>Y</v>
      </c>
      <c r="N464" s="9" t="str">
        <f t="shared" si="47"/>
        <v>Y</v>
      </c>
      <c r="O464" s="10" t="str">
        <f t="shared" si="48"/>
        <v>Y</v>
      </c>
    </row>
    <row r="465" spans="1:15" x14ac:dyDescent="0.3">
      <c r="A465" t="s">
        <v>286</v>
      </c>
      <c r="B465" t="s">
        <v>99</v>
      </c>
      <c r="C465" t="s">
        <v>65</v>
      </c>
      <c r="D465" s="7">
        <f>AVERAGEIFS(Input_Dashboard!K:K,Input_Dashboard!$B:$B,$A465,Input_Dashboard!$F:$F,$B465,Input_Dashboard!$G:$G,$C465)</f>
        <v>6617.1900000000005</v>
      </c>
      <c r="E465" s="7">
        <f>AVERAGEIFS(Input_Dashboard!L:L,Input_Dashboard!$B:$B,$A465,Input_Dashboard!$F:$F,$B465,Input_Dashboard!$G:$G,$C465)</f>
        <v>6503.3743320000003</v>
      </c>
      <c r="F465" s="7">
        <f>AVERAGEIFS(Input_Dashboard!M:M,Input_Dashboard!$B:$B,$A465,Input_Dashboard!$F:$F,$B465,Input_Dashboard!$G:$G,$C465)</f>
        <v>113.815668</v>
      </c>
      <c r="G465" s="11">
        <f t="shared" si="43"/>
        <v>1.72E-2</v>
      </c>
      <c r="H465" s="7">
        <f>SUMIFS(MeasureStack!Y:Y,MeasureStack!$F:$F,$A465,MeasureStack!$J:$J,$B465,MeasureStack!$K:$K,$C465)</f>
        <v>6617.1900000000005</v>
      </c>
      <c r="I465" s="7">
        <f>SUMIFS(MeasureStack!Z:Z,MeasureStack!$F:$F,$A465,MeasureStack!$J:$J,$B465,MeasureStack!$K:$K,$C465)</f>
        <v>6503.3743320000003</v>
      </c>
      <c r="J465" s="7">
        <f>SUMIFS(MeasureStack!AA:AA,MeasureStack!$F:$F,$A465,MeasureStack!$J:$J,$B465,MeasureStack!$K:$K,$C465)</f>
        <v>113.81566799999999</v>
      </c>
      <c r="K465" s="8">
        <f t="shared" si="44"/>
        <v>1.7199999999999997E-2</v>
      </c>
      <c r="L465" s="9" t="str">
        <f t="shared" si="45"/>
        <v>Y</v>
      </c>
      <c r="M465" s="9" t="str">
        <f t="shared" si="46"/>
        <v>Y</v>
      </c>
      <c r="N465" s="9" t="str">
        <f t="shared" si="47"/>
        <v>Y</v>
      </c>
      <c r="O465" s="10" t="str">
        <f t="shared" si="48"/>
        <v>Y</v>
      </c>
    </row>
    <row r="466" spans="1:15" x14ac:dyDescent="0.3">
      <c r="A466" t="s">
        <v>286</v>
      </c>
      <c r="B466" t="s">
        <v>99</v>
      </c>
      <c r="C466" t="s">
        <v>71</v>
      </c>
      <c r="D466" s="7">
        <f>AVERAGEIFS(Input_Dashboard!K:K,Input_Dashboard!$B:$B,$A466,Input_Dashboard!$F:$F,$B466,Input_Dashboard!$G:$G,$C466)</f>
        <v>4303</v>
      </c>
      <c r="E466" s="7">
        <f>AVERAGEIFS(Input_Dashboard!L:L,Input_Dashboard!$B:$B,$A466,Input_Dashboard!$F:$F,$B466,Input_Dashboard!$G:$G,$C466)</f>
        <v>4228.9884000000002</v>
      </c>
      <c r="F466" s="7">
        <f>AVERAGEIFS(Input_Dashboard!M:M,Input_Dashboard!$B:$B,$A466,Input_Dashboard!$F:$F,$B466,Input_Dashboard!$G:$G,$C466)</f>
        <v>74.011600000000001</v>
      </c>
      <c r="G466" s="8">
        <f t="shared" si="43"/>
        <v>1.72E-2</v>
      </c>
      <c r="H466" s="7">
        <f>SUMIFS(MeasureStack!Y:Y,MeasureStack!$F:$F,$A466,MeasureStack!$J:$J,$B466,MeasureStack!$K:$K,$C466)</f>
        <v>4303</v>
      </c>
      <c r="I466" s="7">
        <f>SUMIFS(MeasureStack!Z:Z,MeasureStack!$F:$F,$A466,MeasureStack!$J:$J,$B466,MeasureStack!$K:$K,$C466)</f>
        <v>4228.9884000000002</v>
      </c>
      <c r="J466" s="7">
        <f>SUMIFS(MeasureStack!AA:AA,MeasureStack!$F:$F,$A466,MeasureStack!$J:$J,$B466,MeasureStack!$K:$K,$C466)</f>
        <v>74.011600000000001</v>
      </c>
      <c r="K466" s="8">
        <f t="shared" si="44"/>
        <v>1.72E-2</v>
      </c>
      <c r="L466" s="9" t="str">
        <f t="shared" si="45"/>
        <v>Y</v>
      </c>
      <c r="M466" s="9" t="str">
        <f t="shared" si="46"/>
        <v>Y</v>
      </c>
      <c r="N466" s="9" t="str">
        <f t="shared" si="47"/>
        <v>Y</v>
      </c>
      <c r="O466" s="10" t="str">
        <f t="shared" si="48"/>
        <v>Y</v>
      </c>
    </row>
    <row r="467" spans="1:15" x14ac:dyDescent="0.3">
      <c r="A467" t="s">
        <v>286</v>
      </c>
      <c r="B467" t="s">
        <v>99</v>
      </c>
      <c r="C467" t="s">
        <v>73</v>
      </c>
      <c r="D467" s="7">
        <f>AVERAGEIFS(Input_Dashboard!K:K,Input_Dashboard!$B:$B,$A467,Input_Dashboard!$F:$F,$B467,Input_Dashboard!$G:$G,$C467)</f>
        <v>6473</v>
      </c>
      <c r="E467" s="7">
        <f>AVERAGEIFS(Input_Dashboard!L:L,Input_Dashboard!$B:$B,$A467,Input_Dashboard!$F:$F,$B467,Input_Dashboard!$G:$G,$C467)</f>
        <v>6361.6643999999997</v>
      </c>
      <c r="F467" s="7">
        <f>AVERAGEIFS(Input_Dashboard!M:M,Input_Dashboard!$B:$B,$A467,Input_Dashboard!$F:$F,$B467,Input_Dashboard!$G:$G,$C467)</f>
        <v>111.3356</v>
      </c>
      <c r="G467" s="8">
        <f t="shared" si="43"/>
        <v>1.72E-2</v>
      </c>
      <c r="H467" s="7">
        <f>SUMIFS(MeasureStack!Y:Y,MeasureStack!$F:$F,$A467,MeasureStack!$J:$J,$B467,MeasureStack!$K:$K,$C467)</f>
        <v>6473</v>
      </c>
      <c r="I467" s="7">
        <f>SUMIFS(MeasureStack!Z:Z,MeasureStack!$F:$F,$A467,MeasureStack!$J:$J,$B467,MeasureStack!$K:$K,$C467)</f>
        <v>6361.6643999999997</v>
      </c>
      <c r="J467" s="7">
        <f>SUMIFS(MeasureStack!AA:AA,MeasureStack!$F:$F,$A467,MeasureStack!$J:$J,$B467,MeasureStack!$K:$K,$C467)</f>
        <v>111.3356</v>
      </c>
      <c r="K467" s="8">
        <f t="shared" si="44"/>
        <v>1.72E-2</v>
      </c>
      <c r="L467" s="9" t="str">
        <f t="shared" si="45"/>
        <v>Y</v>
      </c>
      <c r="M467" s="9" t="str">
        <f t="shared" si="46"/>
        <v>Y</v>
      </c>
      <c r="N467" s="9" t="str">
        <f t="shared" si="47"/>
        <v>Y</v>
      </c>
      <c r="O467" s="10" t="str">
        <f t="shared" si="48"/>
        <v>Y</v>
      </c>
    </row>
    <row r="468" spans="1:15" x14ac:dyDescent="0.3">
      <c r="A468" t="s">
        <v>286</v>
      </c>
      <c r="B468" t="s">
        <v>75</v>
      </c>
      <c r="C468" t="s">
        <v>65</v>
      </c>
      <c r="D468" s="7">
        <f>AVERAGEIFS(Input_Dashboard!K:K,Input_Dashboard!$B:$B,$A468,Input_Dashboard!$F:$F,$B468,Input_Dashboard!$G:$G,$C468)</f>
        <v>6617.1900000000005</v>
      </c>
      <c r="E468" s="7">
        <f>AVERAGEIFS(Input_Dashboard!L:L,Input_Dashboard!$B:$B,$A468,Input_Dashboard!$F:$F,$B468,Input_Dashboard!$G:$G,$C468)</f>
        <v>6503.3743320000003</v>
      </c>
      <c r="F468" s="7">
        <f>AVERAGEIFS(Input_Dashboard!M:M,Input_Dashboard!$B:$B,$A468,Input_Dashboard!$F:$F,$B468,Input_Dashboard!$G:$G,$C468)</f>
        <v>113.815668</v>
      </c>
      <c r="G468" s="8">
        <f t="shared" si="43"/>
        <v>1.72E-2</v>
      </c>
      <c r="H468" s="7">
        <f>SUMIFS(MeasureStack!Y:Y,MeasureStack!$F:$F,$A468,MeasureStack!$J:$J,$B468,MeasureStack!$K:$K,$C468)</f>
        <v>6617.1900000000005</v>
      </c>
      <c r="I468" s="7">
        <f>SUMIFS(MeasureStack!Z:Z,MeasureStack!$F:$F,$A468,MeasureStack!$J:$J,$B468,MeasureStack!$K:$K,$C468)</f>
        <v>6503.3743320000003</v>
      </c>
      <c r="J468" s="7">
        <f>SUMIFS(MeasureStack!AA:AA,MeasureStack!$F:$F,$A468,MeasureStack!$J:$J,$B468,MeasureStack!$K:$K,$C468)</f>
        <v>113.81566799999999</v>
      </c>
      <c r="K468" s="8">
        <f t="shared" si="44"/>
        <v>1.7199999999999997E-2</v>
      </c>
      <c r="L468" s="9" t="str">
        <f t="shared" si="45"/>
        <v>Y</v>
      </c>
      <c r="M468" s="9" t="str">
        <f t="shared" si="46"/>
        <v>Y</v>
      </c>
      <c r="N468" s="9" t="str">
        <f t="shared" si="47"/>
        <v>Y</v>
      </c>
      <c r="O468" s="10" t="str">
        <f t="shared" si="48"/>
        <v>Y</v>
      </c>
    </row>
    <row r="469" spans="1:15" x14ac:dyDescent="0.3">
      <c r="A469" t="s">
        <v>286</v>
      </c>
      <c r="B469" t="s">
        <v>75</v>
      </c>
      <c r="C469" t="s">
        <v>71</v>
      </c>
      <c r="D469" s="7">
        <f>AVERAGEIFS(Input_Dashboard!K:K,Input_Dashboard!$B:$B,$A469,Input_Dashboard!$F:$F,$B469,Input_Dashboard!$G:$G,$C469)</f>
        <v>4303</v>
      </c>
      <c r="E469" s="7">
        <f>AVERAGEIFS(Input_Dashboard!L:L,Input_Dashboard!$B:$B,$A469,Input_Dashboard!$F:$F,$B469,Input_Dashboard!$G:$G,$C469)</f>
        <v>4228.9884000000002</v>
      </c>
      <c r="F469" s="7">
        <f>AVERAGEIFS(Input_Dashboard!M:M,Input_Dashboard!$B:$B,$A469,Input_Dashboard!$F:$F,$B469,Input_Dashboard!$G:$G,$C469)</f>
        <v>74.011600000000001</v>
      </c>
      <c r="G469" s="8">
        <f t="shared" si="43"/>
        <v>1.72E-2</v>
      </c>
      <c r="H469" s="7">
        <f>SUMIFS(MeasureStack!Y:Y,MeasureStack!$F:$F,$A469,MeasureStack!$J:$J,$B469,MeasureStack!$K:$K,$C469)</f>
        <v>4303</v>
      </c>
      <c r="I469" s="7">
        <f>SUMIFS(MeasureStack!Z:Z,MeasureStack!$F:$F,$A469,MeasureStack!$J:$J,$B469,MeasureStack!$K:$K,$C469)</f>
        <v>4228.9884000000002</v>
      </c>
      <c r="J469" s="7">
        <f>SUMIFS(MeasureStack!AA:AA,MeasureStack!$F:$F,$A469,MeasureStack!$J:$J,$B469,MeasureStack!$K:$K,$C469)</f>
        <v>74.011600000000001</v>
      </c>
      <c r="K469" s="8">
        <f t="shared" si="44"/>
        <v>1.72E-2</v>
      </c>
      <c r="L469" s="9" t="str">
        <f t="shared" si="45"/>
        <v>Y</v>
      </c>
      <c r="M469" s="9" t="str">
        <f t="shared" si="46"/>
        <v>Y</v>
      </c>
      <c r="N469" s="9" t="str">
        <f t="shared" si="47"/>
        <v>Y</v>
      </c>
      <c r="O469" s="10" t="str">
        <f t="shared" si="48"/>
        <v>Y</v>
      </c>
    </row>
    <row r="470" spans="1:15" x14ac:dyDescent="0.3">
      <c r="A470" t="s">
        <v>286</v>
      </c>
      <c r="B470" t="s">
        <v>75</v>
      </c>
      <c r="C470" t="s">
        <v>73</v>
      </c>
      <c r="D470" s="7">
        <f>AVERAGEIFS(Input_Dashboard!K:K,Input_Dashboard!$B:$B,$A470,Input_Dashboard!$F:$F,$B470,Input_Dashboard!$G:$G,$C470)</f>
        <v>6473</v>
      </c>
      <c r="E470" s="7">
        <f>AVERAGEIFS(Input_Dashboard!L:L,Input_Dashboard!$B:$B,$A470,Input_Dashboard!$F:$F,$B470,Input_Dashboard!$G:$G,$C470)</f>
        <v>6361.6643999999997</v>
      </c>
      <c r="F470" s="7">
        <f>AVERAGEIFS(Input_Dashboard!M:M,Input_Dashboard!$B:$B,$A470,Input_Dashboard!$F:$F,$B470,Input_Dashboard!$G:$G,$C470)</f>
        <v>111.3356</v>
      </c>
      <c r="G470" s="8">
        <f t="shared" si="43"/>
        <v>1.72E-2</v>
      </c>
      <c r="H470" s="7">
        <f>SUMIFS(MeasureStack!Y:Y,MeasureStack!$F:$F,$A470,MeasureStack!$J:$J,$B470,MeasureStack!$K:$K,$C470)</f>
        <v>6473</v>
      </c>
      <c r="I470" s="7">
        <f>SUMIFS(MeasureStack!Z:Z,MeasureStack!$F:$F,$A470,MeasureStack!$J:$J,$B470,MeasureStack!$K:$K,$C470)</f>
        <v>6361.6643999999997</v>
      </c>
      <c r="J470" s="7">
        <f>SUMIFS(MeasureStack!AA:AA,MeasureStack!$F:$F,$A470,MeasureStack!$J:$J,$B470,MeasureStack!$K:$K,$C470)</f>
        <v>111.3356</v>
      </c>
      <c r="K470" s="8">
        <f t="shared" si="44"/>
        <v>1.72E-2</v>
      </c>
      <c r="L470" s="9" t="str">
        <f t="shared" si="45"/>
        <v>Y</v>
      </c>
      <c r="M470" s="9" t="str">
        <f t="shared" si="46"/>
        <v>Y</v>
      </c>
      <c r="N470" s="9" t="str">
        <f t="shared" si="47"/>
        <v>Y</v>
      </c>
      <c r="O470" s="10" t="str">
        <f t="shared" si="48"/>
        <v>Y</v>
      </c>
    </row>
    <row r="471" spans="1:15" x14ac:dyDescent="0.3">
      <c r="A471" t="s">
        <v>289</v>
      </c>
      <c r="B471" t="s">
        <v>99</v>
      </c>
      <c r="C471" t="s">
        <v>65</v>
      </c>
      <c r="D471" s="7">
        <f>AVERAGEIFS(Input_Dashboard!K:K,Input_Dashboard!$B:$B,$A471,Input_Dashboard!$F:$F,$B471,Input_Dashboard!$G:$G,$C471)</f>
        <v>6617.1900000000005</v>
      </c>
      <c r="E471" s="7">
        <f>AVERAGEIFS(Input_Dashboard!L:L,Input_Dashboard!$B:$B,$A471,Input_Dashboard!$F:$F,$B471,Input_Dashboard!$G:$G,$C471)</f>
        <v>5955.4709999999995</v>
      </c>
      <c r="F471" s="7">
        <f>AVERAGEIFS(Input_Dashboard!M:M,Input_Dashboard!$B:$B,$A471,Input_Dashboard!$F:$F,$B471,Input_Dashboard!$G:$G,$C471)</f>
        <v>661.71900000000005</v>
      </c>
      <c r="G471" s="8">
        <f t="shared" si="43"/>
        <v>0.1</v>
      </c>
      <c r="H471" s="7">
        <f>SUMIFS(MeasureStack!Y:Y,MeasureStack!$F:$F,$A471,MeasureStack!$J:$J,$B471,MeasureStack!$K:$K,$C471)</f>
        <v>6617.1900000000005</v>
      </c>
      <c r="I471" s="7">
        <f>SUMIFS(MeasureStack!Z:Z,MeasureStack!$F:$F,$A471,MeasureStack!$J:$J,$B471,MeasureStack!$K:$K,$C471)</f>
        <v>5955.4709999999995</v>
      </c>
      <c r="J471" s="7">
        <f>SUMIFS(MeasureStack!AA:AA,MeasureStack!$F:$F,$A471,MeasureStack!$J:$J,$B471,MeasureStack!$K:$K,$C471)</f>
        <v>661.71900000000005</v>
      </c>
      <c r="K471" s="8">
        <f t="shared" si="44"/>
        <v>0.1</v>
      </c>
      <c r="L471" s="9" t="str">
        <f t="shared" si="45"/>
        <v>Y</v>
      </c>
      <c r="M471" s="9" t="str">
        <f t="shared" si="46"/>
        <v>Y</v>
      </c>
      <c r="N471" s="9" t="str">
        <f t="shared" si="47"/>
        <v>Y</v>
      </c>
      <c r="O471" s="10" t="str">
        <f t="shared" si="48"/>
        <v>Y</v>
      </c>
    </row>
    <row r="472" spans="1:15" x14ac:dyDescent="0.3">
      <c r="A472" t="s">
        <v>289</v>
      </c>
      <c r="B472" t="s">
        <v>99</v>
      </c>
      <c r="C472" t="s">
        <v>71</v>
      </c>
      <c r="D472" s="7">
        <f>AVERAGEIFS(Input_Dashboard!K:K,Input_Dashboard!$B:$B,$A472,Input_Dashboard!$F:$F,$B472,Input_Dashboard!$G:$G,$C472)</f>
        <v>4303</v>
      </c>
      <c r="E472" s="7">
        <f>AVERAGEIFS(Input_Dashboard!L:L,Input_Dashboard!$B:$B,$A472,Input_Dashboard!$F:$F,$B472,Input_Dashboard!$G:$G,$C472)</f>
        <v>3872.7</v>
      </c>
      <c r="F472" s="7">
        <f>AVERAGEIFS(Input_Dashboard!M:M,Input_Dashboard!$B:$B,$A472,Input_Dashboard!$F:$F,$B472,Input_Dashboard!$G:$G,$C472)</f>
        <v>430.3</v>
      </c>
      <c r="G472" s="8">
        <f t="shared" si="43"/>
        <v>0.1</v>
      </c>
      <c r="H472" s="7">
        <f>SUMIFS(MeasureStack!Y:Y,MeasureStack!$F:$F,$A472,MeasureStack!$J:$J,$B472,MeasureStack!$K:$K,$C472)</f>
        <v>4303</v>
      </c>
      <c r="I472" s="7">
        <f>SUMIFS(MeasureStack!Z:Z,MeasureStack!$F:$F,$A472,MeasureStack!$J:$J,$B472,MeasureStack!$K:$K,$C472)</f>
        <v>3872.7</v>
      </c>
      <c r="J472" s="7">
        <f>SUMIFS(MeasureStack!AA:AA,MeasureStack!$F:$F,$A472,MeasureStack!$J:$J,$B472,MeasureStack!$K:$K,$C472)</f>
        <v>430.3</v>
      </c>
      <c r="K472" s="8">
        <f t="shared" si="44"/>
        <v>0.1</v>
      </c>
      <c r="L472" s="9" t="str">
        <f t="shared" si="45"/>
        <v>Y</v>
      </c>
      <c r="M472" s="9" t="str">
        <f t="shared" si="46"/>
        <v>Y</v>
      </c>
      <c r="N472" s="9" t="str">
        <f t="shared" si="47"/>
        <v>Y</v>
      </c>
      <c r="O472" s="10" t="str">
        <f t="shared" si="48"/>
        <v>Y</v>
      </c>
    </row>
    <row r="473" spans="1:15" x14ac:dyDescent="0.3">
      <c r="A473" t="s">
        <v>289</v>
      </c>
      <c r="B473" t="s">
        <v>99</v>
      </c>
      <c r="C473" t="s">
        <v>73</v>
      </c>
      <c r="D473" s="7">
        <f>AVERAGEIFS(Input_Dashboard!K:K,Input_Dashboard!$B:$B,$A473,Input_Dashboard!$F:$F,$B473,Input_Dashboard!$G:$G,$C473)</f>
        <v>6473</v>
      </c>
      <c r="E473" s="7">
        <f>AVERAGEIFS(Input_Dashboard!L:L,Input_Dashboard!$B:$B,$A473,Input_Dashboard!$F:$F,$B473,Input_Dashboard!$G:$G,$C473)</f>
        <v>5825.7</v>
      </c>
      <c r="F473" s="7">
        <f>AVERAGEIFS(Input_Dashboard!M:M,Input_Dashboard!$B:$B,$A473,Input_Dashboard!$F:$F,$B473,Input_Dashboard!$G:$G,$C473)</f>
        <v>647.29999999999995</v>
      </c>
      <c r="G473" s="8">
        <f t="shared" si="43"/>
        <v>9.9999999999999992E-2</v>
      </c>
      <c r="H473" s="7">
        <f>SUMIFS(MeasureStack!Y:Y,MeasureStack!$F:$F,$A473,MeasureStack!$J:$J,$B473,MeasureStack!$K:$K,$C473)</f>
        <v>6473</v>
      </c>
      <c r="I473" s="7">
        <f>SUMIFS(MeasureStack!Z:Z,MeasureStack!$F:$F,$A473,MeasureStack!$J:$J,$B473,MeasureStack!$K:$K,$C473)</f>
        <v>5825.7</v>
      </c>
      <c r="J473" s="7">
        <f>SUMIFS(MeasureStack!AA:AA,MeasureStack!$F:$F,$A473,MeasureStack!$J:$J,$B473,MeasureStack!$K:$K,$C473)</f>
        <v>647.29999999999995</v>
      </c>
      <c r="K473" s="8">
        <f t="shared" si="44"/>
        <v>9.9999999999999992E-2</v>
      </c>
      <c r="L473" s="9" t="str">
        <f t="shared" si="45"/>
        <v>Y</v>
      </c>
      <c r="M473" s="9" t="str">
        <f t="shared" si="46"/>
        <v>Y</v>
      </c>
      <c r="N473" s="9" t="str">
        <f t="shared" si="47"/>
        <v>Y</v>
      </c>
      <c r="O473" s="10" t="str">
        <f t="shared" si="48"/>
        <v>Y</v>
      </c>
    </row>
    <row r="474" spans="1:15" x14ac:dyDescent="0.3">
      <c r="A474" t="s">
        <v>289</v>
      </c>
      <c r="B474" t="s">
        <v>75</v>
      </c>
      <c r="C474" t="s">
        <v>65</v>
      </c>
      <c r="D474" s="7">
        <f>AVERAGEIFS(Input_Dashboard!K:K,Input_Dashboard!$B:$B,$A474,Input_Dashboard!$F:$F,$B474,Input_Dashboard!$G:$G,$C474)</f>
        <v>6617.1900000000005</v>
      </c>
      <c r="E474" s="7">
        <f>AVERAGEIFS(Input_Dashboard!L:L,Input_Dashboard!$B:$B,$A474,Input_Dashboard!$F:$F,$B474,Input_Dashboard!$G:$G,$C474)</f>
        <v>5955.4709999999995</v>
      </c>
      <c r="F474" s="7">
        <f>AVERAGEIFS(Input_Dashboard!M:M,Input_Dashboard!$B:$B,$A474,Input_Dashboard!$F:$F,$B474,Input_Dashboard!$G:$G,$C474)</f>
        <v>661.71900000000005</v>
      </c>
      <c r="G474" s="8">
        <f t="shared" si="43"/>
        <v>0.1</v>
      </c>
      <c r="H474" s="7">
        <f>SUMIFS(MeasureStack!Y:Y,MeasureStack!$F:$F,$A474,MeasureStack!$J:$J,$B474,MeasureStack!$K:$K,$C474)</f>
        <v>6617.1900000000005</v>
      </c>
      <c r="I474" s="7">
        <f>SUMIFS(MeasureStack!Z:Z,MeasureStack!$F:$F,$A474,MeasureStack!$J:$J,$B474,MeasureStack!$K:$K,$C474)</f>
        <v>5955.4709999999995</v>
      </c>
      <c r="J474" s="7">
        <f>SUMIFS(MeasureStack!AA:AA,MeasureStack!$F:$F,$A474,MeasureStack!$J:$J,$B474,MeasureStack!$K:$K,$C474)</f>
        <v>661.71900000000005</v>
      </c>
      <c r="K474" s="8">
        <f t="shared" si="44"/>
        <v>0.1</v>
      </c>
      <c r="L474" s="9" t="str">
        <f t="shared" si="45"/>
        <v>Y</v>
      </c>
      <c r="M474" s="9" t="str">
        <f t="shared" si="46"/>
        <v>Y</v>
      </c>
      <c r="N474" s="9" t="str">
        <f t="shared" si="47"/>
        <v>Y</v>
      </c>
      <c r="O474" s="10" t="str">
        <f t="shared" si="48"/>
        <v>Y</v>
      </c>
    </row>
    <row r="475" spans="1:15" x14ac:dyDescent="0.3">
      <c r="A475" t="s">
        <v>289</v>
      </c>
      <c r="B475" t="s">
        <v>75</v>
      </c>
      <c r="C475" t="s">
        <v>71</v>
      </c>
      <c r="D475" s="7">
        <f>AVERAGEIFS(Input_Dashboard!K:K,Input_Dashboard!$B:$B,$A475,Input_Dashboard!$F:$F,$B475,Input_Dashboard!$G:$G,$C475)</f>
        <v>4303</v>
      </c>
      <c r="E475" s="7">
        <f>AVERAGEIFS(Input_Dashboard!L:L,Input_Dashboard!$B:$B,$A475,Input_Dashboard!$F:$F,$B475,Input_Dashboard!$G:$G,$C475)</f>
        <v>3872.7</v>
      </c>
      <c r="F475" s="7">
        <f>AVERAGEIFS(Input_Dashboard!M:M,Input_Dashboard!$B:$B,$A475,Input_Dashboard!$F:$F,$B475,Input_Dashboard!$G:$G,$C475)</f>
        <v>430.3</v>
      </c>
      <c r="G475" s="8">
        <f t="shared" si="43"/>
        <v>0.1</v>
      </c>
      <c r="H475" s="7">
        <f>SUMIFS(MeasureStack!Y:Y,MeasureStack!$F:$F,$A475,MeasureStack!$J:$J,$B475,MeasureStack!$K:$K,$C475)</f>
        <v>4303</v>
      </c>
      <c r="I475" s="7">
        <f>SUMIFS(MeasureStack!Z:Z,MeasureStack!$F:$F,$A475,MeasureStack!$J:$J,$B475,MeasureStack!$K:$K,$C475)</f>
        <v>3872.7</v>
      </c>
      <c r="J475" s="7">
        <f>SUMIFS(MeasureStack!AA:AA,MeasureStack!$F:$F,$A475,MeasureStack!$J:$J,$B475,MeasureStack!$K:$K,$C475)</f>
        <v>430.3</v>
      </c>
      <c r="K475" s="8">
        <f t="shared" si="44"/>
        <v>0.1</v>
      </c>
      <c r="L475" s="9" t="str">
        <f t="shared" si="45"/>
        <v>Y</v>
      </c>
      <c r="M475" s="9" t="str">
        <f t="shared" si="46"/>
        <v>Y</v>
      </c>
      <c r="N475" s="9" t="str">
        <f t="shared" si="47"/>
        <v>Y</v>
      </c>
      <c r="O475" s="10" t="str">
        <f t="shared" si="48"/>
        <v>Y</v>
      </c>
    </row>
    <row r="476" spans="1:15" x14ac:dyDescent="0.3">
      <c r="A476" t="s">
        <v>289</v>
      </c>
      <c r="B476" t="s">
        <v>75</v>
      </c>
      <c r="C476" t="s">
        <v>73</v>
      </c>
      <c r="D476" s="7">
        <f>AVERAGEIFS(Input_Dashboard!K:K,Input_Dashboard!$B:$B,$A476,Input_Dashboard!$F:$F,$B476,Input_Dashboard!$G:$G,$C476)</f>
        <v>6473</v>
      </c>
      <c r="E476" s="7">
        <f>AVERAGEIFS(Input_Dashboard!L:L,Input_Dashboard!$B:$B,$A476,Input_Dashboard!$F:$F,$B476,Input_Dashboard!$G:$G,$C476)</f>
        <v>5825.7</v>
      </c>
      <c r="F476" s="7">
        <f>AVERAGEIFS(Input_Dashboard!M:M,Input_Dashboard!$B:$B,$A476,Input_Dashboard!$F:$F,$B476,Input_Dashboard!$G:$G,$C476)</f>
        <v>647.29999999999995</v>
      </c>
      <c r="G476" s="8">
        <f t="shared" si="43"/>
        <v>9.9999999999999992E-2</v>
      </c>
      <c r="H476" s="7">
        <f>SUMIFS(MeasureStack!Y:Y,MeasureStack!$F:$F,$A476,MeasureStack!$J:$J,$B476,MeasureStack!$K:$K,$C476)</f>
        <v>6473</v>
      </c>
      <c r="I476" s="7">
        <f>SUMIFS(MeasureStack!Z:Z,MeasureStack!$F:$F,$A476,MeasureStack!$J:$J,$B476,MeasureStack!$K:$K,$C476)</f>
        <v>5825.7</v>
      </c>
      <c r="J476" s="7">
        <f>SUMIFS(MeasureStack!AA:AA,MeasureStack!$F:$F,$A476,MeasureStack!$J:$J,$B476,MeasureStack!$K:$K,$C476)</f>
        <v>647.29999999999995</v>
      </c>
      <c r="K476" s="8">
        <f t="shared" si="44"/>
        <v>9.9999999999999992E-2</v>
      </c>
      <c r="L476" s="9" t="str">
        <f t="shared" si="45"/>
        <v>Y</v>
      </c>
      <c r="M476" s="9" t="str">
        <f t="shared" si="46"/>
        <v>Y</v>
      </c>
      <c r="N476" s="9" t="str">
        <f t="shared" si="47"/>
        <v>Y</v>
      </c>
      <c r="O476" s="10" t="str">
        <f t="shared" si="48"/>
        <v>Y</v>
      </c>
    </row>
    <row r="477" spans="1:15" x14ac:dyDescent="0.3">
      <c r="A477" t="s">
        <v>295</v>
      </c>
      <c r="B477" t="s">
        <v>99</v>
      </c>
      <c r="C477" t="s">
        <v>65</v>
      </c>
      <c r="D477" s="7">
        <f>AVERAGEIFS(Input_Dashboard!K:K,Input_Dashboard!$B:$B,$A477,Input_Dashboard!$F:$F,$B477,Input_Dashboard!$G:$G,$C477)</f>
        <v>13883</v>
      </c>
      <c r="E477" s="7">
        <f>AVERAGEIFS(Input_Dashboard!L:L,Input_Dashboard!$B:$B,$A477,Input_Dashboard!$F:$F,$B477,Input_Dashboard!$G:$G,$C477)</f>
        <v>13720.939999999999</v>
      </c>
      <c r="F477" s="7">
        <f>AVERAGEIFS(Input_Dashboard!M:M,Input_Dashboard!$B:$B,$A477,Input_Dashboard!$F:$F,$B477,Input_Dashboard!$G:$G,$C477)</f>
        <v>162.06</v>
      </c>
      <c r="G477" s="8">
        <f t="shared" si="43"/>
        <v>1.1673269466253692E-2</v>
      </c>
      <c r="H477" s="7">
        <f>SUMIFS(MeasureStack!Y:Y,MeasureStack!$F:$F,$A477,MeasureStack!$J:$J,$B477,MeasureStack!$K:$K,$C477)</f>
        <v>13883</v>
      </c>
      <c r="I477" s="7">
        <f>SUMIFS(MeasureStack!Z:Z,MeasureStack!$F:$F,$A477,MeasureStack!$J:$J,$B477,MeasureStack!$K:$K,$C477)</f>
        <v>13721.270718232045</v>
      </c>
      <c r="J477" s="7">
        <f>SUMIFS(MeasureStack!AA:AA,MeasureStack!$F:$F,$A477,MeasureStack!$J:$J,$B477,MeasureStack!$K:$K,$C477)</f>
        <v>161.7292817679558</v>
      </c>
      <c r="K477" s="8">
        <f t="shared" si="44"/>
        <v>1.1649447653097731E-2</v>
      </c>
      <c r="L477" s="9" t="str">
        <f t="shared" si="45"/>
        <v>Y</v>
      </c>
      <c r="M477" s="9" t="str">
        <f t="shared" si="46"/>
        <v>N</v>
      </c>
      <c r="N477" s="9" t="str">
        <f t="shared" si="47"/>
        <v>N</v>
      </c>
      <c r="O477" s="10" t="str">
        <f t="shared" si="48"/>
        <v>Y</v>
      </c>
    </row>
    <row r="478" spans="1:15" x14ac:dyDescent="0.3">
      <c r="A478" t="s">
        <v>295</v>
      </c>
      <c r="B478" t="s">
        <v>99</v>
      </c>
      <c r="C478" t="s">
        <v>71</v>
      </c>
      <c r="D478" s="7">
        <f>AVERAGEIFS(Input_Dashboard!K:K,Input_Dashboard!$B:$B,$A478,Input_Dashboard!$F:$F,$B478,Input_Dashboard!$G:$G,$C478)</f>
        <v>8350</v>
      </c>
      <c r="E478" s="7">
        <f>AVERAGEIFS(Input_Dashboard!L:L,Input_Dashboard!$B:$B,$A478,Input_Dashboard!$F:$F,$B478,Input_Dashboard!$G:$G,$C478)</f>
        <v>8283.4</v>
      </c>
      <c r="F478" s="7">
        <f>AVERAGEIFS(Input_Dashboard!M:M,Input_Dashboard!$B:$B,$A478,Input_Dashboard!$F:$F,$B478,Input_Dashboard!$G:$G,$C478)</f>
        <v>66.600000000000009</v>
      </c>
      <c r="G478" s="8">
        <f t="shared" si="43"/>
        <v>7.9760479041916174E-3</v>
      </c>
      <c r="H478" s="7">
        <f>SUMIFS(MeasureStack!Y:Y,MeasureStack!$F:$F,$A478,MeasureStack!$J:$J,$B478,MeasureStack!$K:$K,$C478)</f>
        <v>8350</v>
      </c>
      <c r="I478" s="7">
        <f>SUMIFS(MeasureStack!Z:Z,MeasureStack!$F:$F,$A478,MeasureStack!$J:$J,$B478,MeasureStack!$K:$K,$C478)</f>
        <v>8283.53591160221</v>
      </c>
      <c r="J478" s="7">
        <f>SUMIFS(MeasureStack!AA:AA,MeasureStack!$F:$F,$A478,MeasureStack!$J:$J,$B478,MeasureStack!$K:$K,$C478)</f>
        <v>66.46408839779005</v>
      </c>
      <c r="K478" s="8">
        <f t="shared" si="44"/>
        <v>7.9597710656035981E-3</v>
      </c>
      <c r="L478" s="9" t="str">
        <f t="shared" si="45"/>
        <v>Y</v>
      </c>
      <c r="M478" s="9" t="str">
        <f t="shared" si="46"/>
        <v>N</v>
      </c>
      <c r="N478" s="9" t="str">
        <f t="shared" si="47"/>
        <v>N</v>
      </c>
      <c r="O478" s="10" t="str">
        <f t="shared" si="48"/>
        <v>Y</v>
      </c>
    </row>
    <row r="479" spans="1:15" x14ac:dyDescent="0.3">
      <c r="A479" t="s">
        <v>295</v>
      </c>
      <c r="B479" t="s">
        <v>99</v>
      </c>
      <c r="C479" t="s">
        <v>73</v>
      </c>
      <c r="D479" s="7">
        <f>AVERAGEIFS(Input_Dashboard!K:K,Input_Dashboard!$B:$B,$A479,Input_Dashboard!$F:$F,$B479,Input_Dashboard!$G:$G,$C479)</f>
        <v>10090</v>
      </c>
      <c r="E479" s="7">
        <f>AVERAGEIFS(Input_Dashboard!L:L,Input_Dashboard!$B:$B,$A479,Input_Dashboard!$F:$F,$B479,Input_Dashboard!$G:$G,$C479)</f>
        <v>9959.02</v>
      </c>
      <c r="F479" s="7">
        <f>AVERAGEIFS(Input_Dashboard!M:M,Input_Dashboard!$B:$B,$A479,Input_Dashboard!$F:$F,$B479,Input_Dashboard!$G:$G,$C479)</f>
        <v>130.98000000000002</v>
      </c>
      <c r="G479" s="8">
        <f t="shared" si="43"/>
        <v>1.2981169474727454E-2</v>
      </c>
      <c r="H479" s="7">
        <f>SUMIFS(MeasureStack!Y:Y,MeasureStack!$F:$F,$A479,MeasureStack!$J:$J,$B479,MeasureStack!$K:$K,$C479)</f>
        <v>10090</v>
      </c>
      <c r="I479" s="7">
        <f>SUMIFS(MeasureStack!Z:Z,MeasureStack!$F:$F,$A479,MeasureStack!$J:$J,$B479,MeasureStack!$K:$K,$C479)</f>
        <v>9959.2872928176803</v>
      </c>
      <c r="J479" s="7">
        <f>SUMIFS(MeasureStack!AA:AA,MeasureStack!$F:$F,$A479,MeasureStack!$J:$J,$B479,MeasureStack!$K:$K,$C479)</f>
        <v>130.71270718232043</v>
      </c>
      <c r="K479" s="8">
        <f t="shared" si="44"/>
        <v>1.2954678610735425E-2</v>
      </c>
      <c r="L479" s="9" t="str">
        <f t="shared" si="45"/>
        <v>Y</v>
      </c>
      <c r="M479" s="9" t="str">
        <f t="shared" si="46"/>
        <v>N</v>
      </c>
      <c r="N479" s="9" t="str">
        <f t="shared" si="47"/>
        <v>N</v>
      </c>
      <c r="O479" s="10" t="str">
        <f t="shared" si="48"/>
        <v>Y</v>
      </c>
    </row>
    <row r="480" spans="1:15" x14ac:dyDescent="0.3">
      <c r="A480" t="s">
        <v>295</v>
      </c>
      <c r="B480" t="s">
        <v>75</v>
      </c>
      <c r="C480" t="s">
        <v>65</v>
      </c>
      <c r="D480" s="7">
        <f>AVERAGEIFS(Input_Dashboard!K:K,Input_Dashboard!$B:$B,$A480,Input_Dashboard!$F:$F,$B480,Input_Dashboard!$G:$G,$C480)</f>
        <v>13883</v>
      </c>
      <c r="E480" s="7">
        <f>AVERAGEIFS(Input_Dashboard!L:L,Input_Dashboard!$B:$B,$A480,Input_Dashboard!$F:$F,$B480,Input_Dashboard!$G:$G,$C480)</f>
        <v>13883</v>
      </c>
      <c r="F480" s="7">
        <f>AVERAGEIFS(Input_Dashboard!M:M,Input_Dashboard!$B:$B,$A480,Input_Dashboard!$F:$F,$B480,Input_Dashboard!$G:$G,$C480)</f>
        <v>0</v>
      </c>
      <c r="G480" s="8">
        <f t="shared" si="43"/>
        <v>0</v>
      </c>
      <c r="H480" s="7">
        <f>SUMIFS(MeasureStack!Y:Y,MeasureStack!$F:$F,$A480,MeasureStack!$J:$J,$B480,MeasureStack!$K:$K,$C480)</f>
        <v>13883</v>
      </c>
      <c r="I480" s="7">
        <f>SUMIFS(MeasureStack!Z:Z,MeasureStack!$F:$F,$A480,MeasureStack!$J:$J,$B480,MeasureStack!$K:$K,$C480)</f>
        <v>13883</v>
      </c>
      <c r="J480" s="7">
        <f>SUMIFS(MeasureStack!AA:AA,MeasureStack!$F:$F,$A480,MeasureStack!$J:$J,$B480,MeasureStack!$K:$K,$C480)</f>
        <v>0</v>
      </c>
      <c r="K480" s="8">
        <f t="shared" si="44"/>
        <v>0</v>
      </c>
      <c r="L480" s="9" t="str">
        <f t="shared" si="45"/>
        <v>Y</v>
      </c>
      <c r="M480" s="9" t="str">
        <f t="shared" si="46"/>
        <v>Y</v>
      </c>
      <c r="N480" s="9" t="str">
        <f t="shared" si="47"/>
        <v>Y</v>
      </c>
      <c r="O480" s="10" t="str">
        <f t="shared" si="48"/>
        <v>Y</v>
      </c>
    </row>
    <row r="481" spans="1:15" x14ac:dyDescent="0.3">
      <c r="A481" t="s">
        <v>295</v>
      </c>
      <c r="B481" t="s">
        <v>75</v>
      </c>
      <c r="C481" t="s">
        <v>71</v>
      </c>
      <c r="D481" s="7">
        <f>AVERAGEIFS(Input_Dashboard!K:K,Input_Dashboard!$B:$B,$A481,Input_Dashboard!$F:$F,$B481,Input_Dashboard!$G:$G,$C481)</f>
        <v>8350</v>
      </c>
      <c r="E481" s="7">
        <f>AVERAGEIFS(Input_Dashboard!L:L,Input_Dashboard!$B:$B,$A481,Input_Dashboard!$F:$F,$B481,Input_Dashboard!$G:$G,$C481)</f>
        <v>8350</v>
      </c>
      <c r="F481" s="7">
        <f>AVERAGEIFS(Input_Dashboard!M:M,Input_Dashboard!$B:$B,$A481,Input_Dashboard!$F:$F,$B481,Input_Dashboard!$G:$G,$C481)</f>
        <v>0</v>
      </c>
      <c r="G481" s="8">
        <f t="shared" si="43"/>
        <v>0</v>
      </c>
      <c r="H481" s="7">
        <f>SUMIFS(MeasureStack!Y:Y,MeasureStack!$F:$F,$A481,MeasureStack!$J:$J,$B481,MeasureStack!$K:$K,$C481)</f>
        <v>8350</v>
      </c>
      <c r="I481" s="7">
        <f>SUMIFS(MeasureStack!Z:Z,MeasureStack!$F:$F,$A481,MeasureStack!$J:$J,$B481,MeasureStack!$K:$K,$C481)</f>
        <v>8350</v>
      </c>
      <c r="J481" s="7">
        <f>SUMIFS(MeasureStack!AA:AA,MeasureStack!$F:$F,$A481,MeasureStack!$J:$J,$B481,MeasureStack!$K:$K,$C481)</f>
        <v>0</v>
      </c>
      <c r="K481" s="8">
        <f t="shared" si="44"/>
        <v>0</v>
      </c>
      <c r="L481" s="9" t="str">
        <f t="shared" si="45"/>
        <v>Y</v>
      </c>
      <c r="M481" s="9" t="str">
        <f t="shared" si="46"/>
        <v>Y</v>
      </c>
      <c r="N481" s="9" t="str">
        <f t="shared" si="47"/>
        <v>Y</v>
      </c>
      <c r="O481" s="10" t="str">
        <f t="shared" si="48"/>
        <v>Y</v>
      </c>
    </row>
    <row r="482" spans="1:15" x14ac:dyDescent="0.3">
      <c r="A482" t="s">
        <v>295</v>
      </c>
      <c r="B482" t="s">
        <v>75</v>
      </c>
      <c r="C482" t="s">
        <v>73</v>
      </c>
      <c r="D482" s="7">
        <f>AVERAGEIFS(Input_Dashboard!K:K,Input_Dashboard!$B:$B,$A482,Input_Dashboard!$F:$F,$B482,Input_Dashboard!$G:$G,$C482)</f>
        <v>10090</v>
      </c>
      <c r="E482" s="7">
        <f>AVERAGEIFS(Input_Dashboard!L:L,Input_Dashboard!$B:$B,$A482,Input_Dashboard!$F:$F,$B482,Input_Dashboard!$G:$G,$C482)</f>
        <v>10090</v>
      </c>
      <c r="F482" s="7">
        <f>AVERAGEIFS(Input_Dashboard!M:M,Input_Dashboard!$B:$B,$A482,Input_Dashboard!$F:$F,$B482,Input_Dashboard!$G:$G,$C482)</f>
        <v>0</v>
      </c>
      <c r="G482" s="8">
        <f t="shared" si="43"/>
        <v>0</v>
      </c>
      <c r="H482" s="7">
        <f>SUMIFS(MeasureStack!Y:Y,MeasureStack!$F:$F,$A482,MeasureStack!$J:$J,$B482,MeasureStack!$K:$K,$C482)</f>
        <v>10090</v>
      </c>
      <c r="I482" s="7">
        <f>SUMIFS(MeasureStack!Z:Z,MeasureStack!$F:$F,$A482,MeasureStack!$J:$J,$B482,MeasureStack!$K:$K,$C482)</f>
        <v>10090</v>
      </c>
      <c r="J482" s="7">
        <f>SUMIFS(MeasureStack!AA:AA,MeasureStack!$F:$F,$A482,MeasureStack!$J:$J,$B482,MeasureStack!$K:$K,$C482)</f>
        <v>0</v>
      </c>
      <c r="K482" s="8">
        <f t="shared" si="44"/>
        <v>0</v>
      </c>
      <c r="L482" s="9" t="str">
        <f t="shared" si="45"/>
        <v>Y</v>
      </c>
      <c r="M482" s="9" t="str">
        <f t="shared" si="46"/>
        <v>Y</v>
      </c>
      <c r="N482" s="9" t="str">
        <f t="shared" si="47"/>
        <v>Y</v>
      </c>
      <c r="O482" s="10" t="str">
        <f t="shared" si="48"/>
        <v>Y</v>
      </c>
    </row>
    <row r="483" spans="1:15" x14ac:dyDescent="0.3">
      <c r="A483" t="s">
        <v>301</v>
      </c>
      <c r="B483" t="s">
        <v>99</v>
      </c>
      <c r="C483" t="s">
        <v>65</v>
      </c>
      <c r="D483" s="7">
        <f>AVERAGEIFS(Input_Dashboard!K:K,Input_Dashboard!$B:$B,$A483,Input_Dashboard!$F:$F,$B483,Input_Dashboard!$G:$G,$C483)</f>
        <v>6617.1900000000005</v>
      </c>
      <c r="E483" s="7">
        <f>AVERAGEIFS(Input_Dashboard!L:L,Input_Dashboard!$B:$B,$A483,Input_Dashboard!$F:$F,$B483,Input_Dashboard!$G:$G,$C483)</f>
        <v>6352.5023999999994</v>
      </c>
      <c r="F483" s="7">
        <f>AVERAGEIFS(Input_Dashboard!M:M,Input_Dashboard!$B:$B,$A483,Input_Dashboard!$F:$F,$B483,Input_Dashboard!$G:$G,$C483)</f>
        <v>264.68759999999997</v>
      </c>
      <c r="G483" s="8">
        <f t="shared" si="43"/>
        <v>3.9999999999999994E-2</v>
      </c>
      <c r="H483" s="7">
        <f>SUMIFS(MeasureStack!Y:Y,MeasureStack!$F:$F,$A483,MeasureStack!$J:$J,$B483,MeasureStack!$K:$K,$C483)</f>
        <v>6617.1900000000005</v>
      </c>
      <c r="I483" s="7">
        <f>SUMIFS(MeasureStack!Z:Z,MeasureStack!$F:$F,$A483,MeasureStack!$J:$J,$B483,MeasureStack!$K:$K,$C483)</f>
        <v>6352.5023999999994</v>
      </c>
      <c r="J483" s="7">
        <f>SUMIFS(MeasureStack!AA:AA,MeasureStack!$F:$F,$A483,MeasureStack!$J:$J,$B483,MeasureStack!$K:$K,$C483)</f>
        <v>264.68759999999997</v>
      </c>
      <c r="K483" s="8">
        <f t="shared" si="44"/>
        <v>3.9999999999999994E-2</v>
      </c>
      <c r="L483" s="9" t="str">
        <f t="shared" si="45"/>
        <v>Y</v>
      </c>
      <c r="M483" s="9" t="str">
        <f t="shared" si="46"/>
        <v>Y</v>
      </c>
      <c r="N483" s="9" t="str">
        <f t="shared" si="47"/>
        <v>Y</v>
      </c>
      <c r="O483" s="10" t="str">
        <f t="shared" si="48"/>
        <v>Y</v>
      </c>
    </row>
    <row r="484" spans="1:15" x14ac:dyDescent="0.3">
      <c r="A484" t="s">
        <v>301</v>
      </c>
      <c r="B484" t="s">
        <v>99</v>
      </c>
      <c r="C484" t="s">
        <v>71</v>
      </c>
      <c r="D484" s="7">
        <f>AVERAGEIFS(Input_Dashboard!K:K,Input_Dashboard!$B:$B,$A484,Input_Dashboard!$F:$F,$B484,Input_Dashboard!$G:$G,$C484)</f>
        <v>4303</v>
      </c>
      <c r="E484" s="7">
        <f>AVERAGEIFS(Input_Dashboard!L:L,Input_Dashboard!$B:$B,$A484,Input_Dashboard!$F:$F,$B484,Input_Dashboard!$G:$G,$C484)</f>
        <v>4130.88</v>
      </c>
      <c r="F484" s="7">
        <f>AVERAGEIFS(Input_Dashboard!M:M,Input_Dashboard!$B:$B,$A484,Input_Dashboard!$F:$F,$B484,Input_Dashboard!$G:$G,$C484)</f>
        <v>172.12</v>
      </c>
      <c r="G484" s="8">
        <f t="shared" si="43"/>
        <v>0.04</v>
      </c>
      <c r="H484" s="7">
        <f>SUMIFS(MeasureStack!Y:Y,MeasureStack!$F:$F,$A484,MeasureStack!$J:$J,$B484,MeasureStack!$K:$K,$C484)</f>
        <v>4303</v>
      </c>
      <c r="I484" s="7">
        <f>SUMIFS(MeasureStack!Z:Z,MeasureStack!$F:$F,$A484,MeasureStack!$J:$J,$B484,MeasureStack!$K:$K,$C484)</f>
        <v>4130.88</v>
      </c>
      <c r="J484" s="7">
        <f>SUMIFS(MeasureStack!AA:AA,MeasureStack!$F:$F,$A484,MeasureStack!$J:$J,$B484,MeasureStack!$K:$K,$C484)</f>
        <v>172.12</v>
      </c>
      <c r="K484" s="8">
        <f t="shared" si="44"/>
        <v>0.04</v>
      </c>
      <c r="L484" s="9" t="str">
        <f t="shared" si="45"/>
        <v>Y</v>
      </c>
      <c r="M484" s="9" t="str">
        <f t="shared" si="46"/>
        <v>Y</v>
      </c>
      <c r="N484" s="9" t="str">
        <f t="shared" si="47"/>
        <v>Y</v>
      </c>
      <c r="O484" s="10" t="str">
        <f t="shared" si="48"/>
        <v>Y</v>
      </c>
    </row>
    <row r="485" spans="1:15" x14ac:dyDescent="0.3">
      <c r="A485" t="s">
        <v>301</v>
      </c>
      <c r="B485" t="s">
        <v>99</v>
      </c>
      <c r="C485" t="s">
        <v>73</v>
      </c>
      <c r="D485" s="7">
        <f>AVERAGEIFS(Input_Dashboard!K:K,Input_Dashboard!$B:$B,$A485,Input_Dashboard!$F:$F,$B485,Input_Dashboard!$G:$G,$C485)</f>
        <v>6473</v>
      </c>
      <c r="E485" s="7">
        <f>AVERAGEIFS(Input_Dashboard!L:L,Input_Dashboard!$B:$B,$A485,Input_Dashboard!$F:$F,$B485,Input_Dashboard!$G:$G,$C485)</f>
        <v>6214.08</v>
      </c>
      <c r="F485" s="7">
        <f>AVERAGEIFS(Input_Dashboard!M:M,Input_Dashboard!$B:$B,$A485,Input_Dashboard!$F:$F,$B485,Input_Dashboard!$G:$G,$C485)</f>
        <v>258.92</v>
      </c>
      <c r="G485" s="8">
        <f t="shared" si="43"/>
        <v>0.04</v>
      </c>
      <c r="H485" s="7">
        <f>SUMIFS(MeasureStack!Y:Y,MeasureStack!$F:$F,$A485,MeasureStack!$J:$J,$B485,MeasureStack!$K:$K,$C485)</f>
        <v>6473</v>
      </c>
      <c r="I485" s="7">
        <f>SUMIFS(MeasureStack!Z:Z,MeasureStack!$F:$F,$A485,MeasureStack!$J:$J,$B485,MeasureStack!$K:$K,$C485)</f>
        <v>6214.08</v>
      </c>
      <c r="J485" s="7">
        <f>SUMIFS(MeasureStack!AA:AA,MeasureStack!$F:$F,$A485,MeasureStack!$J:$J,$B485,MeasureStack!$K:$K,$C485)</f>
        <v>258.92</v>
      </c>
      <c r="K485" s="8">
        <f t="shared" si="44"/>
        <v>0.04</v>
      </c>
      <c r="L485" s="9" t="str">
        <f t="shared" si="45"/>
        <v>Y</v>
      </c>
      <c r="M485" s="9" t="str">
        <f t="shared" si="46"/>
        <v>Y</v>
      </c>
      <c r="N485" s="9" t="str">
        <f t="shared" si="47"/>
        <v>Y</v>
      </c>
      <c r="O485" s="10" t="str">
        <f t="shared" si="48"/>
        <v>Y</v>
      </c>
    </row>
    <row r="486" spans="1:15" x14ac:dyDescent="0.3">
      <c r="A486" t="s">
        <v>301</v>
      </c>
      <c r="B486" t="s">
        <v>75</v>
      </c>
      <c r="C486" t="s">
        <v>65</v>
      </c>
      <c r="D486" s="7">
        <f>AVERAGEIFS(Input_Dashboard!K:K,Input_Dashboard!$B:$B,$A486,Input_Dashboard!$F:$F,$B486,Input_Dashboard!$G:$G,$C486)</f>
        <v>6617.1900000000005</v>
      </c>
      <c r="E486" s="7">
        <f>AVERAGEIFS(Input_Dashboard!L:L,Input_Dashboard!$B:$B,$A486,Input_Dashboard!$F:$F,$B486,Input_Dashboard!$G:$G,$C486)</f>
        <v>6352.5023999999994</v>
      </c>
      <c r="F486" s="7">
        <f>AVERAGEIFS(Input_Dashboard!M:M,Input_Dashboard!$B:$B,$A486,Input_Dashboard!$F:$F,$B486,Input_Dashboard!$G:$G,$C486)</f>
        <v>264.68759999999997</v>
      </c>
      <c r="G486" s="8">
        <f t="shared" si="43"/>
        <v>3.9999999999999994E-2</v>
      </c>
      <c r="H486" s="7">
        <f>SUMIFS(MeasureStack!Y:Y,MeasureStack!$F:$F,$A486,MeasureStack!$J:$J,$B486,MeasureStack!$K:$K,$C486)</f>
        <v>6617.1900000000005</v>
      </c>
      <c r="I486" s="7">
        <f>SUMIFS(MeasureStack!Z:Z,MeasureStack!$F:$F,$A486,MeasureStack!$J:$J,$B486,MeasureStack!$K:$K,$C486)</f>
        <v>6352.5023999999994</v>
      </c>
      <c r="J486" s="7">
        <f>SUMIFS(MeasureStack!AA:AA,MeasureStack!$F:$F,$A486,MeasureStack!$J:$J,$B486,MeasureStack!$K:$K,$C486)</f>
        <v>264.68759999999997</v>
      </c>
      <c r="K486" s="8">
        <f t="shared" si="44"/>
        <v>3.9999999999999994E-2</v>
      </c>
      <c r="L486" s="9" t="str">
        <f t="shared" si="45"/>
        <v>Y</v>
      </c>
      <c r="M486" s="9" t="str">
        <f t="shared" si="46"/>
        <v>Y</v>
      </c>
      <c r="N486" s="9" t="str">
        <f t="shared" si="47"/>
        <v>Y</v>
      </c>
      <c r="O486" s="10" t="str">
        <f t="shared" si="48"/>
        <v>Y</v>
      </c>
    </row>
    <row r="487" spans="1:15" x14ac:dyDescent="0.3">
      <c r="A487" t="s">
        <v>301</v>
      </c>
      <c r="B487" t="s">
        <v>75</v>
      </c>
      <c r="C487" t="s">
        <v>71</v>
      </c>
      <c r="D487" s="7">
        <f>AVERAGEIFS(Input_Dashboard!K:K,Input_Dashboard!$B:$B,$A487,Input_Dashboard!$F:$F,$B487,Input_Dashboard!$G:$G,$C487)</f>
        <v>4303</v>
      </c>
      <c r="E487" s="7">
        <f>AVERAGEIFS(Input_Dashboard!L:L,Input_Dashboard!$B:$B,$A487,Input_Dashboard!$F:$F,$B487,Input_Dashboard!$G:$G,$C487)</f>
        <v>4130.88</v>
      </c>
      <c r="F487" s="7">
        <f>AVERAGEIFS(Input_Dashboard!M:M,Input_Dashboard!$B:$B,$A487,Input_Dashboard!$F:$F,$B487,Input_Dashboard!$G:$G,$C487)</f>
        <v>172.12</v>
      </c>
      <c r="G487" s="8">
        <f t="shared" si="43"/>
        <v>0.04</v>
      </c>
      <c r="H487" s="7">
        <f>SUMIFS(MeasureStack!Y:Y,MeasureStack!$F:$F,$A487,MeasureStack!$J:$J,$B487,MeasureStack!$K:$K,$C487)</f>
        <v>4303</v>
      </c>
      <c r="I487" s="7">
        <f>SUMIFS(MeasureStack!Z:Z,MeasureStack!$F:$F,$A487,MeasureStack!$J:$J,$B487,MeasureStack!$K:$K,$C487)</f>
        <v>4130.88</v>
      </c>
      <c r="J487" s="7">
        <f>SUMIFS(MeasureStack!AA:AA,MeasureStack!$F:$F,$A487,MeasureStack!$J:$J,$B487,MeasureStack!$K:$K,$C487)</f>
        <v>172.12</v>
      </c>
      <c r="K487" s="8">
        <f t="shared" si="44"/>
        <v>0.04</v>
      </c>
      <c r="L487" s="9" t="str">
        <f t="shared" si="45"/>
        <v>Y</v>
      </c>
      <c r="M487" s="9" t="str">
        <f t="shared" si="46"/>
        <v>Y</v>
      </c>
      <c r="N487" s="9" t="str">
        <f t="shared" si="47"/>
        <v>Y</v>
      </c>
      <c r="O487" s="10" t="str">
        <f t="shared" si="48"/>
        <v>Y</v>
      </c>
    </row>
    <row r="488" spans="1:15" x14ac:dyDescent="0.3">
      <c r="A488" t="s">
        <v>301</v>
      </c>
      <c r="B488" t="s">
        <v>75</v>
      </c>
      <c r="C488" t="s">
        <v>73</v>
      </c>
      <c r="D488" s="7">
        <f>AVERAGEIFS(Input_Dashboard!K:K,Input_Dashboard!$B:$B,$A488,Input_Dashboard!$F:$F,$B488,Input_Dashboard!$G:$G,$C488)</f>
        <v>6473</v>
      </c>
      <c r="E488" s="7">
        <f>AVERAGEIFS(Input_Dashboard!L:L,Input_Dashboard!$B:$B,$A488,Input_Dashboard!$F:$F,$B488,Input_Dashboard!$G:$G,$C488)</f>
        <v>6214.08</v>
      </c>
      <c r="F488" s="7">
        <f>AVERAGEIFS(Input_Dashboard!M:M,Input_Dashboard!$B:$B,$A488,Input_Dashboard!$F:$F,$B488,Input_Dashboard!$G:$G,$C488)</f>
        <v>258.92</v>
      </c>
      <c r="G488" s="8">
        <f t="shared" si="43"/>
        <v>0.04</v>
      </c>
      <c r="H488" s="7">
        <f>SUMIFS(MeasureStack!Y:Y,MeasureStack!$F:$F,$A488,MeasureStack!$J:$J,$B488,MeasureStack!$K:$K,$C488)</f>
        <v>6473</v>
      </c>
      <c r="I488" s="7">
        <f>SUMIFS(MeasureStack!Z:Z,MeasureStack!$F:$F,$A488,MeasureStack!$J:$J,$B488,MeasureStack!$K:$K,$C488)</f>
        <v>6214.08</v>
      </c>
      <c r="J488" s="7">
        <f>SUMIFS(MeasureStack!AA:AA,MeasureStack!$F:$F,$A488,MeasureStack!$J:$J,$B488,MeasureStack!$K:$K,$C488)</f>
        <v>258.92</v>
      </c>
      <c r="K488" s="8">
        <f t="shared" si="44"/>
        <v>0.04</v>
      </c>
      <c r="L488" s="9" t="str">
        <f t="shared" si="45"/>
        <v>Y</v>
      </c>
      <c r="M488" s="9" t="str">
        <f t="shared" si="46"/>
        <v>Y</v>
      </c>
      <c r="N488" s="9" t="str">
        <f t="shared" si="47"/>
        <v>Y</v>
      </c>
      <c r="O488" s="10" t="str">
        <f t="shared" si="48"/>
        <v>Y</v>
      </c>
    </row>
    <row r="489" spans="1:15" x14ac:dyDescent="0.3">
      <c r="A489" t="s">
        <v>316</v>
      </c>
      <c r="B489" t="s">
        <v>99</v>
      </c>
      <c r="C489" t="s">
        <v>65</v>
      </c>
      <c r="D489" s="7">
        <f>AVERAGEIFS(Input_Dashboard!K:K,Input_Dashboard!$B:$B,$A489,Input_Dashboard!$F:$F,$B489,Input_Dashboard!$G:$G,$C489)</f>
        <v>7965</v>
      </c>
      <c r="E489" s="7">
        <f>AVERAGEIFS(Input_Dashboard!L:L,Input_Dashboard!$B:$B,$A489,Input_Dashboard!$F:$F,$B489,Input_Dashboard!$G:$G,$C489)</f>
        <v>6715</v>
      </c>
      <c r="F489" s="7">
        <f>AVERAGEIFS(Input_Dashboard!M:M,Input_Dashboard!$B:$B,$A489,Input_Dashboard!$F:$F,$B489,Input_Dashboard!$G:$G,$C489)</f>
        <v>1250</v>
      </c>
      <c r="G489" s="8">
        <f t="shared" si="43"/>
        <v>0.15693659761456372</v>
      </c>
      <c r="H489" s="7">
        <f>SUMIFS(MeasureStack!Y:Y,MeasureStack!$F:$F,$A489,MeasureStack!$J:$J,$B489,MeasureStack!$K:$K,$C489)</f>
        <v>7965</v>
      </c>
      <c r="I489" s="7">
        <f>SUMIFS(MeasureStack!Z:Z,MeasureStack!$F:$F,$A489,MeasureStack!$J:$J,$B489,MeasureStack!$K:$K,$C489)</f>
        <v>6715</v>
      </c>
      <c r="J489" s="7">
        <f>SUMIFS(MeasureStack!AA:AA,MeasureStack!$F:$F,$A489,MeasureStack!$J:$J,$B489,MeasureStack!$K:$K,$C489)</f>
        <v>1250</v>
      </c>
      <c r="K489" s="8">
        <f t="shared" si="44"/>
        <v>0.15693659761456372</v>
      </c>
      <c r="L489" s="9" t="str">
        <f t="shared" si="45"/>
        <v>Y</v>
      </c>
      <c r="M489" s="9" t="str">
        <f t="shared" si="46"/>
        <v>Y</v>
      </c>
      <c r="N489" s="9" t="str">
        <f t="shared" si="47"/>
        <v>Y</v>
      </c>
      <c r="O489" s="10" t="str">
        <f t="shared" si="48"/>
        <v>Y</v>
      </c>
    </row>
    <row r="490" spans="1:15" x14ac:dyDescent="0.3">
      <c r="A490" t="s">
        <v>316</v>
      </c>
      <c r="B490" t="s">
        <v>99</v>
      </c>
      <c r="C490" t="s">
        <v>71</v>
      </c>
      <c r="D490" s="7">
        <f>AVERAGEIFS(Input_Dashboard!K:K,Input_Dashboard!$B:$B,$A490,Input_Dashboard!$F:$F,$B490,Input_Dashboard!$G:$G,$C490)</f>
        <v>3458</v>
      </c>
      <c r="E490" s="7">
        <f>AVERAGEIFS(Input_Dashboard!L:L,Input_Dashboard!$B:$B,$A490,Input_Dashboard!$F:$F,$B490,Input_Dashboard!$G:$G,$C490)</f>
        <v>2624</v>
      </c>
      <c r="F490" s="7">
        <f>AVERAGEIFS(Input_Dashboard!M:M,Input_Dashboard!$B:$B,$A490,Input_Dashboard!$F:$F,$B490,Input_Dashboard!$G:$G,$C490)</f>
        <v>834</v>
      </c>
      <c r="G490" s="8">
        <f t="shared" si="43"/>
        <v>0.24117987275882014</v>
      </c>
      <c r="H490" s="7">
        <f>SUMIFS(MeasureStack!Y:Y,MeasureStack!$F:$F,$A490,MeasureStack!$J:$J,$B490,MeasureStack!$K:$K,$C490)</f>
        <v>3458</v>
      </c>
      <c r="I490" s="7">
        <f>SUMIFS(MeasureStack!Z:Z,MeasureStack!$F:$F,$A490,MeasureStack!$J:$J,$B490,MeasureStack!$K:$K,$C490)</f>
        <v>2624</v>
      </c>
      <c r="J490" s="7">
        <f>SUMIFS(MeasureStack!AA:AA,MeasureStack!$F:$F,$A490,MeasureStack!$J:$J,$B490,MeasureStack!$K:$K,$C490)</f>
        <v>834</v>
      </c>
      <c r="K490" s="8">
        <f t="shared" si="44"/>
        <v>0.24117987275882014</v>
      </c>
      <c r="L490" s="9" t="str">
        <f t="shared" si="45"/>
        <v>Y</v>
      </c>
      <c r="M490" s="9" t="str">
        <f t="shared" si="46"/>
        <v>Y</v>
      </c>
      <c r="N490" s="9" t="str">
        <f t="shared" si="47"/>
        <v>Y</v>
      </c>
      <c r="O490" s="10" t="str">
        <f t="shared" si="48"/>
        <v>Y</v>
      </c>
    </row>
    <row r="491" spans="1:15" x14ac:dyDescent="0.3">
      <c r="A491" t="s">
        <v>316</v>
      </c>
      <c r="B491" t="s">
        <v>99</v>
      </c>
      <c r="C491" t="s">
        <v>73</v>
      </c>
      <c r="D491" s="7">
        <f>AVERAGEIFS(Input_Dashboard!K:K,Input_Dashboard!$B:$B,$A491,Input_Dashboard!$F:$F,$B491,Input_Dashboard!$G:$G,$C491)</f>
        <v>4718.05</v>
      </c>
      <c r="E491" s="7">
        <f>AVERAGEIFS(Input_Dashboard!L:L,Input_Dashboard!$B:$B,$A491,Input_Dashboard!$F:$F,$B491,Input_Dashboard!$G:$G,$C491)</f>
        <v>3682.5</v>
      </c>
      <c r="F491" s="7">
        <f>AVERAGEIFS(Input_Dashboard!M:M,Input_Dashboard!$B:$B,$A491,Input_Dashboard!$F:$F,$B491,Input_Dashboard!$G:$G,$C491)</f>
        <v>1035.5500000000002</v>
      </c>
      <c r="G491" s="8">
        <f t="shared" si="43"/>
        <v>0.21948686427655495</v>
      </c>
      <c r="H491" s="7">
        <f>SUMIFS(MeasureStack!Y:Y,MeasureStack!$F:$F,$A491,MeasureStack!$J:$J,$B491,MeasureStack!$K:$K,$C491)</f>
        <v>4718.05</v>
      </c>
      <c r="I491" s="7">
        <f>SUMIFS(MeasureStack!Z:Z,MeasureStack!$F:$F,$A491,MeasureStack!$J:$J,$B491,MeasureStack!$K:$K,$C491)</f>
        <v>3682.5</v>
      </c>
      <c r="J491" s="7">
        <f>SUMIFS(MeasureStack!AA:AA,MeasureStack!$F:$F,$A491,MeasureStack!$J:$J,$B491,MeasureStack!$K:$K,$C491)</f>
        <v>1035.5500000000002</v>
      </c>
      <c r="K491" s="8">
        <f t="shared" si="44"/>
        <v>0.21948686427655495</v>
      </c>
      <c r="L491" s="9" t="str">
        <f t="shared" si="45"/>
        <v>Y</v>
      </c>
      <c r="M491" s="9" t="str">
        <f t="shared" si="46"/>
        <v>Y</v>
      </c>
      <c r="N491" s="9" t="str">
        <f t="shared" si="47"/>
        <v>Y</v>
      </c>
      <c r="O491" s="10" t="str">
        <f t="shared" si="48"/>
        <v>Y</v>
      </c>
    </row>
    <row r="492" spans="1:15" x14ac:dyDescent="0.3">
      <c r="A492" t="s">
        <v>316</v>
      </c>
      <c r="B492" t="s">
        <v>75</v>
      </c>
      <c r="C492" t="s">
        <v>65</v>
      </c>
      <c r="D492" s="7">
        <f>AVERAGEIFS(Input_Dashboard!K:K,Input_Dashboard!$B:$B,$A492,Input_Dashboard!$F:$F,$B492,Input_Dashboard!$G:$G,$C492)</f>
        <v>7965</v>
      </c>
      <c r="E492" s="7">
        <f>AVERAGEIFS(Input_Dashboard!L:L,Input_Dashboard!$B:$B,$A492,Input_Dashboard!$F:$F,$B492,Input_Dashboard!$G:$G,$C492)</f>
        <v>6715</v>
      </c>
      <c r="F492" s="7">
        <f>AVERAGEIFS(Input_Dashboard!M:M,Input_Dashboard!$B:$B,$A492,Input_Dashboard!$F:$F,$B492,Input_Dashboard!$G:$G,$C492)</f>
        <v>1250</v>
      </c>
      <c r="G492" s="8">
        <f t="shared" si="43"/>
        <v>0.15693659761456372</v>
      </c>
      <c r="H492" s="7">
        <f>SUMIFS(MeasureStack!Y:Y,MeasureStack!$F:$F,$A492,MeasureStack!$J:$J,$B492,MeasureStack!$K:$K,$C492)</f>
        <v>7965</v>
      </c>
      <c r="I492" s="7">
        <f>SUMIFS(MeasureStack!Z:Z,MeasureStack!$F:$F,$A492,MeasureStack!$J:$J,$B492,MeasureStack!$K:$K,$C492)</f>
        <v>6715</v>
      </c>
      <c r="J492" s="7">
        <f>SUMIFS(MeasureStack!AA:AA,MeasureStack!$F:$F,$A492,MeasureStack!$J:$J,$B492,MeasureStack!$K:$K,$C492)</f>
        <v>1250</v>
      </c>
      <c r="K492" s="8">
        <f t="shared" si="44"/>
        <v>0.15693659761456372</v>
      </c>
      <c r="L492" s="9" t="str">
        <f t="shared" si="45"/>
        <v>Y</v>
      </c>
      <c r="M492" s="9" t="str">
        <f t="shared" si="46"/>
        <v>Y</v>
      </c>
      <c r="N492" s="9" t="str">
        <f t="shared" si="47"/>
        <v>Y</v>
      </c>
      <c r="O492" s="10" t="str">
        <f t="shared" si="48"/>
        <v>Y</v>
      </c>
    </row>
    <row r="493" spans="1:15" x14ac:dyDescent="0.3">
      <c r="A493" t="s">
        <v>316</v>
      </c>
      <c r="B493" t="s">
        <v>75</v>
      </c>
      <c r="C493" t="s">
        <v>71</v>
      </c>
      <c r="D493" s="7">
        <f>AVERAGEIFS(Input_Dashboard!K:K,Input_Dashboard!$B:$B,$A493,Input_Dashboard!$F:$F,$B493,Input_Dashboard!$G:$G,$C493)</f>
        <v>3458</v>
      </c>
      <c r="E493" s="7">
        <f>AVERAGEIFS(Input_Dashboard!L:L,Input_Dashboard!$B:$B,$A493,Input_Dashboard!$F:$F,$B493,Input_Dashboard!$G:$G,$C493)</f>
        <v>2624</v>
      </c>
      <c r="F493" s="7">
        <f>AVERAGEIFS(Input_Dashboard!M:M,Input_Dashboard!$B:$B,$A493,Input_Dashboard!$F:$F,$B493,Input_Dashboard!$G:$G,$C493)</f>
        <v>834</v>
      </c>
      <c r="G493" s="8">
        <f t="shared" si="43"/>
        <v>0.24117987275882014</v>
      </c>
      <c r="H493" s="7">
        <f>SUMIFS(MeasureStack!Y:Y,MeasureStack!$F:$F,$A493,MeasureStack!$J:$J,$B493,MeasureStack!$K:$K,$C493)</f>
        <v>3458</v>
      </c>
      <c r="I493" s="7">
        <f>SUMIFS(MeasureStack!Z:Z,MeasureStack!$F:$F,$A493,MeasureStack!$J:$J,$B493,MeasureStack!$K:$K,$C493)</f>
        <v>2624</v>
      </c>
      <c r="J493" s="7">
        <f>SUMIFS(MeasureStack!AA:AA,MeasureStack!$F:$F,$A493,MeasureStack!$J:$J,$B493,MeasureStack!$K:$K,$C493)</f>
        <v>834</v>
      </c>
      <c r="K493" s="8">
        <f t="shared" si="44"/>
        <v>0.24117987275882014</v>
      </c>
      <c r="L493" s="9" t="str">
        <f t="shared" si="45"/>
        <v>Y</v>
      </c>
      <c r="M493" s="9" t="str">
        <f t="shared" si="46"/>
        <v>Y</v>
      </c>
      <c r="N493" s="9" t="str">
        <f t="shared" si="47"/>
        <v>Y</v>
      </c>
      <c r="O493" s="10" t="str">
        <f t="shared" si="48"/>
        <v>Y</v>
      </c>
    </row>
    <row r="494" spans="1:15" x14ac:dyDescent="0.3">
      <c r="A494" t="s">
        <v>316</v>
      </c>
      <c r="B494" t="s">
        <v>75</v>
      </c>
      <c r="C494" t="s">
        <v>73</v>
      </c>
      <c r="D494" s="7">
        <f>AVERAGEIFS(Input_Dashboard!K:K,Input_Dashboard!$B:$B,$A494,Input_Dashboard!$F:$F,$B494,Input_Dashboard!$G:$G,$C494)</f>
        <v>4718.05</v>
      </c>
      <c r="E494" s="7">
        <f>AVERAGEIFS(Input_Dashboard!L:L,Input_Dashboard!$B:$B,$A494,Input_Dashboard!$F:$F,$B494,Input_Dashboard!$G:$G,$C494)</f>
        <v>3682.5</v>
      </c>
      <c r="F494" s="7">
        <f>AVERAGEIFS(Input_Dashboard!M:M,Input_Dashboard!$B:$B,$A494,Input_Dashboard!$F:$F,$B494,Input_Dashboard!$G:$G,$C494)</f>
        <v>1035.5500000000002</v>
      </c>
      <c r="G494" s="8">
        <f t="shared" si="43"/>
        <v>0.21948686427655495</v>
      </c>
      <c r="H494" s="7">
        <f>SUMIFS(MeasureStack!Y:Y,MeasureStack!$F:$F,$A494,MeasureStack!$J:$J,$B494,MeasureStack!$K:$K,$C494)</f>
        <v>4718.05</v>
      </c>
      <c r="I494" s="7">
        <f>SUMIFS(MeasureStack!Z:Z,MeasureStack!$F:$F,$A494,MeasureStack!$J:$J,$B494,MeasureStack!$K:$K,$C494)</f>
        <v>3682.5</v>
      </c>
      <c r="J494" s="7">
        <f>SUMIFS(MeasureStack!AA:AA,MeasureStack!$F:$F,$A494,MeasureStack!$J:$J,$B494,MeasureStack!$K:$K,$C494)</f>
        <v>1035.5500000000002</v>
      </c>
      <c r="K494" s="8">
        <f t="shared" si="44"/>
        <v>0.21948686427655495</v>
      </c>
      <c r="L494" s="9" t="str">
        <f t="shared" si="45"/>
        <v>Y</v>
      </c>
      <c r="M494" s="9" t="str">
        <f t="shared" si="46"/>
        <v>Y</v>
      </c>
      <c r="N494" s="9" t="str">
        <f t="shared" si="47"/>
        <v>Y</v>
      </c>
      <c r="O494" s="10" t="str">
        <f t="shared" si="48"/>
        <v>Y</v>
      </c>
    </row>
    <row r="495" spans="1:15" x14ac:dyDescent="0.3">
      <c r="A495" t="s">
        <v>318</v>
      </c>
      <c r="B495" t="s">
        <v>99</v>
      </c>
      <c r="C495" t="s">
        <v>65</v>
      </c>
      <c r="D495" s="7">
        <f>AVERAGEIFS(Input_Dashboard!K:K,Input_Dashboard!$B:$B,$A495,Input_Dashboard!$F:$F,$B495,Input_Dashboard!$G:$G,$C495)</f>
        <v>7600</v>
      </c>
      <c r="E495" s="7">
        <f>AVERAGEIFS(Input_Dashboard!L:L,Input_Dashboard!$B:$B,$A495,Input_Dashboard!$F:$F,$B495,Input_Dashboard!$G:$G,$C495)</f>
        <v>6720</v>
      </c>
      <c r="F495" s="7">
        <f>AVERAGEIFS(Input_Dashboard!M:M,Input_Dashboard!$B:$B,$A495,Input_Dashboard!$F:$F,$B495,Input_Dashboard!$G:$G,$C495)</f>
        <v>880</v>
      </c>
      <c r="G495" s="8">
        <f t="shared" si="43"/>
        <v>0.11578947368421053</v>
      </c>
      <c r="H495" s="7">
        <f>SUMIFS(MeasureStack!Y:Y,MeasureStack!$F:$F,$A495,MeasureStack!$J:$J,$B495,MeasureStack!$K:$K,$C495)</f>
        <v>7600</v>
      </c>
      <c r="I495" s="7">
        <f>SUMIFS(MeasureStack!Z:Z,MeasureStack!$F:$F,$A495,MeasureStack!$J:$J,$B495,MeasureStack!$K:$K,$C495)</f>
        <v>6720</v>
      </c>
      <c r="J495" s="7">
        <f>SUMIFS(MeasureStack!AA:AA,MeasureStack!$F:$F,$A495,MeasureStack!$J:$J,$B495,MeasureStack!$K:$K,$C495)</f>
        <v>880</v>
      </c>
      <c r="K495" s="8">
        <f t="shared" si="44"/>
        <v>0.11578947368421053</v>
      </c>
      <c r="L495" s="9" t="str">
        <f t="shared" si="45"/>
        <v>Y</v>
      </c>
      <c r="M495" s="9" t="str">
        <f t="shared" si="46"/>
        <v>Y</v>
      </c>
      <c r="N495" s="9" t="str">
        <f t="shared" si="47"/>
        <v>Y</v>
      </c>
      <c r="O495" s="10" t="str">
        <f t="shared" si="48"/>
        <v>Y</v>
      </c>
    </row>
    <row r="496" spans="1:15" x14ac:dyDescent="0.3">
      <c r="A496" t="s">
        <v>318</v>
      </c>
      <c r="B496" t="s">
        <v>99</v>
      </c>
      <c r="C496" t="s">
        <v>71</v>
      </c>
      <c r="D496" s="7">
        <f>AVERAGEIFS(Input_Dashboard!K:K,Input_Dashboard!$B:$B,$A496,Input_Dashboard!$F:$F,$B496,Input_Dashboard!$G:$G,$C496)</f>
        <v>3235</v>
      </c>
      <c r="E496" s="7">
        <f>AVERAGEIFS(Input_Dashboard!L:L,Input_Dashboard!$B:$B,$A496,Input_Dashboard!$F:$F,$B496,Input_Dashboard!$G:$G,$C496)</f>
        <v>2632</v>
      </c>
      <c r="F496" s="7">
        <f>AVERAGEIFS(Input_Dashboard!M:M,Input_Dashboard!$B:$B,$A496,Input_Dashboard!$F:$F,$B496,Input_Dashboard!$G:$G,$C496)</f>
        <v>603</v>
      </c>
      <c r="G496" s="8">
        <f t="shared" si="43"/>
        <v>0.18639876352395673</v>
      </c>
      <c r="H496" s="7">
        <f>SUMIFS(MeasureStack!Y:Y,MeasureStack!$F:$F,$A496,MeasureStack!$J:$J,$B496,MeasureStack!$K:$K,$C496)</f>
        <v>3235</v>
      </c>
      <c r="I496" s="7">
        <f>SUMIFS(MeasureStack!Z:Z,MeasureStack!$F:$F,$A496,MeasureStack!$J:$J,$B496,MeasureStack!$K:$K,$C496)</f>
        <v>2632</v>
      </c>
      <c r="J496" s="7">
        <f>SUMIFS(MeasureStack!AA:AA,MeasureStack!$F:$F,$A496,MeasureStack!$J:$J,$B496,MeasureStack!$K:$K,$C496)</f>
        <v>603</v>
      </c>
      <c r="K496" s="8">
        <f t="shared" si="44"/>
        <v>0.18639876352395673</v>
      </c>
      <c r="L496" s="9" t="str">
        <f t="shared" si="45"/>
        <v>Y</v>
      </c>
      <c r="M496" s="9" t="str">
        <f t="shared" si="46"/>
        <v>Y</v>
      </c>
      <c r="N496" s="9" t="str">
        <f t="shared" si="47"/>
        <v>Y</v>
      </c>
      <c r="O496" s="10" t="str">
        <f t="shared" si="48"/>
        <v>Y</v>
      </c>
    </row>
    <row r="497" spans="1:15" x14ac:dyDescent="0.3">
      <c r="A497" t="s">
        <v>318</v>
      </c>
      <c r="B497" t="s">
        <v>99</v>
      </c>
      <c r="C497" t="s">
        <v>73</v>
      </c>
      <c r="D497" s="7">
        <f>AVERAGEIFS(Input_Dashboard!K:K,Input_Dashboard!$B:$B,$A497,Input_Dashboard!$F:$F,$B497,Input_Dashboard!$G:$G,$C497)</f>
        <v>4478.91</v>
      </c>
      <c r="E497" s="7">
        <f>AVERAGEIFS(Input_Dashboard!L:L,Input_Dashboard!$B:$B,$A497,Input_Dashboard!$F:$F,$B497,Input_Dashboard!$G:$G,$C497)</f>
        <v>3682.5</v>
      </c>
      <c r="F497" s="7">
        <f>AVERAGEIFS(Input_Dashboard!M:M,Input_Dashboard!$B:$B,$A497,Input_Dashboard!$F:$F,$B497,Input_Dashboard!$G:$G,$C497)</f>
        <v>796.40999999999974</v>
      </c>
      <c r="G497" s="8">
        <f t="shared" si="43"/>
        <v>0.17781335190928144</v>
      </c>
      <c r="H497" s="7">
        <f>SUMIFS(MeasureStack!Y:Y,MeasureStack!$F:$F,$A497,MeasureStack!$J:$J,$B497,MeasureStack!$K:$K,$C497)</f>
        <v>4478.91</v>
      </c>
      <c r="I497" s="7">
        <f>SUMIFS(MeasureStack!Z:Z,MeasureStack!$F:$F,$A497,MeasureStack!$J:$J,$B497,MeasureStack!$K:$K,$C497)</f>
        <v>3682.5</v>
      </c>
      <c r="J497" s="7">
        <f>SUMIFS(MeasureStack!AA:AA,MeasureStack!$F:$F,$A497,MeasureStack!$J:$J,$B497,MeasureStack!$K:$K,$C497)</f>
        <v>796.40999999999974</v>
      </c>
      <c r="K497" s="8">
        <f t="shared" si="44"/>
        <v>0.17781335190928144</v>
      </c>
      <c r="L497" s="9" t="str">
        <f t="shared" si="45"/>
        <v>Y</v>
      </c>
      <c r="M497" s="9" t="str">
        <f t="shared" si="46"/>
        <v>Y</v>
      </c>
      <c r="N497" s="9" t="str">
        <f t="shared" si="47"/>
        <v>Y</v>
      </c>
      <c r="O497" s="10" t="str">
        <f t="shared" si="48"/>
        <v>Y</v>
      </c>
    </row>
    <row r="498" spans="1:15" x14ac:dyDescent="0.3">
      <c r="A498" t="s">
        <v>318</v>
      </c>
      <c r="B498" t="s">
        <v>75</v>
      </c>
      <c r="C498" t="s">
        <v>65</v>
      </c>
      <c r="D498" s="7">
        <f>AVERAGEIFS(Input_Dashboard!K:K,Input_Dashboard!$B:$B,$A498,Input_Dashboard!$F:$F,$B498,Input_Dashboard!$G:$G,$C498)</f>
        <v>7600</v>
      </c>
      <c r="E498" s="7">
        <f>AVERAGEIFS(Input_Dashboard!L:L,Input_Dashboard!$B:$B,$A498,Input_Dashboard!$F:$F,$B498,Input_Dashboard!$G:$G,$C498)</f>
        <v>6720</v>
      </c>
      <c r="F498" s="7">
        <f>AVERAGEIFS(Input_Dashboard!M:M,Input_Dashboard!$B:$B,$A498,Input_Dashboard!$F:$F,$B498,Input_Dashboard!$G:$G,$C498)</f>
        <v>880</v>
      </c>
      <c r="G498" s="8">
        <f t="shared" si="43"/>
        <v>0.11578947368421053</v>
      </c>
      <c r="H498" s="7">
        <f>SUMIFS(MeasureStack!Y:Y,MeasureStack!$F:$F,$A498,MeasureStack!$J:$J,$B498,MeasureStack!$K:$K,$C498)</f>
        <v>7600</v>
      </c>
      <c r="I498" s="7">
        <f>SUMIFS(MeasureStack!Z:Z,MeasureStack!$F:$F,$A498,MeasureStack!$J:$J,$B498,MeasureStack!$K:$K,$C498)</f>
        <v>6720</v>
      </c>
      <c r="J498" s="7">
        <f>SUMIFS(MeasureStack!AA:AA,MeasureStack!$F:$F,$A498,MeasureStack!$J:$J,$B498,MeasureStack!$K:$K,$C498)</f>
        <v>880</v>
      </c>
      <c r="K498" s="8">
        <f t="shared" si="44"/>
        <v>0.11578947368421053</v>
      </c>
      <c r="L498" s="9" t="str">
        <f t="shared" si="45"/>
        <v>Y</v>
      </c>
      <c r="M498" s="9" t="str">
        <f t="shared" si="46"/>
        <v>Y</v>
      </c>
      <c r="N498" s="9" t="str">
        <f t="shared" si="47"/>
        <v>Y</v>
      </c>
      <c r="O498" s="10" t="str">
        <f t="shared" si="48"/>
        <v>Y</v>
      </c>
    </row>
    <row r="499" spans="1:15" x14ac:dyDescent="0.3">
      <c r="A499" t="s">
        <v>318</v>
      </c>
      <c r="B499" t="s">
        <v>75</v>
      </c>
      <c r="C499" t="s">
        <v>71</v>
      </c>
      <c r="D499" s="7">
        <f>AVERAGEIFS(Input_Dashboard!K:K,Input_Dashboard!$B:$B,$A499,Input_Dashboard!$F:$F,$B499,Input_Dashboard!$G:$G,$C499)</f>
        <v>3235</v>
      </c>
      <c r="E499" s="7">
        <f>AVERAGEIFS(Input_Dashboard!L:L,Input_Dashboard!$B:$B,$A499,Input_Dashboard!$F:$F,$B499,Input_Dashboard!$G:$G,$C499)</f>
        <v>2632</v>
      </c>
      <c r="F499" s="7">
        <f>AVERAGEIFS(Input_Dashboard!M:M,Input_Dashboard!$B:$B,$A499,Input_Dashboard!$F:$F,$B499,Input_Dashboard!$G:$G,$C499)</f>
        <v>603</v>
      </c>
      <c r="G499" s="8">
        <f t="shared" si="43"/>
        <v>0.18639876352395673</v>
      </c>
      <c r="H499" s="7">
        <f>SUMIFS(MeasureStack!Y:Y,MeasureStack!$F:$F,$A499,MeasureStack!$J:$J,$B499,MeasureStack!$K:$K,$C499)</f>
        <v>3235</v>
      </c>
      <c r="I499" s="7">
        <f>SUMIFS(MeasureStack!Z:Z,MeasureStack!$F:$F,$A499,MeasureStack!$J:$J,$B499,MeasureStack!$K:$K,$C499)</f>
        <v>2632</v>
      </c>
      <c r="J499" s="7">
        <f>SUMIFS(MeasureStack!AA:AA,MeasureStack!$F:$F,$A499,MeasureStack!$J:$J,$B499,MeasureStack!$K:$K,$C499)</f>
        <v>603</v>
      </c>
      <c r="K499" s="8">
        <f t="shared" si="44"/>
        <v>0.18639876352395673</v>
      </c>
      <c r="L499" s="9" t="str">
        <f t="shared" si="45"/>
        <v>Y</v>
      </c>
      <c r="M499" s="9" t="str">
        <f t="shared" si="46"/>
        <v>Y</v>
      </c>
      <c r="N499" s="9" t="str">
        <f t="shared" si="47"/>
        <v>Y</v>
      </c>
      <c r="O499" s="10" t="str">
        <f t="shared" si="48"/>
        <v>Y</v>
      </c>
    </row>
    <row r="500" spans="1:15" x14ac:dyDescent="0.3">
      <c r="A500" t="s">
        <v>318</v>
      </c>
      <c r="B500" t="s">
        <v>75</v>
      </c>
      <c r="C500" t="s">
        <v>73</v>
      </c>
      <c r="D500" s="7">
        <f>AVERAGEIFS(Input_Dashboard!K:K,Input_Dashboard!$B:$B,$A500,Input_Dashboard!$F:$F,$B500,Input_Dashboard!$G:$G,$C500)</f>
        <v>4478.91</v>
      </c>
      <c r="E500" s="7">
        <f>AVERAGEIFS(Input_Dashboard!L:L,Input_Dashboard!$B:$B,$A500,Input_Dashboard!$F:$F,$B500,Input_Dashboard!$G:$G,$C500)</f>
        <v>3682.5</v>
      </c>
      <c r="F500" s="7">
        <f>AVERAGEIFS(Input_Dashboard!M:M,Input_Dashboard!$B:$B,$A500,Input_Dashboard!$F:$F,$B500,Input_Dashboard!$G:$G,$C500)</f>
        <v>796.40999999999974</v>
      </c>
      <c r="G500" s="8">
        <f t="shared" si="43"/>
        <v>0.17781335190928144</v>
      </c>
      <c r="H500" s="7">
        <f>SUMIFS(MeasureStack!Y:Y,MeasureStack!$F:$F,$A500,MeasureStack!$J:$J,$B500,MeasureStack!$K:$K,$C500)</f>
        <v>4478.91</v>
      </c>
      <c r="I500" s="7">
        <f>SUMIFS(MeasureStack!Z:Z,MeasureStack!$F:$F,$A500,MeasureStack!$J:$J,$B500,MeasureStack!$K:$K,$C500)</f>
        <v>3682.5</v>
      </c>
      <c r="J500" s="7">
        <f>SUMIFS(MeasureStack!AA:AA,MeasureStack!$F:$F,$A500,MeasureStack!$J:$J,$B500,MeasureStack!$K:$K,$C500)</f>
        <v>796.40999999999974</v>
      </c>
      <c r="K500" s="8">
        <f t="shared" si="44"/>
        <v>0.17781335190928144</v>
      </c>
      <c r="L500" s="9" t="str">
        <f t="shared" si="45"/>
        <v>Y</v>
      </c>
      <c r="M500" s="9" t="str">
        <f t="shared" si="46"/>
        <v>Y</v>
      </c>
      <c r="N500" s="9" t="str">
        <f t="shared" si="47"/>
        <v>Y</v>
      </c>
      <c r="O500" s="10" t="str">
        <f t="shared" si="48"/>
        <v>Y</v>
      </c>
    </row>
    <row r="501" spans="1:15" x14ac:dyDescent="0.3">
      <c r="A501" t="s">
        <v>320</v>
      </c>
      <c r="B501" t="s">
        <v>99</v>
      </c>
      <c r="C501" t="s">
        <v>65</v>
      </c>
      <c r="D501" s="7">
        <f>AVERAGEIFS(Input_Dashboard!K:K,Input_Dashboard!$B:$B,$A501,Input_Dashboard!$F:$F,$B501,Input_Dashboard!$G:$G,$C501)</f>
        <v>10211</v>
      </c>
      <c r="E501" s="7">
        <f>AVERAGEIFS(Input_Dashboard!L:L,Input_Dashboard!$B:$B,$A501,Input_Dashboard!$F:$F,$B501,Input_Dashboard!$G:$G,$C501)</f>
        <v>6726</v>
      </c>
      <c r="F501" s="7">
        <f>AVERAGEIFS(Input_Dashboard!M:M,Input_Dashboard!$B:$B,$A501,Input_Dashboard!$F:$F,$B501,Input_Dashboard!$G:$G,$C501)</f>
        <v>3485</v>
      </c>
      <c r="G501" s="8">
        <f t="shared" si="43"/>
        <v>0.34129859954950542</v>
      </c>
      <c r="H501" s="7">
        <f>SUMIFS(MeasureStack!Y:Y,MeasureStack!$F:$F,$A501,MeasureStack!$J:$J,$B501,MeasureStack!$K:$K,$C501)</f>
        <v>10211</v>
      </c>
      <c r="I501" s="7">
        <f>SUMIFS(MeasureStack!Z:Z,MeasureStack!$F:$F,$A501,MeasureStack!$J:$J,$B501,MeasureStack!$K:$K,$C501)</f>
        <v>6726</v>
      </c>
      <c r="J501" s="7">
        <f>SUMIFS(MeasureStack!AA:AA,MeasureStack!$F:$F,$A501,MeasureStack!$J:$J,$B501,MeasureStack!$K:$K,$C501)</f>
        <v>3485</v>
      </c>
      <c r="K501" s="8">
        <f t="shared" si="44"/>
        <v>0.34129859954950542</v>
      </c>
      <c r="L501" s="9" t="str">
        <f t="shared" si="45"/>
        <v>Y</v>
      </c>
      <c r="M501" s="9" t="str">
        <f t="shared" si="46"/>
        <v>Y</v>
      </c>
      <c r="N501" s="9" t="str">
        <f t="shared" si="47"/>
        <v>Y</v>
      </c>
      <c r="O501" s="10" t="str">
        <f t="shared" si="48"/>
        <v>Y</v>
      </c>
    </row>
    <row r="502" spans="1:15" x14ac:dyDescent="0.3">
      <c r="A502" t="s">
        <v>320</v>
      </c>
      <c r="B502" t="s">
        <v>99</v>
      </c>
      <c r="C502" t="s">
        <v>71</v>
      </c>
      <c r="D502" s="7">
        <f>AVERAGEIFS(Input_Dashboard!K:K,Input_Dashboard!$B:$B,$A502,Input_Dashboard!$F:$F,$B502,Input_Dashboard!$G:$G,$C502)</f>
        <v>4781</v>
      </c>
      <c r="E502" s="7">
        <f>AVERAGEIFS(Input_Dashboard!L:L,Input_Dashboard!$B:$B,$A502,Input_Dashboard!$F:$F,$B502,Input_Dashboard!$G:$G,$C502)</f>
        <v>2625</v>
      </c>
      <c r="F502" s="7">
        <f>AVERAGEIFS(Input_Dashboard!M:M,Input_Dashboard!$B:$B,$A502,Input_Dashboard!$F:$F,$B502,Input_Dashboard!$G:$G,$C502)</f>
        <v>2156</v>
      </c>
      <c r="G502" s="8">
        <f t="shared" si="43"/>
        <v>0.45095168374816985</v>
      </c>
      <c r="H502" s="7">
        <f>SUMIFS(MeasureStack!Y:Y,MeasureStack!$F:$F,$A502,MeasureStack!$J:$J,$B502,MeasureStack!$K:$K,$C502)</f>
        <v>4781</v>
      </c>
      <c r="I502" s="7">
        <f>SUMIFS(MeasureStack!Z:Z,MeasureStack!$F:$F,$A502,MeasureStack!$J:$J,$B502,MeasureStack!$K:$K,$C502)</f>
        <v>2625</v>
      </c>
      <c r="J502" s="7">
        <f>SUMIFS(MeasureStack!AA:AA,MeasureStack!$F:$F,$A502,MeasureStack!$J:$J,$B502,MeasureStack!$K:$K,$C502)</f>
        <v>2156</v>
      </c>
      <c r="K502" s="8">
        <f t="shared" si="44"/>
        <v>0.45095168374816985</v>
      </c>
      <c r="L502" s="9" t="str">
        <f t="shared" si="45"/>
        <v>Y</v>
      </c>
      <c r="M502" s="9" t="str">
        <f t="shared" si="46"/>
        <v>Y</v>
      </c>
      <c r="N502" s="9" t="str">
        <f t="shared" si="47"/>
        <v>Y</v>
      </c>
      <c r="O502" s="10" t="str">
        <f t="shared" si="48"/>
        <v>Y</v>
      </c>
    </row>
    <row r="503" spans="1:15" x14ac:dyDescent="0.3">
      <c r="A503" t="s">
        <v>320</v>
      </c>
      <c r="B503" t="s">
        <v>99</v>
      </c>
      <c r="C503" t="s">
        <v>73</v>
      </c>
      <c r="D503" s="7">
        <f>AVERAGEIFS(Input_Dashboard!K:K,Input_Dashboard!$B:$B,$A503,Input_Dashboard!$F:$F,$B503,Input_Dashboard!$G:$G,$C503)</f>
        <v>6136.9699999999993</v>
      </c>
      <c r="E503" s="7">
        <f>AVERAGEIFS(Input_Dashboard!L:L,Input_Dashboard!$B:$B,$A503,Input_Dashboard!$F:$F,$B503,Input_Dashboard!$G:$G,$C503)</f>
        <v>3692.86</v>
      </c>
      <c r="F503" s="7">
        <f>AVERAGEIFS(Input_Dashboard!M:M,Input_Dashboard!$B:$B,$A503,Input_Dashboard!$F:$F,$B503,Input_Dashboard!$G:$G,$C503)</f>
        <v>2444.1099999999997</v>
      </c>
      <c r="G503" s="8">
        <f t="shared" si="43"/>
        <v>0.39826005341398113</v>
      </c>
      <c r="H503" s="7">
        <f>SUMIFS(MeasureStack!Y:Y,MeasureStack!$F:$F,$A503,MeasureStack!$J:$J,$B503,MeasureStack!$K:$K,$C503)</f>
        <v>6136.9699999999993</v>
      </c>
      <c r="I503" s="7">
        <f>SUMIFS(MeasureStack!Z:Z,MeasureStack!$F:$F,$A503,MeasureStack!$J:$J,$B503,MeasureStack!$K:$K,$C503)</f>
        <v>3692.86</v>
      </c>
      <c r="J503" s="7">
        <f>SUMIFS(MeasureStack!AA:AA,MeasureStack!$F:$F,$A503,MeasureStack!$J:$J,$B503,MeasureStack!$K:$K,$C503)</f>
        <v>2444.1099999999997</v>
      </c>
      <c r="K503" s="8">
        <f t="shared" si="44"/>
        <v>0.39826005341398113</v>
      </c>
      <c r="L503" s="9" t="str">
        <f t="shared" si="45"/>
        <v>Y</v>
      </c>
      <c r="M503" s="9" t="str">
        <f t="shared" si="46"/>
        <v>Y</v>
      </c>
      <c r="N503" s="9" t="str">
        <f t="shared" si="47"/>
        <v>Y</v>
      </c>
      <c r="O503" s="10" t="str">
        <f t="shared" si="48"/>
        <v>Y</v>
      </c>
    </row>
    <row r="504" spans="1:15" x14ac:dyDescent="0.3">
      <c r="A504" t="s">
        <v>320</v>
      </c>
      <c r="B504" t="s">
        <v>75</v>
      </c>
      <c r="C504" t="s">
        <v>65</v>
      </c>
      <c r="D504" s="7">
        <f>AVERAGEIFS(Input_Dashboard!K:K,Input_Dashboard!$B:$B,$A504,Input_Dashboard!$F:$F,$B504,Input_Dashboard!$G:$G,$C504)</f>
        <v>10211</v>
      </c>
      <c r="E504" s="7">
        <f>AVERAGEIFS(Input_Dashboard!L:L,Input_Dashboard!$B:$B,$A504,Input_Dashboard!$F:$F,$B504,Input_Dashboard!$G:$G,$C504)</f>
        <v>6726</v>
      </c>
      <c r="F504" s="7">
        <f>AVERAGEIFS(Input_Dashboard!M:M,Input_Dashboard!$B:$B,$A504,Input_Dashboard!$F:$F,$B504,Input_Dashboard!$G:$G,$C504)</f>
        <v>3485</v>
      </c>
      <c r="G504" s="8">
        <f t="shared" si="43"/>
        <v>0.34129859954950542</v>
      </c>
      <c r="H504" s="7">
        <f>SUMIFS(MeasureStack!Y:Y,MeasureStack!$F:$F,$A504,MeasureStack!$J:$J,$B504,MeasureStack!$K:$K,$C504)</f>
        <v>10211</v>
      </c>
      <c r="I504" s="7">
        <f>SUMIFS(MeasureStack!Z:Z,MeasureStack!$F:$F,$A504,MeasureStack!$J:$J,$B504,MeasureStack!$K:$K,$C504)</f>
        <v>6726</v>
      </c>
      <c r="J504" s="7">
        <f>SUMIFS(MeasureStack!AA:AA,MeasureStack!$F:$F,$A504,MeasureStack!$J:$J,$B504,MeasureStack!$K:$K,$C504)</f>
        <v>3485</v>
      </c>
      <c r="K504" s="8">
        <f t="shared" si="44"/>
        <v>0.34129859954950542</v>
      </c>
      <c r="L504" s="9" t="str">
        <f t="shared" si="45"/>
        <v>Y</v>
      </c>
      <c r="M504" s="9" t="str">
        <f t="shared" si="46"/>
        <v>Y</v>
      </c>
      <c r="N504" s="9" t="str">
        <f t="shared" si="47"/>
        <v>Y</v>
      </c>
      <c r="O504" s="10" t="str">
        <f t="shared" si="48"/>
        <v>Y</v>
      </c>
    </row>
    <row r="505" spans="1:15" x14ac:dyDescent="0.3">
      <c r="A505" t="s">
        <v>320</v>
      </c>
      <c r="B505" t="s">
        <v>75</v>
      </c>
      <c r="C505" t="s">
        <v>71</v>
      </c>
      <c r="D505" s="7">
        <f>AVERAGEIFS(Input_Dashboard!K:K,Input_Dashboard!$B:$B,$A505,Input_Dashboard!$F:$F,$B505,Input_Dashboard!$G:$G,$C505)</f>
        <v>4781</v>
      </c>
      <c r="E505" s="7">
        <f>AVERAGEIFS(Input_Dashboard!L:L,Input_Dashboard!$B:$B,$A505,Input_Dashboard!$F:$F,$B505,Input_Dashboard!$G:$G,$C505)</f>
        <v>2625</v>
      </c>
      <c r="F505" s="7">
        <f>AVERAGEIFS(Input_Dashboard!M:M,Input_Dashboard!$B:$B,$A505,Input_Dashboard!$F:$F,$B505,Input_Dashboard!$G:$G,$C505)</f>
        <v>2156</v>
      </c>
      <c r="G505" s="8">
        <f t="shared" si="43"/>
        <v>0.45095168374816985</v>
      </c>
      <c r="H505" s="7">
        <f>SUMIFS(MeasureStack!Y:Y,MeasureStack!$F:$F,$A505,MeasureStack!$J:$J,$B505,MeasureStack!$K:$K,$C505)</f>
        <v>4781</v>
      </c>
      <c r="I505" s="7">
        <f>SUMIFS(MeasureStack!Z:Z,MeasureStack!$F:$F,$A505,MeasureStack!$J:$J,$B505,MeasureStack!$K:$K,$C505)</f>
        <v>2625</v>
      </c>
      <c r="J505" s="7">
        <f>SUMIFS(MeasureStack!AA:AA,MeasureStack!$F:$F,$A505,MeasureStack!$J:$J,$B505,MeasureStack!$K:$K,$C505)</f>
        <v>2156</v>
      </c>
      <c r="K505" s="8">
        <f t="shared" si="44"/>
        <v>0.45095168374816985</v>
      </c>
      <c r="L505" s="9" t="str">
        <f t="shared" si="45"/>
        <v>Y</v>
      </c>
      <c r="M505" s="9" t="str">
        <f t="shared" si="46"/>
        <v>Y</v>
      </c>
      <c r="N505" s="9" t="str">
        <f t="shared" si="47"/>
        <v>Y</v>
      </c>
      <c r="O505" s="10" t="str">
        <f t="shared" si="48"/>
        <v>Y</v>
      </c>
    </row>
    <row r="506" spans="1:15" x14ac:dyDescent="0.3">
      <c r="A506" t="s">
        <v>320</v>
      </c>
      <c r="B506" t="s">
        <v>75</v>
      </c>
      <c r="C506" t="s">
        <v>73</v>
      </c>
      <c r="D506" s="7">
        <f>AVERAGEIFS(Input_Dashboard!K:K,Input_Dashboard!$B:$B,$A506,Input_Dashboard!$F:$F,$B506,Input_Dashboard!$G:$G,$C506)</f>
        <v>6136.9699999999993</v>
      </c>
      <c r="E506" s="7">
        <f>AVERAGEIFS(Input_Dashboard!L:L,Input_Dashboard!$B:$B,$A506,Input_Dashboard!$F:$F,$B506,Input_Dashboard!$G:$G,$C506)</f>
        <v>3692.86</v>
      </c>
      <c r="F506" s="7">
        <f>AVERAGEIFS(Input_Dashboard!M:M,Input_Dashboard!$B:$B,$A506,Input_Dashboard!$F:$F,$B506,Input_Dashboard!$G:$G,$C506)</f>
        <v>2444.1099999999997</v>
      </c>
      <c r="G506" s="8">
        <f t="shared" si="43"/>
        <v>0.39826005341398113</v>
      </c>
      <c r="H506" s="7">
        <f>SUMIFS(MeasureStack!Y:Y,MeasureStack!$F:$F,$A506,MeasureStack!$J:$J,$B506,MeasureStack!$K:$K,$C506)</f>
        <v>6136.9699999999993</v>
      </c>
      <c r="I506" s="7">
        <f>SUMIFS(MeasureStack!Z:Z,MeasureStack!$F:$F,$A506,MeasureStack!$J:$J,$B506,MeasureStack!$K:$K,$C506)</f>
        <v>3692.86</v>
      </c>
      <c r="J506" s="7">
        <f>SUMIFS(MeasureStack!AA:AA,MeasureStack!$F:$F,$A506,MeasureStack!$J:$J,$B506,MeasureStack!$K:$K,$C506)</f>
        <v>2444.1099999999997</v>
      </c>
      <c r="K506" s="8">
        <f t="shared" si="44"/>
        <v>0.39826005341398113</v>
      </c>
      <c r="L506" s="9" t="str">
        <f t="shared" si="45"/>
        <v>Y</v>
      </c>
      <c r="M506" s="9" t="str">
        <f t="shared" si="46"/>
        <v>Y</v>
      </c>
      <c r="N506" s="9" t="str">
        <f t="shared" si="47"/>
        <v>Y</v>
      </c>
      <c r="O506" s="10" t="str">
        <f t="shared" si="48"/>
        <v>Y</v>
      </c>
    </row>
    <row r="507" spans="1:15" x14ac:dyDescent="0.3">
      <c r="A507" t="s">
        <v>321</v>
      </c>
      <c r="B507" t="s">
        <v>99</v>
      </c>
      <c r="C507" t="s">
        <v>65</v>
      </c>
      <c r="D507" s="7">
        <f>AVERAGEIFS(Input_Dashboard!K:K,Input_Dashboard!$B:$B,$A507,Input_Dashboard!$F:$F,$B507,Input_Dashboard!$G:$G,$C507)</f>
        <v>7344</v>
      </c>
      <c r="E507" s="7">
        <f>AVERAGEIFS(Input_Dashboard!L:L,Input_Dashboard!$B:$B,$A507,Input_Dashboard!$F:$F,$B507,Input_Dashboard!$G:$G,$C507)</f>
        <v>6726</v>
      </c>
      <c r="F507" s="7">
        <f>AVERAGEIFS(Input_Dashboard!M:M,Input_Dashboard!$B:$B,$A507,Input_Dashboard!$F:$F,$B507,Input_Dashboard!$G:$G,$C507)</f>
        <v>618</v>
      </c>
      <c r="G507" s="8">
        <f t="shared" si="43"/>
        <v>8.4150326797385627E-2</v>
      </c>
      <c r="H507" s="7">
        <f>SUMIFS(MeasureStack!Y:Y,MeasureStack!$F:$F,$A507,MeasureStack!$J:$J,$B507,MeasureStack!$K:$K,$C507)</f>
        <v>7344</v>
      </c>
      <c r="I507" s="7">
        <f>SUMIFS(MeasureStack!Z:Z,MeasureStack!$F:$F,$A507,MeasureStack!$J:$J,$B507,MeasureStack!$K:$K,$C507)</f>
        <v>6726</v>
      </c>
      <c r="J507" s="7">
        <f>SUMIFS(MeasureStack!AA:AA,MeasureStack!$F:$F,$A507,MeasureStack!$J:$J,$B507,MeasureStack!$K:$K,$C507)</f>
        <v>618</v>
      </c>
      <c r="K507" s="8">
        <f t="shared" si="44"/>
        <v>8.4150326797385627E-2</v>
      </c>
      <c r="L507" s="9" t="str">
        <f t="shared" si="45"/>
        <v>Y</v>
      </c>
      <c r="M507" s="9" t="str">
        <f t="shared" si="46"/>
        <v>Y</v>
      </c>
      <c r="N507" s="9" t="str">
        <f t="shared" si="47"/>
        <v>Y</v>
      </c>
      <c r="O507" s="10" t="str">
        <f t="shared" si="48"/>
        <v>Y</v>
      </c>
    </row>
    <row r="508" spans="1:15" x14ac:dyDescent="0.3">
      <c r="A508" t="s">
        <v>321</v>
      </c>
      <c r="B508" t="s">
        <v>99</v>
      </c>
      <c r="C508" t="s">
        <v>71</v>
      </c>
      <c r="D508" s="7">
        <f>AVERAGEIFS(Input_Dashboard!K:K,Input_Dashboard!$B:$B,$A508,Input_Dashboard!$F:$F,$B508,Input_Dashboard!$G:$G,$C508)</f>
        <v>3060</v>
      </c>
      <c r="E508" s="7">
        <f>AVERAGEIFS(Input_Dashboard!L:L,Input_Dashboard!$B:$B,$A508,Input_Dashboard!$F:$F,$B508,Input_Dashboard!$G:$G,$C508)</f>
        <v>2631</v>
      </c>
      <c r="F508" s="7">
        <f>AVERAGEIFS(Input_Dashboard!M:M,Input_Dashboard!$B:$B,$A508,Input_Dashboard!$F:$F,$B508,Input_Dashboard!$G:$G,$C508)</f>
        <v>429</v>
      </c>
      <c r="G508" s="8">
        <f t="shared" si="43"/>
        <v>0.14019607843137255</v>
      </c>
      <c r="H508" s="7">
        <f>SUMIFS(MeasureStack!Y:Y,MeasureStack!$F:$F,$A508,MeasureStack!$J:$J,$B508,MeasureStack!$K:$K,$C508)</f>
        <v>3060</v>
      </c>
      <c r="I508" s="7">
        <f>SUMIFS(MeasureStack!Z:Z,MeasureStack!$F:$F,$A508,MeasureStack!$J:$J,$B508,MeasureStack!$K:$K,$C508)</f>
        <v>2631</v>
      </c>
      <c r="J508" s="7">
        <f>SUMIFS(MeasureStack!AA:AA,MeasureStack!$F:$F,$A508,MeasureStack!$J:$J,$B508,MeasureStack!$K:$K,$C508)</f>
        <v>429</v>
      </c>
      <c r="K508" s="8">
        <f t="shared" si="44"/>
        <v>0.14019607843137255</v>
      </c>
      <c r="L508" s="9" t="str">
        <f t="shared" si="45"/>
        <v>Y</v>
      </c>
      <c r="M508" s="9" t="str">
        <f t="shared" si="46"/>
        <v>Y</v>
      </c>
      <c r="N508" s="9" t="str">
        <f t="shared" si="47"/>
        <v>Y</v>
      </c>
      <c r="O508" s="10" t="str">
        <f t="shared" si="48"/>
        <v>Y</v>
      </c>
    </row>
    <row r="509" spans="1:15" x14ac:dyDescent="0.3">
      <c r="A509" t="s">
        <v>321</v>
      </c>
      <c r="B509" t="s">
        <v>99</v>
      </c>
      <c r="C509" t="s">
        <v>73</v>
      </c>
      <c r="D509" s="7">
        <f>AVERAGEIFS(Input_Dashboard!K:K,Input_Dashboard!$B:$B,$A509,Input_Dashboard!$F:$F,$B509,Input_Dashboard!$G:$G,$C509)</f>
        <v>4320.4400000000005</v>
      </c>
      <c r="E509" s="7">
        <f>AVERAGEIFS(Input_Dashboard!L:L,Input_Dashboard!$B:$B,$A509,Input_Dashboard!$F:$F,$B509,Input_Dashboard!$G:$G,$C509)</f>
        <v>3685.02</v>
      </c>
      <c r="F509" s="7">
        <f>AVERAGEIFS(Input_Dashboard!M:M,Input_Dashboard!$B:$B,$A509,Input_Dashboard!$F:$F,$B509,Input_Dashboard!$G:$G,$C509)</f>
        <v>635.42000000000019</v>
      </c>
      <c r="G509" s="8">
        <f t="shared" si="43"/>
        <v>0.14707298330725577</v>
      </c>
      <c r="H509" s="7">
        <f>SUMIFS(MeasureStack!Y:Y,MeasureStack!$F:$F,$A509,MeasureStack!$J:$J,$B509,MeasureStack!$K:$K,$C509)</f>
        <v>4320.4400000000005</v>
      </c>
      <c r="I509" s="7">
        <f>SUMIFS(MeasureStack!Z:Z,MeasureStack!$F:$F,$A509,MeasureStack!$J:$J,$B509,MeasureStack!$K:$K,$C509)</f>
        <v>3685.02</v>
      </c>
      <c r="J509" s="7">
        <f>SUMIFS(MeasureStack!AA:AA,MeasureStack!$F:$F,$A509,MeasureStack!$J:$J,$B509,MeasureStack!$K:$K,$C509)</f>
        <v>635.42000000000019</v>
      </c>
      <c r="K509" s="8">
        <f t="shared" si="44"/>
        <v>0.14707298330725577</v>
      </c>
      <c r="L509" s="9" t="str">
        <f t="shared" si="45"/>
        <v>Y</v>
      </c>
      <c r="M509" s="9" t="str">
        <f t="shared" si="46"/>
        <v>Y</v>
      </c>
      <c r="N509" s="9" t="str">
        <f t="shared" si="47"/>
        <v>Y</v>
      </c>
      <c r="O509" s="10" t="str">
        <f t="shared" si="48"/>
        <v>Y</v>
      </c>
    </row>
    <row r="510" spans="1:15" x14ac:dyDescent="0.3">
      <c r="A510" t="s">
        <v>321</v>
      </c>
      <c r="B510" t="s">
        <v>75</v>
      </c>
      <c r="C510" t="s">
        <v>65</v>
      </c>
      <c r="D510" s="7">
        <f>AVERAGEIFS(Input_Dashboard!K:K,Input_Dashboard!$B:$B,$A510,Input_Dashboard!$F:$F,$B510,Input_Dashboard!$G:$G,$C510)</f>
        <v>7344</v>
      </c>
      <c r="E510" s="7">
        <f>AVERAGEIFS(Input_Dashboard!L:L,Input_Dashboard!$B:$B,$A510,Input_Dashboard!$F:$F,$B510,Input_Dashboard!$G:$G,$C510)</f>
        <v>6726</v>
      </c>
      <c r="F510" s="7">
        <f>AVERAGEIFS(Input_Dashboard!M:M,Input_Dashboard!$B:$B,$A510,Input_Dashboard!$F:$F,$B510,Input_Dashboard!$G:$G,$C510)</f>
        <v>618</v>
      </c>
      <c r="G510" s="8">
        <f t="shared" si="43"/>
        <v>8.4150326797385627E-2</v>
      </c>
      <c r="H510" s="7">
        <f>SUMIFS(MeasureStack!Y:Y,MeasureStack!$F:$F,$A510,MeasureStack!$J:$J,$B510,MeasureStack!$K:$K,$C510)</f>
        <v>7344</v>
      </c>
      <c r="I510" s="7">
        <f>SUMIFS(MeasureStack!Z:Z,MeasureStack!$F:$F,$A510,MeasureStack!$J:$J,$B510,MeasureStack!$K:$K,$C510)</f>
        <v>6726</v>
      </c>
      <c r="J510" s="7">
        <f>SUMIFS(MeasureStack!AA:AA,MeasureStack!$F:$F,$A510,MeasureStack!$J:$J,$B510,MeasureStack!$K:$K,$C510)</f>
        <v>618</v>
      </c>
      <c r="K510" s="8">
        <f t="shared" si="44"/>
        <v>8.4150326797385627E-2</v>
      </c>
      <c r="L510" s="9" t="str">
        <f t="shared" si="45"/>
        <v>Y</v>
      </c>
      <c r="M510" s="9" t="str">
        <f t="shared" si="46"/>
        <v>Y</v>
      </c>
      <c r="N510" s="9" t="str">
        <f t="shared" si="47"/>
        <v>Y</v>
      </c>
      <c r="O510" s="10" t="str">
        <f t="shared" si="48"/>
        <v>Y</v>
      </c>
    </row>
    <row r="511" spans="1:15" x14ac:dyDescent="0.3">
      <c r="A511" t="s">
        <v>321</v>
      </c>
      <c r="B511" t="s">
        <v>75</v>
      </c>
      <c r="C511" t="s">
        <v>71</v>
      </c>
      <c r="D511" s="7">
        <f>AVERAGEIFS(Input_Dashboard!K:K,Input_Dashboard!$B:$B,$A511,Input_Dashboard!$F:$F,$B511,Input_Dashboard!$G:$G,$C511)</f>
        <v>3060</v>
      </c>
      <c r="E511" s="7">
        <f>AVERAGEIFS(Input_Dashboard!L:L,Input_Dashboard!$B:$B,$A511,Input_Dashboard!$F:$F,$B511,Input_Dashboard!$G:$G,$C511)</f>
        <v>2631</v>
      </c>
      <c r="F511" s="7">
        <f>AVERAGEIFS(Input_Dashboard!M:M,Input_Dashboard!$B:$B,$A511,Input_Dashboard!$F:$F,$B511,Input_Dashboard!$G:$G,$C511)</f>
        <v>429</v>
      </c>
      <c r="G511" s="8">
        <f t="shared" si="43"/>
        <v>0.14019607843137255</v>
      </c>
      <c r="H511" s="7">
        <f>SUMIFS(MeasureStack!Y:Y,MeasureStack!$F:$F,$A511,MeasureStack!$J:$J,$B511,MeasureStack!$K:$K,$C511)</f>
        <v>3060</v>
      </c>
      <c r="I511" s="7">
        <f>SUMIFS(MeasureStack!Z:Z,MeasureStack!$F:$F,$A511,MeasureStack!$J:$J,$B511,MeasureStack!$K:$K,$C511)</f>
        <v>2631</v>
      </c>
      <c r="J511" s="7">
        <f>SUMIFS(MeasureStack!AA:AA,MeasureStack!$F:$F,$A511,MeasureStack!$J:$J,$B511,MeasureStack!$K:$K,$C511)</f>
        <v>429</v>
      </c>
      <c r="K511" s="8">
        <f t="shared" si="44"/>
        <v>0.14019607843137255</v>
      </c>
      <c r="L511" s="9" t="str">
        <f t="shared" si="45"/>
        <v>Y</v>
      </c>
      <c r="M511" s="9" t="str">
        <f t="shared" si="46"/>
        <v>Y</v>
      </c>
      <c r="N511" s="9" t="str">
        <f t="shared" si="47"/>
        <v>Y</v>
      </c>
      <c r="O511" s="10" t="str">
        <f t="shared" si="48"/>
        <v>Y</v>
      </c>
    </row>
    <row r="512" spans="1:15" x14ac:dyDescent="0.3">
      <c r="A512" t="s">
        <v>321</v>
      </c>
      <c r="B512" t="s">
        <v>75</v>
      </c>
      <c r="C512" t="s">
        <v>73</v>
      </c>
      <c r="D512" s="7">
        <f>AVERAGEIFS(Input_Dashboard!K:K,Input_Dashboard!$B:$B,$A512,Input_Dashboard!$F:$F,$B512,Input_Dashboard!$G:$G,$C512)</f>
        <v>4320.4400000000005</v>
      </c>
      <c r="E512" s="7">
        <f>AVERAGEIFS(Input_Dashboard!L:L,Input_Dashboard!$B:$B,$A512,Input_Dashboard!$F:$F,$B512,Input_Dashboard!$G:$G,$C512)</f>
        <v>3685.02</v>
      </c>
      <c r="F512" s="7">
        <f>AVERAGEIFS(Input_Dashboard!M:M,Input_Dashboard!$B:$B,$A512,Input_Dashboard!$F:$F,$B512,Input_Dashboard!$G:$G,$C512)</f>
        <v>635.42000000000019</v>
      </c>
      <c r="G512" s="8">
        <f t="shared" si="43"/>
        <v>0.14707298330725577</v>
      </c>
      <c r="H512" s="7">
        <f>SUMIFS(MeasureStack!Y:Y,MeasureStack!$F:$F,$A512,MeasureStack!$J:$J,$B512,MeasureStack!$K:$K,$C512)</f>
        <v>4320.4400000000005</v>
      </c>
      <c r="I512" s="7">
        <f>SUMIFS(MeasureStack!Z:Z,MeasureStack!$F:$F,$A512,MeasureStack!$J:$J,$B512,MeasureStack!$K:$K,$C512)</f>
        <v>3685.02</v>
      </c>
      <c r="J512" s="7">
        <f>SUMIFS(MeasureStack!AA:AA,MeasureStack!$F:$F,$A512,MeasureStack!$J:$J,$B512,MeasureStack!$K:$K,$C512)</f>
        <v>635.42000000000019</v>
      </c>
      <c r="K512" s="8">
        <f t="shared" si="44"/>
        <v>0.14707298330725577</v>
      </c>
      <c r="L512" s="9" t="str">
        <f t="shared" si="45"/>
        <v>Y</v>
      </c>
      <c r="M512" s="9" t="str">
        <f t="shared" si="46"/>
        <v>Y</v>
      </c>
      <c r="N512" s="9" t="str">
        <f t="shared" si="47"/>
        <v>Y</v>
      </c>
      <c r="O512" s="10" t="str">
        <f t="shared" si="48"/>
        <v>Y</v>
      </c>
    </row>
    <row r="513" spans="1:15" x14ac:dyDescent="0.3">
      <c r="A513" t="s">
        <v>323</v>
      </c>
      <c r="B513" t="s">
        <v>99</v>
      </c>
      <c r="C513" t="s">
        <v>65</v>
      </c>
      <c r="D513" s="7">
        <f>AVERAGEIFS(Input_Dashboard!K:K,Input_Dashboard!$B:$B,$A513,Input_Dashboard!$F:$F,$B513,Input_Dashboard!$G:$G,$C513)</f>
        <v>6617.1900000000005</v>
      </c>
      <c r="E513" s="7">
        <f>AVERAGEIFS(Input_Dashboard!L:L,Input_Dashboard!$B:$B,$A513,Input_Dashboard!$F:$F,$B513,Input_Dashboard!$G:$G,$C513)</f>
        <v>6523.4606101846157</v>
      </c>
      <c r="F513" s="7">
        <f>AVERAGEIFS(Input_Dashboard!M:M,Input_Dashboard!$B:$B,$A513,Input_Dashboard!$F:$F,$B513,Input_Dashboard!$G:$G,$C513)</f>
        <v>93.729389815384621</v>
      </c>
      <c r="G513" s="8">
        <f t="shared" si="43"/>
        <v>1.4164530535678227E-2</v>
      </c>
      <c r="H513" s="7">
        <f>SUMIFS(MeasureStack!Y:Y,MeasureStack!$F:$F,$A513,MeasureStack!$J:$J,$B513,MeasureStack!$K:$K,$C513)</f>
        <v>6617.1900000000005</v>
      </c>
      <c r="I513" s="7">
        <f>SUMIFS(MeasureStack!Z:Z,MeasureStack!$F:$F,$A513,MeasureStack!$J:$J,$B513,MeasureStack!$K:$K,$C513)</f>
        <v>6523.4606101846157</v>
      </c>
      <c r="J513" s="7">
        <f>SUMIFS(MeasureStack!AA:AA,MeasureStack!$F:$F,$A513,MeasureStack!$J:$J,$B513,MeasureStack!$K:$K,$C513)</f>
        <v>93.729389815384621</v>
      </c>
      <c r="K513" s="8">
        <f t="shared" si="44"/>
        <v>1.4164530535678227E-2</v>
      </c>
      <c r="L513" s="9" t="str">
        <f t="shared" si="45"/>
        <v>Y</v>
      </c>
      <c r="M513" s="9" t="str">
        <f t="shared" si="46"/>
        <v>Y</v>
      </c>
      <c r="N513" s="9" t="str">
        <f t="shared" si="47"/>
        <v>Y</v>
      </c>
      <c r="O513" s="10" t="str">
        <f t="shared" si="48"/>
        <v>Y</v>
      </c>
    </row>
    <row r="514" spans="1:15" x14ac:dyDescent="0.3">
      <c r="A514" t="s">
        <v>323</v>
      </c>
      <c r="B514" t="s">
        <v>99</v>
      </c>
      <c r="C514" t="s">
        <v>71</v>
      </c>
      <c r="D514" s="7">
        <f>AVERAGEIFS(Input_Dashboard!K:K,Input_Dashboard!$B:$B,$A514,Input_Dashboard!$F:$F,$B514,Input_Dashboard!$G:$G,$C514)</f>
        <v>4303</v>
      </c>
      <c r="E514" s="7">
        <f>AVERAGEIFS(Input_Dashboard!L:L,Input_Dashboard!$B:$B,$A514,Input_Dashboard!$F:$F,$B514,Input_Dashboard!$G:$G,$C514)</f>
        <v>4209.2706101846161</v>
      </c>
      <c r="F514" s="7">
        <f>AVERAGEIFS(Input_Dashboard!M:M,Input_Dashboard!$B:$B,$A514,Input_Dashboard!$F:$F,$B514,Input_Dashboard!$G:$G,$C514)</f>
        <v>93.729389815384621</v>
      </c>
      <c r="G514" s="8">
        <f t="shared" si="43"/>
        <v>2.1782335536924151E-2</v>
      </c>
      <c r="H514" s="7">
        <f>SUMIFS(MeasureStack!Y:Y,MeasureStack!$F:$F,$A514,MeasureStack!$J:$J,$B514,MeasureStack!$K:$K,$C514)</f>
        <v>4303</v>
      </c>
      <c r="I514" s="7">
        <f>SUMIFS(MeasureStack!Z:Z,MeasureStack!$F:$F,$A514,MeasureStack!$J:$J,$B514,MeasureStack!$K:$K,$C514)</f>
        <v>4209.2706101846161</v>
      </c>
      <c r="J514" s="7">
        <f>SUMIFS(MeasureStack!AA:AA,MeasureStack!$F:$F,$A514,MeasureStack!$J:$J,$B514,MeasureStack!$K:$K,$C514)</f>
        <v>93.729389815384621</v>
      </c>
      <c r="K514" s="8">
        <f t="shared" si="44"/>
        <v>2.1782335536924151E-2</v>
      </c>
      <c r="L514" s="9" t="str">
        <f t="shared" si="45"/>
        <v>Y</v>
      </c>
      <c r="M514" s="9" t="str">
        <f t="shared" si="46"/>
        <v>Y</v>
      </c>
      <c r="N514" s="9" t="str">
        <f t="shared" si="47"/>
        <v>Y</v>
      </c>
      <c r="O514" s="10" t="str">
        <f t="shared" si="48"/>
        <v>Y</v>
      </c>
    </row>
    <row r="515" spans="1:15" x14ac:dyDescent="0.3">
      <c r="A515" t="s">
        <v>323</v>
      </c>
      <c r="B515" t="s">
        <v>99</v>
      </c>
      <c r="C515" t="s">
        <v>73</v>
      </c>
      <c r="D515" s="7">
        <f>AVERAGEIFS(Input_Dashboard!K:K,Input_Dashboard!$B:$B,$A515,Input_Dashboard!$F:$F,$B515,Input_Dashboard!$G:$G,$C515)</f>
        <v>6473</v>
      </c>
      <c r="E515" s="7">
        <f>AVERAGEIFS(Input_Dashboard!L:L,Input_Dashboard!$B:$B,$A515,Input_Dashboard!$F:$F,$B515,Input_Dashboard!$G:$G,$C515)</f>
        <v>6379.2706101846161</v>
      </c>
      <c r="F515" s="7">
        <f>AVERAGEIFS(Input_Dashboard!M:M,Input_Dashboard!$B:$B,$A515,Input_Dashboard!$F:$F,$B515,Input_Dashboard!$G:$G,$C515)</f>
        <v>93.729389815384621</v>
      </c>
      <c r="G515" s="8">
        <f t="shared" si="43"/>
        <v>1.4480054042234609E-2</v>
      </c>
      <c r="H515" s="7">
        <f>SUMIFS(MeasureStack!Y:Y,MeasureStack!$F:$F,$A515,MeasureStack!$J:$J,$B515,MeasureStack!$K:$K,$C515)</f>
        <v>6473</v>
      </c>
      <c r="I515" s="7">
        <f>SUMIFS(MeasureStack!Z:Z,MeasureStack!$F:$F,$A515,MeasureStack!$J:$J,$B515,MeasureStack!$K:$K,$C515)</f>
        <v>6379.2706101846161</v>
      </c>
      <c r="J515" s="7">
        <f>SUMIFS(MeasureStack!AA:AA,MeasureStack!$F:$F,$A515,MeasureStack!$J:$J,$B515,MeasureStack!$K:$K,$C515)</f>
        <v>93.729389815384621</v>
      </c>
      <c r="K515" s="8">
        <f t="shared" si="44"/>
        <v>1.4480054042234609E-2</v>
      </c>
      <c r="L515" s="9" t="str">
        <f t="shared" si="45"/>
        <v>Y</v>
      </c>
      <c r="M515" s="9" t="str">
        <f t="shared" si="46"/>
        <v>Y</v>
      </c>
      <c r="N515" s="9" t="str">
        <f t="shared" si="47"/>
        <v>Y</v>
      </c>
      <c r="O515" s="10" t="str">
        <f t="shared" si="48"/>
        <v>Y</v>
      </c>
    </row>
    <row r="516" spans="1:15" x14ac:dyDescent="0.3">
      <c r="A516" t="s">
        <v>323</v>
      </c>
      <c r="B516" t="s">
        <v>75</v>
      </c>
      <c r="C516" t="s">
        <v>65</v>
      </c>
      <c r="D516" s="7">
        <f>AVERAGEIFS(Input_Dashboard!K:K,Input_Dashboard!$B:$B,$A516,Input_Dashboard!$F:$F,$B516,Input_Dashboard!$G:$G,$C516)</f>
        <v>6617.1900000000005</v>
      </c>
      <c r="E516" s="7">
        <f>AVERAGEIFS(Input_Dashboard!L:L,Input_Dashboard!$B:$B,$A516,Input_Dashboard!$F:$F,$B516,Input_Dashboard!$G:$G,$C516)</f>
        <v>6555.0942792473079</v>
      </c>
      <c r="F516" s="7">
        <f>AVERAGEIFS(Input_Dashboard!M:M,Input_Dashboard!$B:$B,$A516,Input_Dashboard!$F:$F,$B516,Input_Dashboard!$G:$G,$C516)</f>
        <v>62.095720752692316</v>
      </c>
      <c r="G516" s="8">
        <f t="shared" ref="G516:G548" si="49">IFERROR(F516/D516,0)</f>
        <v>9.3840014798868259E-3</v>
      </c>
      <c r="H516" s="7">
        <f>SUMIFS(MeasureStack!Y:Y,MeasureStack!$F:$F,$A516,MeasureStack!$J:$J,$B516,MeasureStack!$K:$K,$C516)</f>
        <v>6617.1900000000005</v>
      </c>
      <c r="I516" s="7">
        <f>SUMIFS(MeasureStack!Z:Z,MeasureStack!$F:$F,$A516,MeasureStack!$J:$J,$B516,MeasureStack!$K:$K,$C516)</f>
        <v>6555.0942792473079</v>
      </c>
      <c r="J516" s="7">
        <f>SUMIFS(MeasureStack!AA:AA,MeasureStack!$F:$F,$A516,MeasureStack!$J:$J,$B516,MeasureStack!$K:$K,$C516)</f>
        <v>62.095720752692316</v>
      </c>
      <c r="K516" s="8">
        <f t="shared" ref="K516:K548" si="50">IFERROR(J516/H516,0)</f>
        <v>9.3840014798868259E-3</v>
      </c>
      <c r="L516" s="9" t="str">
        <f t="shared" ref="L516:L548" si="51">IF(ROUNDUP(D516,1)=ROUNDUP(H516,1),"Y","N")</f>
        <v>Y</v>
      </c>
      <c r="M516" s="9" t="str">
        <f t="shared" ref="M516:M548" si="52">IF(ROUNDUP(E516,1)=ROUNDUP(I516,1),"Y","N")</f>
        <v>Y</v>
      </c>
      <c r="N516" s="9" t="str">
        <f t="shared" ref="N516:N548" si="53">IF(ROUNDUP(F516,1)=ROUNDUP(J516,1),"Y","N")</f>
        <v>Y</v>
      </c>
      <c r="O516" s="10" t="str">
        <f t="shared" ref="O516:O548" si="54">IF(ROUNDUP(G516,1)=ROUNDUP(K516,1),"Y","N")</f>
        <v>Y</v>
      </c>
    </row>
    <row r="517" spans="1:15" x14ac:dyDescent="0.3">
      <c r="A517" t="s">
        <v>323</v>
      </c>
      <c r="B517" t="s">
        <v>75</v>
      </c>
      <c r="C517" t="s">
        <v>71</v>
      </c>
      <c r="D517" s="7">
        <f>AVERAGEIFS(Input_Dashboard!K:K,Input_Dashboard!$B:$B,$A517,Input_Dashboard!$F:$F,$B517,Input_Dashboard!$G:$G,$C517)</f>
        <v>4303</v>
      </c>
      <c r="E517" s="7">
        <f>AVERAGEIFS(Input_Dashboard!L:L,Input_Dashboard!$B:$B,$A517,Input_Dashboard!$F:$F,$B517,Input_Dashboard!$G:$G,$C517)</f>
        <v>4240.9042792473074</v>
      </c>
      <c r="F517" s="7">
        <f>AVERAGEIFS(Input_Dashboard!M:M,Input_Dashboard!$B:$B,$A517,Input_Dashboard!$F:$F,$B517,Input_Dashboard!$G:$G,$C517)</f>
        <v>62.095720752692316</v>
      </c>
      <c r="G517" s="8">
        <f t="shared" si="49"/>
        <v>1.443079729321225E-2</v>
      </c>
      <c r="H517" s="7">
        <f>SUMIFS(MeasureStack!Y:Y,MeasureStack!$F:$F,$A517,MeasureStack!$J:$J,$B517,MeasureStack!$K:$K,$C517)</f>
        <v>4303</v>
      </c>
      <c r="I517" s="7">
        <f>SUMIFS(MeasureStack!Z:Z,MeasureStack!$F:$F,$A517,MeasureStack!$J:$J,$B517,MeasureStack!$K:$K,$C517)</f>
        <v>4240.9042792473074</v>
      </c>
      <c r="J517" s="7">
        <f>SUMIFS(MeasureStack!AA:AA,MeasureStack!$F:$F,$A517,MeasureStack!$J:$J,$B517,MeasureStack!$K:$K,$C517)</f>
        <v>62.095720752692316</v>
      </c>
      <c r="K517" s="8">
        <f t="shared" si="50"/>
        <v>1.443079729321225E-2</v>
      </c>
      <c r="L517" s="9" t="str">
        <f t="shared" si="51"/>
        <v>Y</v>
      </c>
      <c r="M517" s="9" t="str">
        <f t="shared" si="52"/>
        <v>Y</v>
      </c>
      <c r="N517" s="9" t="str">
        <f t="shared" si="53"/>
        <v>Y</v>
      </c>
      <c r="O517" s="10" t="str">
        <f t="shared" si="54"/>
        <v>Y</v>
      </c>
    </row>
    <row r="518" spans="1:15" x14ac:dyDescent="0.3">
      <c r="A518" t="s">
        <v>323</v>
      </c>
      <c r="B518" t="s">
        <v>75</v>
      </c>
      <c r="C518" t="s">
        <v>73</v>
      </c>
      <c r="D518" s="7">
        <f>AVERAGEIFS(Input_Dashboard!K:K,Input_Dashboard!$B:$B,$A518,Input_Dashboard!$F:$F,$B518,Input_Dashboard!$G:$G,$C518)</f>
        <v>6473</v>
      </c>
      <c r="E518" s="7">
        <f>AVERAGEIFS(Input_Dashboard!L:L,Input_Dashboard!$B:$B,$A518,Input_Dashboard!$F:$F,$B518,Input_Dashboard!$G:$G,$C518)</f>
        <v>6410.9042792473083</v>
      </c>
      <c r="F518" s="7">
        <f>AVERAGEIFS(Input_Dashboard!M:M,Input_Dashboard!$B:$B,$A518,Input_Dashboard!$F:$F,$B518,Input_Dashboard!$G:$G,$C518)</f>
        <v>62.095720752692316</v>
      </c>
      <c r="G518" s="8">
        <f t="shared" si="49"/>
        <v>9.5930358029804284E-3</v>
      </c>
      <c r="H518" s="7">
        <f>SUMIFS(MeasureStack!Y:Y,MeasureStack!$F:$F,$A518,MeasureStack!$J:$J,$B518,MeasureStack!$K:$K,$C518)</f>
        <v>6473</v>
      </c>
      <c r="I518" s="7">
        <f>SUMIFS(MeasureStack!Z:Z,MeasureStack!$F:$F,$A518,MeasureStack!$J:$J,$B518,MeasureStack!$K:$K,$C518)</f>
        <v>6410.9042792473083</v>
      </c>
      <c r="J518" s="7">
        <f>SUMIFS(MeasureStack!AA:AA,MeasureStack!$F:$F,$A518,MeasureStack!$J:$J,$B518,MeasureStack!$K:$K,$C518)</f>
        <v>62.095720752692316</v>
      </c>
      <c r="K518" s="8">
        <f t="shared" si="50"/>
        <v>9.5930358029804284E-3</v>
      </c>
      <c r="L518" s="9" t="str">
        <f t="shared" si="51"/>
        <v>Y</v>
      </c>
      <c r="M518" s="9" t="str">
        <f t="shared" si="52"/>
        <v>Y</v>
      </c>
      <c r="N518" s="9" t="str">
        <f t="shared" si="53"/>
        <v>Y</v>
      </c>
      <c r="O518" s="10" t="str">
        <f t="shared" si="54"/>
        <v>Y</v>
      </c>
    </row>
    <row r="519" spans="1:15" x14ac:dyDescent="0.3">
      <c r="A519" t="s">
        <v>335</v>
      </c>
      <c r="B519" t="s">
        <v>99</v>
      </c>
      <c r="C519" t="s">
        <v>65</v>
      </c>
      <c r="D519" s="7">
        <f>AVERAGEIFS(Input_Dashboard!K:K,Input_Dashboard!$B:$B,$A519,Input_Dashboard!$F:$F,$B519,Input_Dashboard!$G:$G,$C519)</f>
        <v>7632</v>
      </c>
      <c r="E519" s="7">
        <f>AVERAGEIFS(Input_Dashboard!L:L,Input_Dashboard!$B:$B,$A519,Input_Dashboard!$F:$F,$B519,Input_Dashboard!$G:$G,$C519)</f>
        <v>6519</v>
      </c>
      <c r="F519" s="7">
        <f>AVERAGEIFS(Input_Dashboard!M:M,Input_Dashboard!$B:$B,$A519,Input_Dashboard!$F:$F,$B519,Input_Dashboard!$G:$G,$C519)</f>
        <v>1113</v>
      </c>
      <c r="G519" s="8">
        <f t="shared" si="49"/>
        <v>0.14583333333333334</v>
      </c>
      <c r="H519" s="7">
        <f>SUMIFS(MeasureStack!Y:Y,MeasureStack!$F:$F,$A519,MeasureStack!$J:$J,$B519,MeasureStack!$K:$K,$C519)</f>
        <v>7632</v>
      </c>
      <c r="I519" s="7">
        <f>SUMIFS(MeasureStack!Z:Z,MeasureStack!$F:$F,$A519,MeasureStack!$J:$J,$B519,MeasureStack!$K:$K,$C519)</f>
        <v>6519</v>
      </c>
      <c r="J519" s="7">
        <f>SUMIFS(MeasureStack!AA:AA,MeasureStack!$F:$F,$A519,MeasureStack!$J:$J,$B519,MeasureStack!$K:$K,$C519)</f>
        <v>1113</v>
      </c>
      <c r="K519" s="8">
        <f t="shared" si="50"/>
        <v>0.14583333333333334</v>
      </c>
      <c r="L519" s="9" t="str">
        <f t="shared" si="51"/>
        <v>Y</v>
      </c>
      <c r="M519" s="9" t="str">
        <f t="shared" si="52"/>
        <v>Y</v>
      </c>
      <c r="N519" s="9" t="str">
        <f t="shared" si="53"/>
        <v>Y</v>
      </c>
      <c r="O519" s="10" t="str">
        <f t="shared" si="54"/>
        <v>Y</v>
      </c>
    </row>
    <row r="520" spans="1:15" x14ac:dyDescent="0.3">
      <c r="A520" t="s">
        <v>335</v>
      </c>
      <c r="B520" t="s">
        <v>99</v>
      </c>
      <c r="C520" t="s">
        <v>71</v>
      </c>
      <c r="D520" s="7">
        <f>AVERAGEIFS(Input_Dashboard!K:K,Input_Dashboard!$B:$B,$A520,Input_Dashboard!$F:$F,$B520,Input_Dashboard!$G:$G,$C520)</f>
        <v>3430</v>
      </c>
      <c r="E520" s="7">
        <f>AVERAGEIFS(Input_Dashboard!L:L,Input_Dashboard!$B:$B,$A520,Input_Dashboard!$F:$F,$B520,Input_Dashboard!$G:$G,$C520)</f>
        <v>3039</v>
      </c>
      <c r="F520" s="7">
        <f>AVERAGEIFS(Input_Dashboard!M:M,Input_Dashboard!$B:$B,$A520,Input_Dashboard!$F:$F,$B520,Input_Dashboard!$G:$G,$C520)</f>
        <v>391</v>
      </c>
      <c r="G520" s="8">
        <f t="shared" si="49"/>
        <v>0.11399416909620991</v>
      </c>
      <c r="H520" s="7">
        <f>SUMIFS(MeasureStack!Y:Y,MeasureStack!$F:$F,$A520,MeasureStack!$J:$J,$B520,MeasureStack!$K:$K,$C520)</f>
        <v>3430</v>
      </c>
      <c r="I520" s="7">
        <f>SUMIFS(MeasureStack!Z:Z,MeasureStack!$F:$F,$A520,MeasureStack!$J:$J,$B520,MeasureStack!$K:$K,$C520)</f>
        <v>3039</v>
      </c>
      <c r="J520" s="7">
        <f>SUMIFS(MeasureStack!AA:AA,MeasureStack!$F:$F,$A520,MeasureStack!$J:$J,$B520,MeasureStack!$K:$K,$C520)</f>
        <v>391</v>
      </c>
      <c r="K520" s="8">
        <f t="shared" si="50"/>
        <v>0.11399416909620991</v>
      </c>
      <c r="L520" s="9" t="str">
        <f t="shared" si="51"/>
        <v>Y</v>
      </c>
      <c r="M520" s="9" t="str">
        <f t="shared" si="52"/>
        <v>Y</v>
      </c>
      <c r="N520" s="9" t="str">
        <f t="shared" si="53"/>
        <v>Y</v>
      </c>
      <c r="O520" s="10" t="str">
        <f t="shared" si="54"/>
        <v>Y</v>
      </c>
    </row>
    <row r="521" spans="1:15" x14ac:dyDescent="0.3">
      <c r="A521" t="s">
        <v>335</v>
      </c>
      <c r="B521" t="s">
        <v>99</v>
      </c>
      <c r="C521" t="s">
        <v>73</v>
      </c>
      <c r="D521" s="7">
        <f>AVERAGEIFS(Input_Dashboard!K:K,Input_Dashboard!$B:$B,$A521,Input_Dashboard!$F:$F,$B521,Input_Dashboard!$G:$G,$C521)</f>
        <v>5436</v>
      </c>
      <c r="E521" s="7">
        <f>AVERAGEIFS(Input_Dashboard!L:L,Input_Dashboard!$B:$B,$A521,Input_Dashboard!$F:$F,$B521,Input_Dashboard!$G:$G,$C521)</f>
        <v>4577</v>
      </c>
      <c r="F521" s="7">
        <f>AVERAGEIFS(Input_Dashboard!M:M,Input_Dashboard!$B:$B,$A521,Input_Dashboard!$F:$F,$B521,Input_Dashboard!$G:$G,$C521)</f>
        <v>859</v>
      </c>
      <c r="G521" s="8">
        <f t="shared" si="49"/>
        <v>0.15802060338484181</v>
      </c>
      <c r="H521" s="7">
        <f>SUMIFS(MeasureStack!Y:Y,MeasureStack!$F:$F,$A521,MeasureStack!$J:$J,$B521,MeasureStack!$K:$K,$C521)</f>
        <v>5436</v>
      </c>
      <c r="I521" s="7">
        <f>SUMIFS(MeasureStack!Z:Z,MeasureStack!$F:$F,$A521,MeasureStack!$J:$J,$B521,MeasureStack!$K:$K,$C521)</f>
        <v>4577</v>
      </c>
      <c r="J521" s="7">
        <f>SUMIFS(MeasureStack!AA:AA,MeasureStack!$F:$F,$A521,MeasureStack!$J:$J,$B521,MeasureStack!$K:$K,$C521)</f>
        <v>859</v>
      </c>
      <c r="K521" s="8">
        <f t="shared" si="50"/>
        <v>0.15802060338484181</v>
      </c>
      <c r="L521" s="9" t="str">
        <f t="shared" si="51"/>
        <v>Y</v>
      </c>
      <c r="M521" s="9" t="str">
        <f t="shared" si="52"/>
        <v>Y</v>
      </c>
      <c r="N521" s="9" t="str">
        <f t="shared" si="53"/>
        <v>Y</v>
      </c>
      <c r="O521" s="10" t="str">
        <f t="shared" si="54"/>
        <v>Y</v>
      </c>
    </row>
    <row r="522" spans="1:15" x14ac:dyDescent="0.3">
      <c r="A522" t="s">
        <v>335</v>
      </c>
      <c r="B522" t="s">
        <v>75</v>
      </c>
      <c r="C522" t="s">
        <v>65</v>
      </c>
      <c r="D522" s="7">
        <f>AVERAGEIFS(Input_Dashboard!K:K,Input_Dashboard!$B:$B,$A522,Input_Dashboard!$F:$F,$B522,Input_Dashboard!$G:$G,$C522)</f>
        <v>7632</v>
      </c>
      <c r="E522" s="7">
        <f>AVERAGEIFS(Input_Dashboard!L:L,Input_Dashboard!$B:$B,$A522,Input_Dashboard!$F:$F,$B522,Input_Dashboard!$G:$G,$C522)</f>
        <v>7632</v>
      </c>
      <c r="F522" s="7">
        <f>AVERAGEIFS(Input_Dashboard!M:M,Input_Dashboard!$B:$B,$A522,Input_Dashboard!$F:$F,$B522,Input_Dashboard!$G:$G,$C522)</f>
        <v>0</v>
      </c>
      <c r="G522" s="8">
        <f t="shared" si="49"/>
        <v>0</v>
      </c>
      <c r="H522" s="7">
        <f>SUMIFS(MeasureStack!Y:Y,MeasureStack!$F:$F,$A522,MeasureStack!$J:$J,$B522,MeasureStack!$K:$K,$C522)</f>
        <v>7632</v>
      </c>
      <c r="I522" s="7">
        <f>SUMIFS(MeasureStack!Z:Z,MeasureStack!$F:$F,$A522,MeasureStack!$J:$J,$B522,MeasureStack!$K:$K,$C522)</f>
        <v>7632</v>
      </c>
      <c r="J522" s="7">
        <f>SUMIFS(MeasureStack!AA:AA,MeasureStack!$F:$F,$A522,MeasureStack!$J:$J,$B522,MeasureStack!$K:$K,$C522)</f>
        <v>0</v>
      </c>
      <c r="K522" s="8">
        <f t="shared" si="50"/>
        <v>0</v>
      </c>
      <c r="L522" s="9" t="str">
        <f t="shared" si="51"/>
        <v>Y</v>
      </c>
      <c r="M522" s="9" t="str">
        <f t="shared" si="52"/>
        <v>Y</v>
      </c>
      <c r="N522" s="9" t="str">
        <f t="shared" si="53"/>
        <v>Y</v>
      </c>
      <c r="O522" s="10" t="str">
        <f t="shared" si="54"/>
        <v>Y</v>
      </c>
    </row>
    <row r="523" spans="1:15" x14ac:dyDescent="0.3">
      <c r="A523" t="s">
        <v>335</v>
      </c>
      <c r="B523" t="s">
        <v>75</v>
      </c>
      <c r="C523" t="s">
        <v>71</v>
      </c>
      <c r="D523" s="7">
        <f>AVERAGEIFS(Input_Dashboard!K:K,Input_Dashboard!$B:$B,$A523,Input_Dashboard!$F:$F,$B523,Input_Dashboard!$G:$G,$C523)</f>
        <v>3430</v>
      </c>
      <c r="E523" s="7">
        <f>AVERAGEIFS(Input_Dashboard!L:L,Input_Dashboard!$B:$B,$A523,Input_Dashboard!$F:$F,$B523,Input_Dashboard!$G:$G,$C523)</f>
        <v>3430</v>
      </c>
      <c r="F523" s="7">
        <f>AVERAGEIFS(Input_Dashboard!M:M,Input_Dashboard!$B:$B,$A523,Input_Dashboard!$F:$F,$B523,Input_Dashboard!$G:$G,$C523)</f>
        <v>0</v>
      </c>
      <c r="G523" s="8">
        <f t="shared" si="49"/>
        <v>0</v>
      </c>
      <c r="H523" s="7">
        <f>SUMIFS(MeasureStack!Y:Y,MeasureStack!$F:$F,$A523,MeasureStack!$J:$J,$B523,MeasureStack!$K:$K,$C523)</f>
        <v>3430</v>
      </c>
      <c r="I523" s="7">
        <f>SUMIFS(MeasureStack!Z:Z,MeasureStack!$F:$F,$A523,MeasureStack!$J:$J,$B523,MeasureStack!$K:$K,$C523)</f>
        <v>3430</v>
      </c>
      <c r="J523" s="7">
        <f>SUMIFS(MeasureStack!AA:AA,MeasureStack!$F:$F,$A523,MeasureStack!$J:$J,$B523,MeasureStack!$K:$K,$C523)</f>
        <v>0</v>
      </c>
      <c r="K523" s="8">
        <f t="shared" si="50"/>
        <v>0</v>
      </c>
      <c r="L523" s="9" t="str">
        <f t="shared" si="51"/>
        <v>Y</v>
      </c>
      <c r="M523" s="9" t="str">
        <f t="shared" si="52"/>
        <v>Y</v>
      </c>
      <c r="N523" s="9" t="str">
        <f t="shared" si="53"/>
        <v>Y</v>
      </c>
      <c r="O523" s="10" t="str">
        <f t="shared" si="54"/>
        <v>Y</v>
      </c>
    </row>
    <row r="524" spans="1:15" x14ac:dyDescent="0.3">
      <c r="A524" t="s">
        <v>335</v>
      </c>
      <c r="B524" t="s">
        <v>75</v>
      </c>
      <c r="C524" t="s">
        <v>73</v>
      </c>
      <c r="D524" s="7">
        <f>AVERAGEIFS(Input_Dashboard!K:K,Input_Dashboard!$B:$B,$A524,Input_Dashboard!$F:$F,$B524,Input_Dashboard!$G:$G,$C524)</f>
        <v>5436</v>
      </c>
      <c r="E524" s="7">
        <f>AVERAGEIFS(Input_Dashboard!L:L,Input_Dashboard!$B:$B,$A524,Input_Dashboard!$F:$F,$B524,Input_Dashboard!$G:$G,$C524)</f>
        <v>5436</v>
      </c>
      <c r="F524" s="7">
        <f>AVERAGEIFS(Input_Dashboard!M:M,Input_Dashboard!$B:$B,$A524,Input_Dashboard!$F:$F,$B524,Input_Dashboard!$G:$G,$C524)</f>
        <v>0</v>
      </c>
      <c r="G524" s="8">
        <f t="shared" si="49"/>
        <v>0</v>
      </c>
      <c r="H524" s="7">
        <f>SUMIFS(MeasureStack!Y:Y,MeasureStack!$F:$F,$A524,MeasureStack!$J:$J,$B524,MeasureStack!$K:$K,$C524)</f>
        <v>5436</v>
      </c>
      <c r="I524" s="7">
        <f>SUMIFS(MeasureStack!Z:Z,MeasureStack!$F:$F,$A524,MeasureStack!$J:$J,$B524,MeasureStack!$K:$K,$C524)</f>
        <v>5436</v>
      </c>
      <c r="J524" s="7">
        <f>SUMIFS(MeasureStack!AA:AA,MeasureStack!$F:$F,$A524,MeasureStack!$J:$J,$B524,MeasureStack!$K:$K,$C524)</f>
        <v>0</v>
      </c>
      <c r="K524" s="8">
        <f t="shared" si="50"/>
        <v>0</v>
      </c>
      <c r="L524" s="9" t="str">
        <f t="shared" si="51"/>
        <v>Y</v>
      </c>
      <c r="M524" s="9" t="str">
        <f t="shared" si="52"/>
        <v>Y</v>
      </c>
      <c r="N524" s="9" t="str">
        <f t="shared" si="53"/>
        <v>Y</v>
      </c>
      <c r="O524" s="10" t="str">
        <f t="shared" si="54"/>
        <v>Y</v>
      </c>
    </row>
    <row r="525" spans="1:15" x14ac:dyDescent="0.3">
      <c r="A525" t="s">
        <v>346</v>
      </c>
      <c r="B525" t="s">
        <v>99</v>
      </c>
      <c r="C525" t="s">
        <v>65</v>
      </c>
      <c r="D525" s="7">
        <f>AVERAGEIFS(Input_Dashboard!K:K,Input_Dashboard!$B:$B,$A525,Input_Dashboard!$F:$F,$B525,Input_Dashboard!$G:$G,$C525)</f>
        <v>3747.04</v>
      </c>
      <c r="E525" s="7">
        <f>AVERAGEIFS(Input_Dashboard!L:L,Input_Dashboard!$B:$B,$A525,Input_Dashboard!$F:$F,$B525,Input_Dashboard!$G:$G,$C525)</f>
        <v>3655.1778461538465</v>
      </c>
      <c r="F525" s="7">
        <f>AVERAGEIFS(Input_Dashboard!M:M,Input_Dashboard!$B:$B,$A525,Input_Dashboard!$F:$F,$B525,Input_Dashboard!$G:$G,$C525)</f>
        <v>91.862153846153404</v>
      </c>
      <c r="G525" s="8">
        <f t="shared" si="49"/>
        <v>2.4515925596244877E-2</v>
      </c>
      <c r="H525" s="7">
        <f>SUMIFS(MeasureStack!Y:Y,MeasureStack!$F:$F,$A525,MeasureStack!$J:$J,$B525,MeasureStack!$K:$K,$C525)</f>
        <v>3747.04</v>
      </c>
      <c r="I525" s="7">
        <f>SUMIFS(MeasureStack!Z:Z,MeasureStack!$F:$F,$A525,MeasureStack!$J:$J,$B525,MeasureStack!$K:$K,$C525)</f>
        <v>3655.1778461538465</v>
      </c>
      <c r="J525" s="7">
        <f>SUMIFS(MeasureStack!AA:AA,MeasureStack!$F:$F,$A525,MeasureStack!$J:$J,$B525,MeasureStack!$K:$K,$C525)</f>
        <v>91.862153846153404</v>
      </c>
      <c r="K525" s="8">
        <f t="shared" si="50"/>
        <v>2.4515925596244877E-2</v>
      </c>
      <c r="L525" s="9" t="str">
        <f t="shared" si="51"/>
        <v>Y</v>
      </c>
      <c r="M525" s="9" t="str">
        <f t="shared" si="52"/>
        <v>Y</v>
      </c>
      <c r="N525" s="9" t="str">
        <f t="shared" si="53"/>
        <v>Y</v>
      </c>
      <c r="O525" s="10" t="str">
        <f t="shared" si="54"/>
        <v>Y</v>
      </c>
    </row>
    <row r="526" spans="1:15" x14ac:dyDescent="0.3">
      <c r="A526" t="s">
        <v>346</v>
      </c>
      <c r="B526" t="s">
        <v>99</v>
      </c>
      <c r="C526" t="s">
        <v>71</v>
      </c>
      <c r="D526" s="7">
        <f>AVERAGEIFS(Input_Dashboard!K:K,Input_Dashboard!$B:$B,$A526,Input_Dashboard!$F:$F,$B526,Input_Dashboard!$G:$G,$C526)</f>
        <v>1815</v>
      </c>
      <c r="E526" s="7">
        <f>AVERAGEIFS(Input_Dashboard!L:L,Input_Dashboard!$B:$B,$A526,Input_Dashboard!$F:$F,$B526,Input_Dashboard!$G:$G,$C526)</f>
        <v>1738.4482051282055</v>
      </c>
      <c r="F526" s="7">
        <f>AVERAGEIFS(Input_Dashboard!M:M,Input_Dashboard!$B:$B,$A526,Input_Dashboard!$F:$F,$B526,Input_Dashboard!$G:$G,$C526)</f>
        <v>76.551794871794513</v>
      </c>
      <c r="G526" s="8">
        <f t="shared" si="49"/>
        <v>4.2177297450024527E-2</v>
      </c>
      <c r="H526" s="7">
        <f>SUMIFS(MeasureStack!Y:Y,MeasureStack!$F:$F,$A526,MeasureStack!$J:$J,$B526,MeasureStack!$K:$K,$C526)</f>
        <v>1815</v>
      </c>
      <c r="I526" s="7">
        <f>SUMIFS(MeasureStack!Z:Z,MeasureStack!$F:$F,$A526,MeasureStack!$J:$J,$B526,MeasureStack!$K:$K,$C526)</f>
        <v>1738.4482051282055</v>
      </c>
      <c r="J526" s="7">
        <f>SUMIFS(MeasureStack!AA:AA,MeasureStack!$F:$F,$A526,MeasureStack!$J:$J,$B526,MeasureStack!$K:$K,$C526)</f>
        <v>76.551794871794513</v>
      </c>
      <c r="K526" s="8">
        <f t="shared" si="50"/>
        <v>4.2177297450024527E-2</v>
      </c>
      <c r="L526" s="9" t="str">
        <f t="shared" si="51"/>
        <v>Y</v>
      </c>
      <c r="M526" s="9" t="str">
        <f t="shared" si="52"/>
        <v>Y</v>
      </c>
      <c r="N526" s="9" t="str">
        <f t="shared" si="53"/>
        <v>Y</v>
      </c>
      <c r="O526" s="10" t="str">
        <f t="shared" si="54"/>
        <v>Y</v>
      </c>
    </row>
    <row r="527" spans="1:15" x14ac:dyDescent="0.3">
      <c r="A527" t="s">
        <v>346</v>
      </c>
      <c r="B527" t="s">
        <v>99</v>
      </c>
      <c r="C527" t="s">
        <v>73</v>
      </c>
      <c r="D527" s="7">
        <f>AVERAGEIFS(Input_Dashboard!K:K,Input_Dashboard!$B:$B,$A527,Input_Dashboard!$F:$F,$B527,Input_Dashboard!$G:$G,$C527)</f>
        <v>2493</v>
      </c>
      <c r="E527" s="7">
        <f>AVERAGEIFS(Input_Dashboard!L:L,Input_Dashboard!$B:$B,$A527,Input_Dashboard!$F:$F,$B527,Input_Dashboard!$G:$G,$C527)</f>
        <v>2431.7585641025644</v>
      </c>
      <c r="F527" s="7">
        <f>AVERAGEIFS(Input_Dashboard!M:M,Input_Dashboard!$B:$B,$A527,Input_Dashboard!$F:$F,$B527,Input_Dashboard!$G:$G,$C527)</f>
        <v>61.241435897435608</v>
      </c>
      <c r="G527" s="8">
        <f t="shared" si="49"/>
        <v>2.4565357359581069E-2</v>
      </c>
      <c r="H527" s="7">
        <f>SUMIFS(MeasureStack!Y:Y,MeasureStack!$F:$F,$A527,MeasureStack!$J:$J,$B527,MeasureStack!$K:$K,$C527)</f>
        <v>2493</v>
      </c>
      <c r="I527" s="7">
        <f>SUMIFS(MeasureStack!Z:Z,MeasureStack!$F:$F,$A527,MeasureStack!$J:$J,$B527,MeasureStack!$K:$K,$C527)</f>
        <v>2431.7585641025644</v>
      </c>
      <c r="J527" s="7">
        <f>SUMIFS(MeasureStack!AA:AA,MeasureStack!$F:$F,$A527,MeasureStack!$J:$J,$B527,MeasureStack!$K:$K,$C527)</f>
        <v>61.241435897435608</v>
      </c>
      <c r="K527" s="8">
        <f t="shared" si="50"/>
        <v>2.4565357359581069E-2</v>
      </c>
      <c r="L527" s="9" t="str">
        <f t="shared" si="51"/>
        <v>Y</v>
      </c>
      <c r="M527" s="9" t="str">
        <f t="shared" si="52"/>
        <v>Y</v>
      </c>
      <c r="N527" s="9" t="str">
        <f t="shared" si="53"/>
        <v>Y</v>
      </c>
      <c r="O527" s="10" t="str">
        <f t="shared" si="54"/>
        <v>Y</v>
      </c>
    </row>
    <row r="528" spans="1:15" x14ac:dyDescent="0.3">
      <c r="A528" t="s">
        <v>346</v>
      </c>
      <c r="B528" t="s">
        <v>75</v>
      </c>
      <c r="C528" t="s">
        <v>65</v>
      </c>
      <c r="D528" s="7">
        <f>AVERAGEIFS(Input_Dashboard!K:K,Input_Dashboard!$B:$B,$A528,Input_Dashboard!$F:$F,$B528,Input_Dashboard!$G:$G,$C528)</f>
        <v>3747.04</v>
      </c>
      <c r="E528" s="7">
        <f>AVERAGEIFS(Input_Dashboard!L:L,Input_Dashboard!$B:$B,$A528,Input_Dashboard!$F:$F,$B528,Input_Dashboard!$G:$G,$C528)</f>
        <v>3655.1778461538465</v>
      </c>
      <c r="F528" s="7">
        <f>AVERAGEIFS(Input_Dashboard!M:M,Input_Dashboard!$B:$B,$A528,Input_Dashboard!$F:$F,$B528,Input_Dashboard!$G:$G,$C528)</f>
        <v>91.862153846153404</v>
      </c>
      <c r="G528" s="8">
        <f t="shared" si="49"/>
        <v>2.4515925596244877E-2</v>
      </c>
      <c r="H528" s="7">
        <f>SUMIFS(MeasureStack!Y:Y,MeasureStack!$F:$F,$A528,MeasureStack!$J:$J,$B528,MeasureStack!$K:$K,$C528)</f>
        <v>3747.04</v>
      </c>
      <c r="I528" s="7">
        <f>SUMIFS(MeasureStack!Z:Z,MeasureStack!$F:$F,$A528,MeasureStack!$J:$J,$B528,MeasureStack!$K:$K,$C528)</f>
        <v>3655.1778461538465</v>
      </c>
      <c r="J528" s="7">
        <f>SUMIFS(MeasureStack!AA:AA,MeasureStack!$F:$F,$A528,MeasureStack!$J:$J,$B528,MeasureStack!$K:$K,$C528)</f>
        <v>91.862153846153404</v>
      </c>
      <c r="K528" s="8">
        <f t="shared" si="50"/>
        <v>2.4515925596244877E-2</v>
      </c>
      <c r="L528" s="9" t="str">
        <f t="shared" si="51"/>
        <v>Y</v>
      </c>
      <c r="M528" s="9" t="str">
        <f t="shared" si="52"/>
        <v>Y</v>
      </c>
      <c r="N528" s="9" t="str">
        <f t="shared" si="53"/>
        <v>Y</v>
      </c>
      <c r="O528" s="10" t="str">
        <f t="shared" si="54"/>
        <v>Y</v>
      </c>
    </row>
    <row r="529" spans="1:15" x14ac:dyDescent="0.3">
      <c r="A529" t="s">
        <v>346</v>
      </c>
      <c r="B529" t="s">
        <v>75</v>
      </c>
      <c r="C529" t="s">
        <v>71</v>
      </c>
      <c r="D529" s="7">
        <f>AVERAGEIFS(Input_Dashboard!K:K,Input_Dashboard!$B:$B,$A529,Input_Dashboard!$F:$F,$B529,Input_Dashboard!$G:$G,$C529)</f>
        <v>1815</v>
      </c>
      <c r="E529" s="7">
        <f>AVERAGEIFS(Input_Dashboard!L:L,Input_Dashboard!$B:$B,$A529,Input_Dashboard!$F:$F,$B529,Input_Dashboard!$G:$G,$C529)</f>
        <v>1738.4482051282055</v>
      </c>
      <c r="F529" s="7">
        <f>AVERAGEIFS(Input_Dashboard!M:M,Input_Dashboard!$B:$B,$A529,Input_Dashboard!$F:$F,$B529,Input_Dashboard!$G:$G,$C529)</f>
        <v>76.551794871794513</v>
      </c>
      <c r="G529" s="8">
        <f t="shared" si="49"/>
        <v>4.2177297450024527E-2</v>
      </c>
      <c r="H529" s="7">
        <f>SUMIFS(MeasureStack!Y:Y,MeasureStack!$F:$F,$A529,MeasureStack!$J:$J,$B529,MeasureStack!$K:$K,$C529)</f>
        <v>1815</v>
      </c>
      <c r="I529" s="7">
        <f>SUMIFS(MeasureStack!Z:Z,MeasureStack!$F:$F,$A529,MeasureStack!$J:$J,$B529,MeasureStack!$K:$K,$C529)</f>
        <v>1738.4482051282055</v>
      </c>
      <c r="J529" s="7">
        <f>SUMIFS(MeasureStack!AA:AA,MeasureStack!$F:$F,$A529,MeasureStack!$J:$J,$B529,MeasureStack!$K:$K,$C529)</f>
        <v>76.551794871794513</v>
      </c>
      <c r="K529" s="8">
        <f t="shared" si="50"/>
        <v>4.2177297450024527E-2</v>
      </c>
      <c r="L529" s="9" t="str">
        <f t="shared" si="51"/>
        <v>Y</v>
      </c>
      <c r="M529" s="9" t="str">
        <f t="shared" si="52"/>
        <v>Y</v>
      </c>
      <c r="N529" s="9" t="str">
        <f t="shared" si="53"/>
        <v>Y</v>
      </c>
      <c r="O529" s="10" t="str">
        <f t="shared" si="54"/>
        <v>Y</v>
      </c>
    </row>
    <row r="530" spans="1:15" x14ac:dyDescent="0.3">
      <c r="A530" t="s">
        <v>346</v>
      </c>
      <c r="B530" t="s">
        <v>75</v>
      </c>
      <c r="C530" t="s">
        <v>73</v>
      </c>
      <c r="D530" s="7">
        <f>AVERAGEIFS(Input_Dashboard!K:K,Input_Dashboard!$B:$B,$A530,Input_Dashboard!$F:$F,$B530,Input_Dashboard!$G:$G,$C530)</f>
        <v>2493</v>
      </c>
      <c r="E530" s="7">
        <f>AVERAGEIFS(Input_Dashboard!L:L,Input_Dashboard!$B:$B,$A530,Input_Dashboard!$F:$F,$B530,Input_Dashboard!$G:$G,$C530)</f>
        <v>2431.7585641025644</v>
      </c>
      <c r="F530" s="7">
        <f>AVERAGEIFS(Input_Dashboard!M:M,Input_Dashboard!$B:$B,$A530,Input_Dashboard!$F:$F,$B530,Input_Dashboard!$G:$G,$C530)</f>
        <v>61.241435897435608</v>
      </c>
      <c r="G530" s="8">
        <f t="shared" si="49"/>
        <v>2.4565357359581069E-2</v>
      </c>
      <c r="H530" s="7">
        <f>SUMIFS(MeasureStack!Y:Y,MeasureStack!$F:$F,$A530,MeasureStack!$J:$J,$B530,MeasureStack!$K:$K,$C530)</f>
        <v>2493</v>
      </c>
      <c r="I530" s="7">
        <f>SUMIFS(MeasureStack!Z:Z,MeasureStack!$F:$F,$A530,MeasureStack!$J:$J,$B530,MeasureStack!$K:$K,$C530)</f>
        <v>2431.7585641025644</v>
      </c>
      <c r="J530" s="7">
        <f>SUMIFS(MeasureStack!AA:AA,MeasureStack!$F:$F,$A530,MeasureStack!$J:$J,$B530,MeasureStack!$K:$K,$C530)</f>
        <v>61.241435897435608</v>
      </c>
      <c r="K530" s="8">
        <f t="shared" si="50"/>
        <v>2.4565357359581069E-2</v>
      </c>
      <c r="L530" s="9" t="str">
        <f t="shared" si="51"/>
        <v>Y</v>
      </c>
      <c r="M530" s="9" t="str">
        <f t="shared" si="52"/>
        <v>Y</v>
      </c>
      <c r="N530" s="9" t="str">
        <f t="shared" si="53"/>
        <v>Y</v>
      </c>
      <c r="O530" s="10" t="str">
        <f t="shared" si="54"/>
        <v>Y</v>
      </c>
    </row>
    <row r="531" spans="1:15" x14ac:dyDescent="0.3">
      <c r="A531" t="s">
        <v>213</v>
      </c>
      <c r="B531" t="s">
        <v>99</v>
      </c>
      <c r="C531" t="s">
        <v>65</v>
      </c>
      <c r="D531" s="7">
        <f>AVERAGEIFS(Input_Dashboard!K:K,Input_Dashboard!$B:$B,$A531,Input_Dashboard!$F:$F,$B531,Input_Dashboard!$G:$G,$C531)</f>
        <v>113.88</v>
      </c>
      <c r="E531" s="7">
        <f>AVERAGEIFS(Input_Dashboard!L:L,Input_Dashboard!$B:$B,$A531,Input_Dashboard!$F:$F,$B531,Input_Dashboard!$G:$G,$C531)</f>
        <v>56.94</v>
      </c>
      <c r="F531" s="7">
        <f>AVERAGEIFS(Input_Dashboard!M:M,Input_Dashboard!$B:$B,$A531,Input_Dashboard!$F:$F,$B531,Input_Dashboard!$G:$G,$C531)</f>
        <v>56.94</v>
      </c>
      <c r="G531" s="8">
        <f t="shared" si="49"/>
        <v>0.5</v>
      </c>
      <c r="H531" s="7">
        <f>SUMIFS(MeasureStack!Y:Y,MeasureStack!$F:$F,$A531,MeasureStack!$J:$J,$B531,MeasureStack!$K:$K,$C531)</f>
        <v>113.88</v>
      </c>
      <c r="I531" s="7">
        <f>SUMIFS(MeasureStack!Z:Z,MeasureStack!$F:$F,$A531,MeasureStack!$J:$J,$B531,MeasureStack!$K:$K,$C531)</f>
        <v>56.94</v>
      </c>
      <c r="J531" s="7">
        <f>SUMIFS(MeasureStack!AA:AA,MeasureStack!$F:$F,$A531,MeasureStack!$J:$J,$B531,MeasureStack!$K:$K,$C531)</f>
        <v>56.94</v>
      </c>
      <c r="K531" s="8">
        <f t="shared" si="50"/>
        <v>0.5</v>
      </c>
      <c r="L531" s="9" t="str">
        <f t="shared" si="51"/>
        <v>Y</v>
      </c>
      <c r="M531" s="9" t="str">
        <f t="shared" si="52"/>
        <v>Y</v>
      </c>
      <c r="N531" s="9" t="str">
        <f t="shared" si="53"/>
        <v>Y</v>
      </c>
      <c r="O531" s="10" t="str">
        <f t="shared" si="54"/>
        <v>Y</v>
      </c>
    </row>
    <row r="532" spans="1:15" x14ac:dyDescent="0.3">
      <c r="A532" t="s">
        <v>213</v>
      </c>
      <c r="B532" t="s">
        <v>99</v>
      </c>
      <c r="C532" t="s">
        <v>71</v>
      </c>
      <c r="D532" s="7">
        <f>AVERAGEIFS(Input_Dashboard!K:K,Input_Dashboard!$B:$B,$A532,Input_Dashboard!$F:$F,$B532,Input_Dashboard!$G:$G,$C532)</f>
        <v>113.88</v>
      </c>
      <c r="E532" s="7">
        <f>AVERAGEIFS(Input_Dashboard!L:L,Input_Dashboard!$B:$B,$A532,Input_Dashboard!$F:$F,$B532,Input_Dashboard!$G:$G,$C532)</f>
        <v>56.94</v>
      </c>
      <c r="F532" s="7">
        <f>AVERAGEIFS(Input_Dashboard!M:M,Input_Dashboard!$B:$B,$A532,Input_Dashboard!$F:$F,$B532,Input_Dashboard!$G:$G,$C532)</f>
        <v>56.94</v>
      </c>
      <c r="G532" s="8">
        <f t="shared" si="49"/>
        <v>0.5</v>
      </c>
      <c r="H532" s="7">
        <f>SUMIFS(MeasureStack!Y:Y,MeasureStack!$F:$F,$A532,MeasureStack!$J:$J,$B532,MeasureStack!$K:$K,$C532)</f>
        <v>113.88</v>
      </c>
      <c r="I532" s="7">
        <f>SUMIFS(MeasureStack!Z:Z,MeasureStack!$F:$F,$A532,MeasureStack!$J:$J,$B532,MeasureStack!$K:$K,$C532)</f>
        <v>56.94</v>
      </c>
      <c r="J532" s="7">
        <f>SUMIFS(MeasureStack!AA:AA,MeasureStack!$F:$F,$A532,MeasureStack!$J:$J,$B532,MeasureStack!$K:$K,$C532)</f>
        <v>56.94</v>
      </c>
      <c r="K532" s="8">
        <f t="shared" si="50"/>
        <v>0.5</v>
      </c>
      <c r="L532" s="9" t="str">
        <f t="shared" si="51"/>
        <v>Y</v>
      </c>
      <c r="M532" s="9" t="str">
        <f t="shared" si="52"/>
        <v>Y</v>
      </c>
      <c r="N532" s="9" t="str">
        <f t="shared" si="53"/>
        <v>Y</v>
      </c>
      <c r="O532" s="10" t="str">
        <f t="shared" si="54"/>
        <v>Y</v>
      </c>
    </row>
    <row r="533" spans="1:15" x14ac:dyDescent="0.3">
      <c r="A533" t="s">
        <v>213</v>
      </c>
      <c r="B533" t="s">
        <v>99</v>
      </c>
      <c r="C533" t="s">
        <v>73</v>
      </c>
      <c r="D533" s="7">
        <f>AVERAGEIFS(Input_Dashboard!K:K,Input_Dashboard!$B:$B,$A533,Input_Dashboard!$F:$F,$B533,Input_Dashboard!$G:$G,$C533)</f>
        <v>113.88</v>
      </c>
      <c r="E533" s="7">
        <f>AVERAGEIFS(Input_Dashboard!L:L,Input_Dashboard!$B:$B,$A533,Input_Dashboard!$F:$F,$B533,Input_Dashboard!$G:$G,$C533)</f>
        <v>56.94</v>
      </c>
      <c r="F533" s="7">
        <f>AVERAGEIFS(Input_Dashboard!M:M,Input_Dashboard!$B:$B,$A533,Input_Dashboard!$F:$F,$B533,Input_Dashboard!$G:$G,$C533)</f>
        <v>56.94</v>
      </c>
      <c r="G533" s="8">
        <f t="shared" si="49"/>
        <v>0.5</v>
      </c>
      <c r="H533" s="7">
        <f>SUMIFS(MeasureStack!Y:Y,MeasureStack!$F:$F,$A533,MeasureStack!$J:$J,$B533,MeasureStack!$K:$K,$C533)</f>
        <v>113.88</v>
      </c>
      <c r="I533" s="7">
        <f>SUMIFS(MeasureStack!Z:Z,MeasureStack!$F:$F,$A533,MeasureStack!$J:$J,$B533,MeasureStack!$K:$K,$C533)</f>
        <v>56.94</v>
      </c>
      <c r="J533" s="7">
        <f>SUMIFS(MeasureStack!AA:AA,MeasureStack!$F:$F,$A533,MeasureStack!$J:$J,$B533,MeasureStack!$K:$K,$C533)</f>
        <v>56.94</v>
      </c>
      <c r="K533" s="8">
        <f t="shared" si="50"/>
        <v>0.5</v>
      </c>
      <c r="L533" s="9" t="str">
        <f t="shared" si="51"/>
        <v>Y</v>
      </c>
      <c r="M533" s="9" t="str">
        <f t="shared" si="52"/>
        <v>Y</v>
      </c>
      <c r="N533" s="9" t="str">
        <f t="shared" si="53"/>
        <v>Y</v>
      </c>
      <c r="O533" s="10" t="str">
        <f t="shared" si="54"/>
        <v>Y</v>
      </c>
    </row>
    <row r="534" spans="1:15" x14ac:dyDescent="0.3">
      <c r="A534" t="s">
        <v>213</v>
      </c>
      <c r="B534" t="s">
        <v>75</v>
      </c>
      <c r="C534" t="s">
        <v>65</v>
      </c>
      <c r="D534" s="7">
        <f>AVERAGEIFS(Input_Dashboard!K:K,Input_Dashboard!$B:$B,$A534,Input_Dashboard!$F:$F,$B534,Input_Dashboard!$G:$G,$C534)</f>
        <v>113.88</v>
      </c>
      <c r="E534" s="7">
        <f>AVERAGEIFS(Input_Dashboard!L:L,Input_Dashboard!$B:$B,$A534,Input_Dashboard!$F:$F,$B534,Input_Dashboard!$G:$G,$C534)</f>
        <v>56.94</v>
      </c>
      <c r="F534" s="7">
        <f>AVERAGEIFS(Input_Dashboard!M:M,Input_Dashboard!$B:$B,$A534,Input_Dashboard!$F:$F,$B534,Input_Dashboard!$G:$G,$C534)</f>
        <v>56.94</v>
      </c>
      <c r="G534" s="8">
        <f t="shared" si="49"/>
        <v>0.5</v>
      </c>
      <c r="H534" s="7">
        <f>SUMIFS(MeasureStack!Y:Y,MeasureStack!$F:$F,$A534,MeasureStack!$J:$J,$B534,MeasureStack!$K:$K,$C534)</f>
        <v>113.88</v>
      </c>
      <c r="I534" s="7">
        <f>SUMIFS(MeasureStack!Z:Z,MeasureStack!$F:$F,$A534,MeasureStack!$J:$J,$B534,MeasureStack!$K:$K,$C534)</f>
        <v>56.94</v>
      </c>
      <c r="J534" s="7">
        <f>SUMIFS(MeasureStack!AA:AA,MeasureStack!$F:$F,$A534,MeasureStack!$J:$J,$B534,MeasureStack!$K:$K,$C534)</f>
        <v>56.94</v>
      </c>
      <c r="K534" s="8">
        <f t="shared" si="50"/>
        <v>0.5</v>
      </c>
      <c r="L534" s="9" t="str">
        <f t="shared" si="51"/>
        <v>Y</v>
      </c>
      <c r="M534" s="9" t="str">
        <f t="shared" si="52"/>
        <v>Y</v>
      </c>
      <c r="N534" s="9" t="str">
        <f t="shared" si="53"/>
        <v>Y</v>
      </c>
      <c r="O534" s="10" t="str">
        <f t="shared" si="54"/>
        <v>Y</v>
      </c>
    </row>
    <row r="535" spans="1:15" x14ac:dyDescent="0.3">
      <c r="A535" t="s">
        <v>213</v>
      </c>
      <c r="B535" t="s">
        <v>75</v>
      </c>
      <c r="C535" t="s">
        <v>71</v>
      </c>
      <c r="D535" s="7">
        <f>AVERAGEIFS(Input_Dashboard!K:K,Input_Dashboard!$B:$B,$A535,Input_Dashboard!$F:$F,$B535,Input_Dashboard!$G:$G,$C535)</f>
        <v>113.88</v>
      </c>
      <c r="E535" s="7">
        <f>AVERAGEIFS(Input_Dashboard!L:L,Input_Dashboard!$B:$B,$A535,Input_Dashboard!$F:$F,$B535,Input_Dashboard!$G:$G,$C535)</f>
        <v>56.94</v>
      </c>
      <c r="F535" s="7">
        <f>AVERAGEIFS(Input_Dashboard!M:M,Input_Dashboard!$B:$B,$A535,Input_Dashboard!$F:$F,$B535,Input_Dashboard!$G:$G,$C535)</f>
        <v>56.94</v>
      </c>
      <c r="G535" s="8">
        <f t="shared" si="49"/>
        <v>0.5</v>
      </c>
      <c r="H535" s="7">
        <f>SUMIFS(MeasureStack!Y:Y,MeasureStack!$F:$F,$A535,MeasureStack!$J:$J,$B535,MeasureStack!$K:$K,$C535)</f>
        <v>113.88</v>
      </c>
      <c r="I535" s="7">
        <f>SUMIFS(MeasureStack!Z:Z,MeasureStack!$F:$F,$A535,MeasureStack!$J:$J,$B535,MeasureStack!$K:$K,$C535)</f>
        <v>56.94</v>
      </c>
      <c r="J535" s="7">
        <f>SUMIFS(MeasureStack!AA:AA,MeasureStack!$F:$F,$A535,MeasureStack!$J:$J,$B535,MeasureStack!$K:$K,$C535)</f>
        <v>56.94</v>
      </c>
      <c r="K535" s="8">
        <f t="shared" si="50"/>
        <v>0.5</v>
      </c>
      <c r="L535" s="9" t="str">
        <f t="shared" si="51"/>
        <v>Y</v>
      </c>
      <c r="M535" s="9" t="str">
        <f t="shared" si="52"/>
        <v>Y</v>
      </c>
      <c r="N535" s="9" t="str">
        <f t="shared" si="53"/>
        <v>Y</v>
      </c>
      <c r="O535" s="10" t="str">
        <f t="shared" si="54"/>
        <v>Y</v>
      </c>
    </row>
    <row r="536" spans="1:15" x14ac:dyDescent="0.3">
      <c r="A536" t="s">
        <v>213</v>
      </c>
      <c r="B536" t="s">
        <v>75</v>
      </c>
      <c r="C536" t="s">
        <v>73</v>
      </c>
      <c r="D536" s="7">
        <f>AVERAGEIFS(Input_Dashboard!K:K,Input_Dashboard!$B:$B,$A536,Input_Dashboard!$F:$F,$B536,Input_Dashboard!$G:$G,$C536)</f>
        <v>113.88</v>
      </c>
      <c r="E536" s="7">
        <f>AVERAGEIFS(Input_Dashboard!L:L,Input_Dashboard!$B:$B,$A536,Input_Dashboard!$F:$F,$B536,Input_Dashboard!$G:$G,$C536)</f>
        <v>56.94</v>
      </c>
      <c r="F536" s="7">
        <f>AVERAGEIFS(Input_Dashboard!M:M,Input_Dashboard!$B:$B,$A536,Input_Dashboard!$F:$F,$B536,Input_Dashboard!$G:$G,$C536)</f>
        <v>56.94</v>
      </c>
      <c r="G536" s="8">
        <f t="shared" si="49"/>
        <v>0.5</v>
      </c>
      <c r="H536" s="7">
        <f>SUMIFS(MeasureStack!Y:Y,MeasureStack!$F:$F,$A536,MeasureStack!$J:$J,$B536,MeasureStack!$K:$K,$C536)</f>
        <v>113.88</v>
      </c>
      <c r="I536" s="7">
        <f>SUMIFS(MeasureStack!Z:Z,MeasureStack!$F:$F,$A536,MeasureStack!$J:$J,$B536,MeasureStack!$K:$K,$C536)</f>
        <v>56.94</v>
      </c>
      <c r="J536" s="7">
        <f>SUMIFS(MeasureStack!AA:AA,MeasureStack!$F:$F,$A536,MeasureStack!$J:$J,$B536,MeasureStack!$K:$K,$C536)</f>
        <v>56.94</v>
      </c>
      <c r="K536" s="8">
        <f t="shared" si="50"/>
        <v>0.5</v>
      </c>
      <c r="L536" s="9" t="str">
        <f t="shared" si="51"/>
        <v>Y</v>
      </c>
      <c r="M536" s="9" t="str">
        <f t="shared" si="52"/>
        <v>Y</v>
      </c>
      <c r="N536" s="9" t="str">
        <f t="shared" si="53"/>
        <v>Y</v>
      </c>
      <c r="O536" s="10" t="str">
        <f t="shared" si="54"/>
        <v>Y</v>
      </c>
    </row>
    <row r="537" spans="1:15" x14ac:dyDescent="0.3">
      <c r="A537" t="s">
        <v>263</v>
      </c>
      <c r="B537" t="s">
        <v>99</v>
      </c>
      <c r="C537" t="s">
        <v>65</v>
      </c>
      <c r="D537" s="7">
        <f>AVERAGEIFS(Input_Dashboard!K:K,Input_Dashboard!$B:$B,$A537,Input_Dashboard!$F:$F,$B537,Input_Dashboard!$G:$G,$C537)</f>
        <v>126.9500571</v>
      </c>
      <c r="E537" s="7">
        <f>AVERAGEIFS(Input_Dashboard!L:L,Input_Dashboard!$B:$B,$A537,Input_Dashboard!$F:$F,$B537,Input_Dashboard!$G:$G,$C537)</f>
        <v>90.678612240000007</v>
      </c>
      <c r="F537" s="7">
        <f>AVERAGEIFS(Input_Dashboard!M:M,Input_Dashboard!$B:$B,$A537,Input_Dashboard!$F:$F,$B537,Input_Dashboard!$G:$G,$C537)</f>
        <v>36.271444899999999</v>
      </c>
      <c r="G537" s="8">
        <f t="shared" si="49"/>
        <v>0.28571428582681591</v>
      </c>
      <c r="H537" s="7">
        <f>SUMIFS(MeasureStack!Y:Y,MeasureStack!$F:$F,$A537,MeasureStack!$J:$J,$B537,MeasureStack!$K:$K,$C537)</f>
        <v>126.95005714285713</v>
      </c>
      <c r="I537" s="7">
        <f>SUMIFS(MeasureStack!Z:Z,MeasureStack!$F:$F,$A537,MeasureStack!$J:$J,$B537,MeasureStack!$K:$K,$C537)</f>
        <v>90.678612244897963</v>
      </c>
      <c r="J537" s="7">
        <f>SUMIFS(MeasureStack!AA:AA,MeasureStack!$F:$F,$A537,MeasureStack!$J:$J,$B537,MeasureStack!$K:$K,$C537)</f>
        <v>36.271444897959171</v>
      </c>
      <c r="K537" s="8">
        <f t="shared" si="50"/>
        <v>0.28571428571428564</v>
      </c>
      <c r="L537" s="9" t="str">
        <f t="shared" si="51"/>
        <v>Y</v>
      </c>
      <c r="M537" s="9" t="str">
        <f t="shared" si="52"/>
        <v>Y</v>
      </c>
      <c r="N537" s="9" t="str">
        <f t="shared" si="53"/>
        <v>Y</v>
      </c>
      <c r="O537" s="10" t="str">
        <f t="shared" si="54"/>
        <v>Y</v>
      </c>
    </row>
    <row r="538" spans="1:15" x14ac:dyDescent="0.3">
      <c r="A538" t="s">
        <v>263</v>
      </c>
      <c r="B538" t="s">
        <v>99</v>
      </c>
      <c r="C538" t="s">
        <v>71</v>
      </c>
      <c r="D538" s="7">
        <f>AVERAGEIFS(Input_Dashboard!K:K,Input_Dashboard!$B:$B,$A538,Input_Dashboard!$F:$F,$B538,Input_Dashboard!$G:$G,$C538)</f>
        <v>126.9500571</v>
      </c>
      <c r="E538" s="7">
        <f>AVERAGEIFS(Input_Dashboard!L:L,Input_Dashboard!$B:$B,$A538,Input_Dashboard!$F:$F,$B538,Input_Dashboard!$G:$G,$C538)</f>
        <v>90.678612240000007</v>
      </c>
      <c r="F538" s="7">
        <f>AVERAGEIFS(Input_Dashboard!M:M,Input_Dashboard!$B:$B,$A538,Input_Dashboard!$F:$F,$B538,Input_Dashboard!$G:$G,$C538)</f>
        <v>36.271444899999999</v>
      </c>
      <c r="G538" s="8">
        <f t="shared" si="49"/>
        <v>0.28571428582681591</v>
      </c>
      <c r="H538" s="7">
        <f>SUMIFS(MeasureStack!Y:Y,MeasureStack!$F:$F,$A538,MeasureStack!$J:$J,$B538,MeasureStack!$K:$K,$C538)</f>
        <v>126.95005714285713</v>
      </c>
      <c r="I538" s="7">
        <f>SUMIFS(MeasureStack!Z:Z,MeasureStack!$F:$F,$A538,MeasureStack!$J:$J,$B538,MeasureStack!$K:$K,$C538)</f>
        <v>90.678612244897963</v>
      </c>
      <c r="J538" s="7">
        <f>SUMIFS(MeasureStack!AA:AA,MeasureStack!$F:$F,$A538,MeasureStack!$J:$J,$B538,MeasureStack!$K:$K,$C538)</f>
        <v>36.271444897959171</v>
      </c>
      <c r="K538" s="8">
        <f t="shared" si="50"/>
        <v>0.28571428571428564</v>
      </c>
      <c r="L538" s="9" t="str">
        <f t="shared" si="51"/>
        <v>Y</v>
      </c>
      <c r="M538" s="9" t="str">
        <f t="shared" si="52"/>
        <v>Y</v>
      </c>
      <c r="N538" s="9" t="str">
        <f t="shared" si="53"/>
        <v>Y</v>
      </c>
      <c r="O538" s="10" t="str">
        <f t="shared" si="54"/>
        <v>Y</v>
      </c>
    </row>
    <row r="539" spans="1:15" x14ac:dyDescent="0.3">
      <c r="A539" t="s">
        <v>263</v>
      </c>
      <c r="B539" t="s">
        <v>99</v>
      </c>
      <c r="C539" t="s">
        <v>73</v>
      </c>
      <c r="D539" s="7">
        <f>AVERAGEIFS(Input_Dashboard!K:K,Input_Dashboard!$B:$B,$A539,Input_Dashboard!$F:$F,$B539,Input_Dashboard!$G:$G,$C539)</f>
        <v>126.9500571</v>
      </c>
      <c r="E539" s="7">
        <f>AVERAGEIFS(Input_Dashboard!L:L,Input_Dashboard!$B:$B,$A539,Input_Dashboard!$F:$F,$B539,Input_Dashboard!$G:$G,$C539)</f>
        <v>90.678612240000007</v>
      </c>
      <c r="F539" s="7">
        <f>AVERAGEIFS(Input_Dashboard!M:M,Input_Dashboard!$B:$B,$A539,Input_Dashboard!$F:$F,$B539,Input_Dashboard!$G:$G,$C539)</f>
        <v>36.271444899999999</v>
      </c>
      <c r="G539" s="8">
        <f t="shared" si="49"/>
        <v>0.28571428582681591</v>
      </c>
      <c r="H539" s="7">
        <f>SUMIFS(MeasureStack!Y:Y,MeasureStack!$F:$F,$A539,MeasureStack!$J:$J,$B539,MeasureStack!$K:$K,$C539)</f>
        <v>126.95005714285713</v>
      </c>
      <c r="I539" s="7">
        <f>SUMIFS(MeasureStack!Z:Z,MeasureStack!$F:$F,$A539,MeasureStack!$J:$J,$B539,MeasureStack!$K:$K,$C539)</f>
        <v>90.678612244897963</v>
      </c>
      <c r="J539" s="7">
        <f>SUMIFS(MeasureStack!AA:AA,MeasureStack!$F:$F,$A539,MeasureStack!$J:$J,$B539,MeasureStack!$K:$K,$C539)</f>
        <v>36.271444897959171</v>
      </c>
      <c r="K539" s="8">
        <f t="shared" si="50"/>
        <v>0.28571428571428564</v>
      </c>
      <c r="L539" s="9" t="str">
        <f t="shared" si="51"/>
        <v>Y</v>
      </c>
      <c r="M539" s="9" t="str">
        <f t="shared" si="52"/>
        <v>Y</v>
      </c>
      <c r="N539" s="9" t="str">
        <f t="shared" si="53"/>
        <v>Y</v>
      </c>
      <c r="O539" s="10" t="str">
        <f t="shared" si="54"/>
        <v>Y</v>
      </c>
    </row>
    <row r="540" spans="1:15" x14ac:dyDescent="0.3">
      <c r="A540" t="s">
        <v>263</v>
      </c>
      <c r="B540" t="s">
        <v>75</v>
      </c>
      <c r="C540" t="s">
        <v>65</v>
      </c>
      <c r="D540" s="7">
        <f>AVERAGEIFS(Input_Dashboard!K:K,Input_Dashboard!$B:$B,$A540,Input_Dashboard!$F:$F,$B540,Input_Dashboard!$G:$G,$C540)</f>
        <v>126.9500571</v>
      </c>
      <c r="E540" s="7">
        <f>AVERAGEIFS(Input_Dashboard!L:L,Input_Dashboard!$B:$B,$A540,Input_Dashboard!$F:$F,$B540,Input_Dashboard!$G:$G,$C540)</f>
        <v>90.678612240000007</v>
      </c>
      <c r="F540" s="7">
        <f>AVERAGEIFS(Input_Dashboard!M:M,Input_Dashboard!$B:$B,$A540,Input_Dashboard!$F:$F,$B540,Input_Dashboard!$G:$G,$C540)</f>
        <v>36.271444899999999</v>
      </c>
      <c r="G540" s="8">
        <f t="shared" si="49"/>
        <v>0.28571428582681591</v>
      </c>
      <c r="H540" s="7">
        <f>SUMIFS(MeasureStack!Y:Y,MeasureStack!$F:$F,$A540,MeasureStack!$J:$J,$B540,MeasureStack!$K:$K,$C540)</f>
        <v>126.95005714285713</v>
      </c>
      <c r="I540" s="7">
        <f>SUMIFS(MeasureStack!Z:Z,MeasureStack!$F:$F,$A540,MeasureStack!$J:$J,$B540,MeasureStack!$K:$K,$C540)</f>
        <v>90.678612244897963</v>
      </c>
      <c r="J540" s="7">
        <f>SUMIFS(MeasureStack!AA:AA,MeasureStack!$F:$F,$A540,MeasureStack!$J:$J,$B540,MeasureStack!$K:$K,$C540)</f>
        <v>36.271444897959171</v>
      </c>
      <c r="K540" s="8">
        <f t="shared" si="50"/>
        <v>0.28571428571428564</v>
      </c>
      <c r="L540" s="9" t="str">
        <f t="shared" si="51"/>
        <v>Y</v>
      </c>
      <c r="M540" s="9" t="str">
        <f t="shared" si="52"/>
        <v>Y</v>
      </c>
      <c r="N540" s="9" t="str">
        <f t="shared" si="53"/>
        <v>Y</v>
      </c>
      <c r="O540" s="10" t="str">
        <f t="shared" si="54"/>
        <v>Y</v>
      </c>
    </row>
    <row r="541" spans="1:15" x14ac:dyDescent="0.3">
      <c r="A541" t="s">
        <v>263</v>
      </c>
      <c r="B541" t="s">
        <v>75</v>
      </c>
      <c r="C541" t="s">
        <v>71</v>
      </c>
      <c r="D541" s="7">
        <f>AVERAGEIFS(Input_Dashboard!K:K,Input_Dashboard!$B:$B,$A541,Input_Dashboard!$F:$F,$B541,Input_Dashboard!$G:$G,$C541)</f>
        <v>126.9500571</v>
      </c>
      <c r="E541" s="7">
        <f>AVERAGEIFS(Input_Dashboard!L:L,Input_Dashboard!$B:$B,$A541,Input_Dashboard!$F:$F,$B541,Input_Dashboard!$G:$G,$C541)</f>
        <v>90.678612240000007</v>
      </c>
      <c r="F541" s="7">
        <f>AVERAGEIFS(Input_Dashboard!M:M,Input_Dashboard!$B:$B,$A541,Input_Dashboard!$F:$F,$B541,Input_Dashboard!$G:$G,$C541)</f>
        <v>36.271444899999999</v>
      </c>
      <c r="G541" s="8">
        <f t="shared" si="49"/>
        <v>0.28571428582681591</v>
      </c>
      <c r="H541" s="7">
        <f>SUMIFS(MeasureStack!Y:Y,MeasureStack!$F:$F,$A541,MeasureStack!$J:$J,$B541,MeasureStack!$K:$K,$C541)</f>
        <v>126.95005714285713</v>
      </c>
      <c r="I541" s="7">
        <f>SUMIFS(MeasureStack!Z:Z,MeasureStack!$F:$F,$A541,MeasureStack!$J:$J,$B541,MeasureStack!$K:$K,$C541)</f>
        <v>90.678612244897963</v>
      </c>
      <c r="J541" s="7">
        <f>SUMIFS(MeasureStack!AA:AA,MeasureStack!$F:$F,$A541,MeasureStack!$J:$J,$B541,MeasureStack!$K:$K,$C541)</f>
        <v>36.271444897959171</v>
      </c>
      <c r="K541" s="8">
        <f t="shared" si="50"/>
        <v>0.28571428571428564</v>
      </c>
      <c r="L541" s="9" t="str">
        <f t="shared" si="51"/>
        <v>Y</v>
      </c>
      <c r="M541" s="9" t="str">
        <f t="shared" si="52"/>
        <v>Y</v>
      </c>
      <c r="N541" s="9" t="str">
        <f t="shared" si="53"/>
        <v>Y</v>
      </c>
      <c r="O541" s="10" t="str">
        <f t="shared" si="54"/>
        <v>Y</v>
      </c>
    </row>
    <row r="542" spans="1:15" x14ac:dyDescent="0.3">
      <c r="A542" t="s">
        <v>263</v>
      </c>
      <c r="B542" t="s">
        <v>75</v>
      </c>
      <c r="C542" t="s">
        <v>73</v>
      </c>
      <c r="D542" s="7">
        <f>AVERAGEIFS(Input_Dashboard!K:K,Input_Dashboard!$B:$B,$A542,Input_Dashboard!$F:$F,$B542,Input_Dashboard!$G:$G,$C542)</f>
        <v>126.9500571</v>
      </c>
      <c r="E542" s="7">
        <f>AVERAGEIFS(Input_Dashboard!L:L,Input_Dashboard!$B:$B,$A542,Input_Dashboard!$F:$F,$B542,Input_Dashboard!$G:$G,$C542)</f>
        <v>90.678612240000007</v>
      </c>
      <c r="F542" s="7">
        <f>AVERAGEIFS(Input_Dashboard!M:M,Input_Dashboard!$B:$B,$A542,Input_Dashboard!$F:$F,$B542,Input_Dashboard!$G:$G,$C542)</f>
        <v>36.271444899999999</v>
      </c>
      <c r="G542" s="8">
        <f t="shared" si="49"/>
        <v>0.28571428582681591</v>
      </c>
      <c r="H542" s="7">
        <f>SUMIFS(MeasureStack!Y:Y,MeasureStack!$F:$F,$A542,MeasureStack!$J:$J,$B542,MeasureStack!$K:$K,$C542)</f>
        <v>126.95005714285713</v>
      </c>
      <c r="I542" s="7">
        <f>SUMIFS(MeasureStack!Z:Z,MeasureStack!$F:$F,$A542,MeasureStack!$J:$J,$B542,MeasureStack!$K:$K,$C542)</f>
        <v>90.678612244897963</v>
      </c>
      <c r="J542" s="7">
        <f>SUMIFS(MeasureStack!AA:AA,MeasureStack!$F:$F,$A542,MeasureStack!$J:$J,$B542,MeasureStack!$K:$K,$C542)</f>
        <v>36.271444897959171</v>
      </c>
      <c r="K542" s="8">
        <f t="shared" si="50"/>
        <v>0.28571428571428564</v>
      </c>
      <c r="L542" s="9" t="str">
        <f t="shared" si="51"/>
        <v>Y</v>
      </c>
      <c r="M542" s="9" t="str">
        <f t="shared" si="52"/>
        <v>Y</v>
      </c>
      <c r="N542" s="9" t="str">
        <f t="shared" si="53"/>
        <v>Y</v>
      </c>
      <c r="O542" s="10" t="str">
        <f t="shared" si="54"/>
        <v>Y</v>
      </c>
    </row>
    <row r="543" spans="1:15" x14ac:dyDescent="0.3">
      <c r="A543" t="s">
        <v>303</v>
      </c>
      <c r="B543" t="s">
        <v>99</v>
      </c>
      <c r="C543" t="s">
        <v>65</v>
      </c>
      <c r="D543" s="7">
        <f>AVERAGEIFS(Input_Dashboard!K:K,Input_Dashboard!$B:$B,$A543,Input_Dashboard!$F:$F,$B543,Input_Dashboard!$G:$G,$C543)</f>
        <v>3747.04</v>
      </c>
      <c r="E543" s="7">
        <f>AVERAGEIFS(Input_Dashboard!L:L,Input_Dashboard!$B:$B,$A543,Input_Dashboard!$F:$F,$B543,Input_Dashboard!$G:$G,$C543)</f>
        <v>3522.2175999999999</v>
      </c>
      <c r="F543" s="7">
        <f>AVERAGEIFS(Input_Dashboard!M:M,Input_Dashboard!$B:$B,$A543,Input_Dashboard!$F:$F,$B543,Input_Dashboard!$G:$G,$C543)</f>
        <v>224.82239999999999</v>
      </c>
      <c r="G543" s="8">
        <f t="shared" si="49"/>
        <v>0.06</v>
      </c>
      <c r="H543" s="7">
        <f>SUMIFS(MeasureStack!Y:Y,MeasureStack!$F:$F,$A543,MeasureStack!$J:$J,$B543,MeasureStack!$K:$K,$C543)</f>
        <v>3747.04</v>
      </c>
      <c r="I543" s="7">
        <f>SUMIFS(MeasureStack!Z:Z,MeasureStack!$F:$F,$A543,MeasureStack!$J:$J,$B543,MeasureStack!$K:$K,$C543)</f>
        <v>3522.2175999999999</v>
      </c>
      <c r="J543" s="7">
        <f>SUMIFS(MeasureStack!AA:AA,MeasureStack!$F:$F,$A543,MeasureStack!$J:$J,$B543,MeasureStack!$K:$K,$C543)</f>
        <v>224.82239999999999</v>
      </c>
      <c r="K543" s="8">
        <f t="shared" si="50"/>
        <v>0.06</v>
      </c>
      <c r="L543" s="9" t="str">
        <f t="shared" si="51"/>
        <v>Y</v>
      </c>
      <c r="M543" s="9" t="str">
        <f t="shared" si="52"/>
        <v>Y</v>
      </c>
      <c r="N543" s="9" t="str">
        <f t="shared" si="53"/>
        <v>Y</v>
      </c>
      <c r="O543" s="10" t="str">
        <f t="shared" si="54"/>
        <v>Y</v>
      </c>
    </row>
    <row r="544" spans="1:15" x14ac:dyDescent="0.3">
      <c r="A544" t="s">
        <v>303</v>
      </c>
      <c r="B544" t="s">
        <v>99</v>
      </c>
      <c r="C544" t="s">
        <v>71</v>
      </c>
      <c r="D544" s="7">
        <f>AVERAGEIFS(Input_Dashboard!K:K,Input_Dashboard!$B:$B,$A544,Input_Dashboard!$F:$F,$B544,Input_Dashboard!$G:$G,$C544)</f>
        <v>1815</v>
      </c>
      <c r="E544" s="7">
        <f>AVERAGEIFS(Input_Dashboard!L:L,Input_Dashboard!$B:$B,$A544,Input_Dashboard!$F:$F,$B544,Input_Dashboard!$G:$G,$C544)</f>
        <v>1706.1</v>
      </c>
      <c r="F544" s="7">
        <f>AVERAGEIFS(Input_Dashboard!M:M,Input_Dashboard!$B:$B,$A544,Input_Dashboard!$F:$F,$B544,Input_Dashboard!$G:$G,$C544)</f>
        <v>108.89999999999999</v>
      </c>
      <c r="G544" s="8">
        <f t="shared" si="49"/>
        <v>0.06</v>
      </c>
      <c r="H544" s="7">
        <f>SUMIFS(MeasureStack!Y:Y,MeasureStack!$F:$F,$A544,MeasureStack!$J:$J,$B544,MeasureStack!$K:$K,$C544)</f>
        <v>1815</v>
      </c>
      <c r="I544" s="7">
        <f>SUMIFS(MeasureStack!Z:Z,MeasureStack!$F:$F,$A544,MeasureStack!$J:$J,$B544,MeasureStack!$K:$K,$C544)</f>
        <v>1706.1</v>
      </c>
      <c r="J544" s="7">
        <f>SUMIFS(MeasureStack!AA:AA,MeasureStack!$F:$F,$A544,MeasureStack!$J:$J,$B544,MeasureStack!$K:$K,$C544)</f>
        <v>108.89999999999999</v>
      </c>
      <c r="K544" s="8">
        <f t="shared" si="50"/>
        <v>0.06</v>
      </c>
      <c r="L544" s="9" t="str">
        <f t="shared" si="51"/>
        <v>Y</v>
      </c>
      <c r="M544" s="9" t="str">
        <f t="shared" si="52"/>
        <v>Y</v>
      </c>
      <c r="N544" s="9" t="str">
        <f t="shared" si="53"/>
        <v>Y</v>
      </c>
      <c r="O544" s="10" t="str">
        <f t="shared" si="54"/>
        <v>Y</v>
      </c>
    </row>
    <row r="545" spans="1:15" x14ac:dyDescent="0.3">
      <c r="A545" t="s">
        <v>303</v>
      </c>
      <c r="B545" t="s">
        <v>99</v>
      </c>
      <c r="C545" t="s">
        <v>73</v>
      </c>
      <c r="D545" s="7">
        <f>AVERAGEIFS(Input_Dashboard!K:K,Input_Dashboard!$B:$B,$A545,Input_Dashboard!$F:$F,$B545,Input_Dashboard!$G:$G,$C545)</f>
        <v>2493</v>
      </c>
      <c r="E545" s="7">
        <f>AVERAGEIFS(Input_Dashboard!L:L,Input_Dashboard!$B:$B,$A545,Input_Dashboard!$F:$F,$B545,Input_Dashboard!$G:$G,$C545)</f>
        <v>2343.42</v>
      </c>
      <c r="F545" s="7">
        <f>AVERAGEIFS(Input_Dashboard!M:M,Input_Dashboard!$B:$B,$A545,Input_Dashboard!$F:$F,$B545,Input_Dashboard!$G:$G,$C545)</f>
        <v>149.57999999999998</v>
      </c>
      <c r="G545" s="8">
        <f t="shared" si="49"/>
        <v>5.9999999999999991E-2</v>
      </c>
      <c r="H545" s="7">
        <f>SUMIFS(MeasureStack!Y:Y,MeasureStack!$F:$F,$A545,MeasureStack!$J:$J,$B545,MeasureStack!$K:$K,$C545)</f>
        <v>2493</v>
      </c>
      <c r="I545" s="7">
        <f>SUMIFS(MeasureStack!Z:Z,MeasureStack!$F:$F,$A545,MeasureStack!$J:$J,$B545,MeasureStack!$K:$K,$C545)</f>
        <v>2343.42</v>
      </c>
      <c r="J545" s="7">
        <f>SUMIFS(MeasureStack!AA:AA,MeasureStack!$F:$F,$A545,MeasureStack!$J:$J,$B545,MeasureStack!$K:$K,$C545)</f>
        <v>149.57999999999998</v>
      </c>
      <c r="K545" s="8">
        <f t="shared" si="50"/>
        <v>5.9999999999999991E-2</v>
      </c>
      <c r="L545" s="9" t="str">
        <f t="shared" si="51"/>
        <v>Y</v>
      </c>
      <c r="M545" s="9" t="str">
        <f t="shared" si="52"/>
        <v>Y</v>
      </c>
      <c r="N545" s="9" t="str">
        <f t="shared" si="53"/>
        <v>Y</v>
      </c>
      <c r="O545" s="10" t="str">
        <f t="shared" si="54"/>
        <v>Y</v>
      </c>
    </row>
    <row r="546" spans="1:15" x14ac:dyDescent="0.3">
      <c r="A546" t="s">
        <v>303</v>
      </c>
      <c r="B546" t="s">
        <v>75</v>
      </c>
      <c r="C546" t="s">
        <v>65</v>
      </c>
      <c r="D546" s="7">
        <f>AVERAGEIFS(Input_Dashboard!K:K,Input_Dashboard!$B:$B,$A546,Input_Dashboard!$F:$F,$B546,Input_Dashboard!$G:$G,$C546)</f>
        <v>3747.04</v>
      </c>
      <c r="E546" s="7">
        <f>AVERAGEIFS(Input_Dashboard!L:L,Input_Dashboard!$B:$B,$A546,Input_Dashboard!$F:$F,$B546,Input_Dashboard!$G:$G,$C546)</f>
        <v>3522.2175999999999</v>
      </c>
      <c r="F546" s="7">
        <f>AVERAGEIFS(Input_Dashboard!M:M,Input_Dashboard!$B:$B,$A546,Input_Dashboard!$F:$F,$B546,Input_Dashboard!$G:$G,$C546)</f>
        <v>224.82239999999999</v>
      </c>
      <c r="G546" s="8">
        <f t="shared" si="49"/>
        <v>0.06</v>
      </c>
      <c r="H546" s="7">
        <f>SUMIFS(MeasureStack!Y:Y,MeasureStack!$F:$F,$A546,MeasureStack!$J:$J,$B546,MeasureStack!$K:$K,$C546)</f>
        <v>3747.04</v>
      </c>
      <c r="I546" s="7">
        <f>SUMIFS(MeasureStack!Z:Z,MeasureStack!$F:$F,$A546,MeasureStack!$J:$J,$B546,MeasureStack!$K:$K,$C546)</f>
        <v>3522.2175999999999</v>
      </c>
      <c r="J546" s="7">
        <f>SUMIFS(MeasureStack!AA:AA,MeasureStack!$F:$F,$A546,MeasureStack!$J:$J,$B546,MeasureStack!$K:$K,$C546)</f>
        <v>224.82239999999999</v>
      </c>
      <c r="K546" s="8">
        <f t="shared" si="50"/>
        <v>0.06</v>
      </c>
      <c r="L546" s="9" t="str">
        <f t="shared" si="51"/>
        <v>Y</v>
      </c>
      <c r="M546" s="9" t="str">
        <f t="shared" si="52"/>
        <v>Y</v>
      </c>
      <c r="N546" s="9" t="str">
        <f t="shared" si="53"/>
        <v>Y</v>
      </c>
      <c r="O546" s="10" t="str">
        <f t="shared" si="54"/>
        <v>Y</v>
      </c>
    </row>
    <row r="547" spans="1:15" x14ac:dyDescent="0.3">
      <c r="A547" t="s">
        <v>303</v>
      </c>
      <c r="B547" t="s">
        <v>75</v>
      </c>
      <c r="C547" t="s">
        <v>71</v>
      </c>
      <c r="D547" s="7">
        <f>AVERAGEIFS(Input_Dashboard!K:K,Input_Dashboard!$B:$B,$A547,Input_Dashboard!$F:$F,$B547,Input_Dashboard!$G:$G,$C547)</f>
        <v>1815</v>
      </c>
      <c r="E547" s="7">
        <f>AVERAGEIFS(Input_Dashboard!L:L,Input_Dashboard!$B:$B,$A547,Input_Dashboard!$F:$F,$B547,Input_Dashboard!$G:$G,$C547)</f>
        <v>1706.1</v>
      </c>
      <c r="F547" s="7">
        <f>AVERAGEIFS(Input_Dashboard!M:M,Input_Dashboard!$B:$B,$A547,Input_Dashboard!$F:$F,$B547,Input_Dashboard!$G:$G,$C547)</f>
        <v>108.89999999999999</v>
      </c>
      <c r="G547" s="8">
        <f t="shared" si="49"/>
        <v>0.06</v>
      </c>
      <c r="H547" s="7">
        <f>SUMIFS(MeasureStack!Y:Y,MeasureStack!$F:$F,$A547,MeasureStack!$J:$J,$B547,MeasureStack!$K:$K,$C547)</f>
        <v>1815</v>
      </c>
      <c r="I547" s="7">
        <f>SUMIFS(MeasureStack!Z:Z,MeasureStack!$F:$F,$A547,MeasureStack!$J:$J,$B547,MeasureStack!$K:$K,$C547)</f>
        <v>1706.1</v>
      </c>
      <c r="J547" s="7">
        <f>SUMIFS(MeasureStack!AA:AA,MeasureStack!$F:$F,$A547,MeasureStack!$J:$J,$B547,MeasureStack!$K:$K,$C547)</f>
        <v>108.89999999999999</v>
      </c>
      <c r="K547" s="8">
        <f t="shared" si="50"/>
        <v>0.06</v>
      </c>
      <c r="L547" s="9" t="str">
        <f t="shared" si="51"/>
        <v>Y</v>
      </c>
      <c r="M547" s="9" t="str">
        <f t="shared" si="52"/>
        <v>Y</v>
      </c>
      <c r="N547" s="9" t="str">
        <f t="shared" si="53"/>
        <v>Y</v>
      </c>
      <c r="O547" s="10" t="str">
        <f t="shared" si="54"/>
        <v>Y</v>
      </c>
    </row>
    <row r="548" spans="1:15" x14ac:dyDescent="0.3">
      <c r="A548" t="s">
        <v>303</v>
      </c>
      <c r="B548" t="s">
        <v>75</v>
      </c>
      <c r="C548" t="s">
        <v>73</v>
      </c>
      <c r="D548" s="7">
        <f>AVERAGEIFS(Input_Dashboard!K:K,Input_Dashboard!$B:$B,$A548,Input_Dashboard!$F:$F,$B548,Input_Dashboard!$G:$G,$C548)</f>
        <v>2493</v>
      </c>
      <c r="E548" s="7">
        <f>AVERAGEIFS(Input_Dashboard!L:L,Input_Dashboard!$B:$B,$A548,Input_Dashboard!$F:$F,$B548,Input_Dashboard!$G:$G,$C548)</f>
        <v>2343.42</v>
      </c>
      <c r="F548" s="7">
        <f>AVERAGEIFS(Input_Dashboard!M:M,Input_Dashboard!$B:$B,$A548,Input_Dashboard!$F:$F,$B548,Input_Dashboard!$G:$G,$C548)</f>
        <v>149.57999999999998</v>
      </c>
      <c r="G548" s="8">
        <f t="shared" si="49"/>
        <v>5.9999999999999991E-2</v>
      </c>
      <c r="H548" s="7">
        <f>SUMIFS(MeasureStack!Y:Y,MeasureStack!$F:$F,$A548,MeasureStack!$J:$J,$B548,MeasureStack!$K:$K,$C548)</f>
        <v>2493</v>
      </c>
      <c r="I548" s="7">
        <f>SUMIFS(MeasureStack!Z:Z,MeasureStack!$F:$F,$A548,MeasureStack!$J:$J,$B548,MeasureStack!$K:$K,$C548)</f>
        <v>2343.42</v>
      </c>
      <c r="J548" s="7">
        <f>SUMIFS(MeasureStack!AA:AA,MeasureStack!$F:$F,$A548,MeasureStack!$J:$J,$B548,MeasureStack!$K:$K,$C548)</f>
        <v>149.57999999999998</v>
      </c>
      <c r="K548" s="8">
        <f t="shared" si="50"/>
        <v>5.9999999999999991E-2</v>
      </c>
      <c r="L548" s="9" t="str">
        <f t="shared" si="51"/>
        <v>Y</v>
      </c>
      <c r="M548" s="9" t="str">
        <f t="shared" si="52"/>
        <v>Y</v>
      </c>
      <c r="N548" s="9" t="str">
        <f t="shared" si="53"/>
        <v>Y</v>
      </c>
      <c r="O548" s="10" t="str">
        <f t="shared" si="54"/>
        <v>Y</v>
      </c>
    </row>
  </sheetData>
  <autoFilter ref="A2:O548"/>
  <mergeCells count="3">
    <mergeCell ref="D1:G1"/>
    <mergeCell ref="H1:K1"/>
    <mergeCell ref="L1:O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MeasureStack</vt:lpstr>
      <vt:lpstr>Input_Dashboard</vt:lpstr>
      <vt:lpstr>Validate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Zhu, Wenjia</dc:creator>
  <cp:lastModifiedBy>Zhu, Wenjia</cp:lastModifiedBy>
  <dcterms:created xsi:type="dcterms:W3CDTF">2019-04-22T17:38:57Z</dcterms:created>
  <dcterms:modified xsi:type="dcterms:W3CDTF">2019-04-24T15:03:27Z</dcterms:modified>
</cp:coreProperties>
</file>