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Workgroups\FPC AFT\Critical\Financial Planning\PRICEM Data Requests\2019 Requests\"/>
    </mc:Choice>
  </mc:AlternateContent>
  <bookViews>
    <workbookView xWindow="0" yWindow="15" windowWidth="15195" windowHeight="8955"/>
  </bookViews>
  <sheets>
    <sheet name="Cents per kwh" sheetId="2" r:id="rId1"/>
    <sheet name="Gulf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1__123Graph_ACHART_29" hidden="1">#REF!</definedName>
    <definedName name="_2__123Graph_BCHART_29" hidden="1">#REF!</definedName>
    <definedName name="_Order1" hidden="1">255</definedName>
    <definedName name="_Order2" hidden="1">255</definedName>
    <definedName name="ALL">[1]CAPEX:MACROS!$A$1:$CQ$638</definedName>
    <definedName name="anscount" hidden="1">1</definedName>
    <definedName name="Date">'[2]NPS GOAL'!$I$2</definedName>
    <definedName name="DeltaList">'[3]CAP EX Budget Compare'!#REF!</definedName>
    <definedName name="Flag">[4]Sheet1!$F$9:$F$3064</definedName>
    <definedName name="items">[4]Sheet1!$G$9:$G$582</definedName>
    <definedName name="MAPItemSort">#REF!</definedName>
    <definedName name="MenuFormHeight">#REF!</definedName>
    <definedName name="MenuFormWidth">#REF!</definedName>
    <definedName name="_xlnm.Print_Area" localSheetId="0">'Cents per kwh'!$A$1:$T$33</definedName>
    <definedName name="_xlnm.Print_Area" localSheetId="1">Gulf!$B$5:$J$34</definedName>
    <definedName name="ReportingScenario">[5]ADMIN!$D$10</definedName>
    <definedName name="ReportingScenario2">[5]ADMIN!$D$11</definedName>
    <definedName name="ScenarioD">'[3]CAP EX Budget Compare'!#REF!</definedName>
    <definedName name="WALKER">#REF!</definedName>
  </definedNames>
  <calcPr calcId="162913"/>
</workbook>
</file>

<file path=xl/calcChain.xml><?xml version="1.0" encoding="utf-8"?>
<calcChain xmlns="http://schemas.openxmlformats.org/spreadsheetml/2006/main">
  <c r="Y30" i="2" l="1"/>
  <c r="X31" i="2" l="1"/>
  <c r="X28" i="2"/>
  <c r="X32" i="2" s="1"/>
  <c r="Y28" i="2" l="1"/>
  <c r="F8" i="3"/>
  <c r="F16" i="3" l="1"/>
  <c r="F14" i="3"/>
  <c r="F12" i="3"/>
  <c r="F10" i="3"/>
  <c r="F9" i="3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J31" i="2"/>
  <c r="J29" i="2"/>
  <c r="C8" i="3" s="1"/>
  <c r="K28" i="2"/>
  <c r="K32" i="2" s="1"/>
  <c r="L28" i="2"/>
  <c r="L29" i="2" s="1"/>
  <c r="C10" i="3" s="1"/>
  <c r="M28" i="2"/>
  <c r="M32" i="2" s="1"/>
  <c r="N28" i="2"/>
  <c r="N32" i="2" s="1"/>
  <c r="N33" i="2" s="1"/>
  <c r="O28" i="2"/>
  <c r="O32" i="2" s="1"/>
  <c r="P28" i="2"/>
  <c r="Q28" i="2"/>
  <c r="Q32" i="2" s="1"/>
  <c r="R28" i="2"/>
  <c r="S28" i="2"/>
  <c r="S32" i="2" s="1"/>
  <c r="T28" i="2"/>
  <c r="T29" i="2" s="1"/>
  <c r="C18" i="3" s="1"/>
  <c r="U28" i="2"/>
  <c r="V28" i="2"/>
  <c r="V32" i="2" s="1"/>
  <c r="W28" i="2"/>
  <c r="W29" i="2" s="1"/>
  <c r="I28" i="2"/>
  <c r="I32" i="2" s="1"/>
  <c r="J28" i="2"/>
  <c r="J32" i="2" s="1"/>
  <c r="J33" i="2" s="1"/>
  <c r="O33" i="2" l="1"/>
  <c r="U29" i="2"/>
  <c r="S29" i="2"/>
  <c r="C17" i="3" s="1"/>
  <c r="O29" i="2"/>
  <c r="C13" i="3" s="1"/>
  <c r="W32" i="2"/>
  <c r="X29" i="2"/>
  <c r="K33" i="2"/>
  <c r="R29" i="2"/>
  <c r="C16" i="3" s="1"/>
  <c r="U32" i="2"/>
  <c r="L32" i="2"/>
  <c r="L33" i="2" s="1"/>
  <c r="Q29" i="2"/>
  <c r="C15" i="3" s="1"/>
  <c r="T32" i="2"/>
  <c r="T33" i="2" s="1"/>
  <c r="V29" i="2"/>
  <c r="M29" i="2"/>
  <c r="C11" i="3" s="1"/>
  <c r="N29" i="2"/>
  <c r="C12" i="3" s="1"/>
  <c r="R32" i="2"/>
  <c r="R33" i="2" s="1"/>
  <c r="P32" i="2"/>
  <c r="P33" i="2" s="1"/>
  <c r="P29" i="2"/>
  <c r="C14" i="3" s="1"/>
  <c r="K29" i="2"/>
  <c r="C9" i="3" s="1"/>
  <c r="U33" i="2" l="1"/>
  <c r="W33" i="2"/>
  <c r="X33" i="2"/>
  <c r="S33" i="2"/>
  <c r="M33" i="2"/>
  <c r="V33" i="2"/>
  <c r="Q33" i="2"/>
  <c r="H16" i="3" l="1"/>
  <c r="G16" i="3"/>
  <c r="G9" i="3" l="1"/>
  <c r="H9" i="3"/>
  <c r="G10" i="3"/>
  <c r="H10" i="3"/>
  <c r="F11" i="3"/>
  <c r="G11" i="3"/>
  <c r="H11" i="3"/>
  <c r="G12" i="3"/>
  <c r="H12" i="3"/>
  <c r="F13" i="3"/>
  <c r="G13" i="3"/>
  <c r="H13" i="3"/>
  <c r="G14" i="3"/>
  <c r="H14" i="3"/>
  <c r="F15" i="3"/>
  <c r="G15" i="3"/>
  <c r="H15" i="3"/>
  <c r="H8" i="3"/>
  <c r="G8" i="3"/>
  <c r="D6" i="2"/>
  <c r="E6" i="2"/>
  <c r="F6" i="2" s="1"/>
  <c r="G6" i="2" s="1"/>
  <c r="I6" i="2" s="1"/>
  <c r="J6" i="2" l="1"/>
  <c r="K6" i="2" l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J34" i="3" l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C34" i="3"/>
  <c r="C26" i="3" l="1"/>
  <c r="C25" i="3"/>
  <c r="C19" i="3"/>
  <c r="C23" i="3"/>
  <c r="C27" i="3"/>
  <c r="C21" i="3"/>
  <c r="C20" i="3"/>
  <c r="C24" i="3"/>
  <c r="C22" i="3"/>
  <c r="G17" i="3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H17" i="3"/>
  <c r="H18" i="3" s="1"/>
  <c r="H19" i="3" s="1"/>
  <c r="H20" i="3" s="1"/>
  <c r="H21" i="3" s="1"/>
  <c r="H22" i="3" s="1"/>
  <c r="H23" i="3" s="1"/>
  <c r="H24" i="3" s="1"/>
  <c r="H25" i="3" s="1"/>
  <c r="H26" i="3" s="1"/>
  <c r="H27" i="3" s="1"/>
</calcChain>
</file>

<file path=xl/sharedStrings.xml><?xml version="1.0" encoding="utf-8"?>
<sst xmlns="http://schemas.openxmlformats.org/spreadsheetml/2006/main" count="38" uniqueCount="22">
  <si>
    <t>OpCo Retail Revenue</t>
  </si>
  <si>
    <t>in Cents per KWh</t>
  </si>
  <si>
    <t>Alabama</t>
  </si>
  <si>
    <t xml:space="preserve">   Retail Non-Fuel</t>
  </si>
  <si>
    <t xml:space="preserve">   Retail Fuel</t>
  </si>
  <si>
    <t xml:space="preserve">           Total Retail</t>
  </si>
  <si>
    <t>Georgia</t>
  </si>
  <si>
    <t>Gulf</t>
  </si>
  <si>
    <t>Mississippi</t>
  </si>
  <si>
    <t>Savannah</t>
  </si>
  <si>
    <t>Base Revenue</t>
  </si>
  <si>
    <t>FCR</t>
  </si>
  <si>
    <t>(secondary)</t>
  </si>
  <si>
    <t>(primary)</t>
  </si>
  <si>
    <t>(transmission)</t>
  </si>
  <si>
    <t>CAGR</t>
  </si>
  <si>
    <t xml:space="preserve">   Retail Base</t>
  </si>
  <si>
    <t xml:space="preserve">   Retail ECCR</t>
  </si>
  <si>
    <t xml:space="preserve">   Retail Capacity</t>
  </si>
  <si>
    <t xml:space="preserve">   Retail Environmental</t>
  </si>
  <si>
    <t>Years 2016-2027</t>
  </si>
  <si>
    <t>Not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</si>
</sst>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#,##0.0_)\x;\(#,##0.0\)\x"/>
    <numFmt numFmtId="167" formatCode="#,##0.0_)_x;\(#,##0.0\)_x"/>
    <numFmt numFmtId="168" formatCode="#,##0.0000000_);\(#,##0.0000000\)"/>
    <numFmt numFmtId="169" formatCode="0.000_)"/>
    <numFmt numFmtId="170" formatCode="#,##0.00_);[Red]\(#,##0.00\);&quot; &quot;"/>
    <numFmt numFmtId="171" formatCode="_(* #,##0.0000_);_(* \(#,##0.0000\);_(* &quot;-&quot;??_);_(@_)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sz val="12"/>
      <color indexed="12"/>
      <name val="Arial MT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8"/>
      <name val="Times New Roman"/>
      <family val="1"/>
    </font>
    <font>
      <sz val="12"/>
      <color indexed="9"/>
      <name val="Arial MT"/>
    </font>
    <font>
      <sz val="8"/>
      <name val="Arial"/>
      <family val="2"/>
    </font>
    <font>
      <b/>
      <sz val="24"/>
      <name val="Arial Narrow"/>
      <family val="2"/>
    </font>
    <font>
      <sz val="2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4"/>
      <name val="Arial Narrow"/>
      <family val="2"/>
    </font>
    <font>
      <b/>
      <u/>
      <sz val="12"/>
      <name val="Arial Narrow"/>
      <family val="2"/>
    </font>
    <font>
      <sz val="12"/>
      <color indexed="12"/>
      <name val="Arial Narrow"/>
      <family val="2"/>
    </font>
    <font>
      <i/>
      <sz val="12"/>
      <name val="Arial Narrow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Arial MT"/>
    </font>
    <font>
      <sz val="18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 Narrow"/>
      <family val="2"/>
    </font>
    <font>
      <u/>
      <sz val="12"/>
      <name val="Arial Narrow"/>
      <family val="2"/>
    </font>
    <font>
      <b/>
      <u/>
      <sz val="14"/>
      <color rgb="FF0000FF"/>
      <name val="Arial Narrow"/>
      <family val="2"/>
    </font>
    <font>
      <sz val="12"/>
      <color rgb="FF0000FF"/>
      <name val="Arial Narrow"/>
      <family val="2"/>
    </font>
    <font>
      <sz val="10"/>
      <color rgb="FF0000FF"/>
      <name val="Arial Narrow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sz val="12"/>
      <name val="CG Times (WN)"/>
    </font>
    <font>
      <sz val="24"/>
      <color rgb="FFFF0000"/>
      <name val="Arial Narrow"/>
      <family val="2"/>
    </font>
  </fonts>
  <fills count="6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064">
    <xf numFmtId="0" fontId="0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3" fillId="0" borderId="0"/>
    <xf numFmtId="165" fontId="14" fillId="2" borderId="0">
      <alignment horizontal="right"/>
    </xf>
    <xf numFmtId="0" fontId="15" fillId="3" borderId="1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17" fillId="0" borderId="0"/>
    <xf numFmtId="0" fontId="8" fillId="0" borderId="2" applyNumberFormat="0" applyFon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8" borderId="14" applyNumberFormat="0" applyAlignment="0" applyProtection="0"/>
    <xf numFmtId="0" fontId="36" fillId="8" borderId="15" applyNumberFormat="0" applyAlignment="0" applyProtection="0"/>
    <xf numFmtId="0" fontId="37" fillId="0" borderId="16" applyNumberFormat="0" applyFill="0" applyAlignment="0" applyProtection="0"/>
    <xf numFmtId="0" fontId="38" fillId="9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1" fillId="34" borderId="0" applyNumberFormat="0" applyBorder="0" applyAlignment="0" applyProtection="0"/>
    <xf numFmtId="0" fontId="6" fillId="0" borderId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4" fillId="35" borderId="15" applyNumberFormat="0" applyAlignment="0" applyProtection="0"/>
    <xf numFmtId="0" fontId="6" fillId="10" borderId="18" applyNumberFormat="0" applyFont="0" applyAlignment="0" applyProtection="0"/>
    <xf numFmtId="0" fontId="45" fillId="0" borderId="21" applyNumberFormat="0" applyFill="0" applyAlignment="0" applyProtection="0"/>
    <xf numFmtId="0" fontId="46" fillId="0" borderId="0"/>
    <xf numFmtId="0" fontId="47" fillId="0" borderId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51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53" borderId="0" applyNumberFormat="0" applyBorder="0" applyAlignment="0" applyProtection="0"/>
    <xf numFmtId="0" fontId="53" fillId="37" borderId="0" applyNumberFormat="0" applyBorder="0" applyAlignment="0" applyProtection="0"/>
    <xf numFmtId="0" fontId="54" fillId="54" borderId="22" applyNumberFormat="0" applyAlignment="0" applyProtection="0"/>
    <xf numFmtId="0" fontId="50" fillId="0" borderId="0"/>
    <xf numFmtId="0" fontId="55" fillId="55" borderId="23" applyNumberFormat="0" applyAlignment="0" applyProtection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7" fontId="4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38" borderId="0" applyNumberFormat="0" applyBorder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12" fillId="0" borderId="0"/>
    <xf numFmtId="0" fontId="61" fillId="0" borderId="27" applyNumberFormat="0" applyFill="0" applyAlignment="0" applyProtection="0"/>
    <xf numFmtId="0" fontId="62" fillId="56" borderId="0" applyNumberFormat="0" applyBorder="0" applyAlignment="0" applyProtection="0"/>
    <xf numFmtId="0" fontId="47" fillId="57" borderId="28" applyNumberFormat="0" applyFont="0" applyAlignment="0" applyProtection="0"/>
    <xf numFmtId="0" fontId="63" fillId="54" borderId="29" applyNumberFormat="0" applyAlignment="0" applyProtection="0"/>
    <xf numFmtId="9" fontId="47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>
      <alignment horizontal="left" wrapText="1"/>
    </xf>
    <xf numFmtId="0" fontId="64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66" fillId="0" borderId="0" applyNumberFormat="0" applyFill="0" applyBorder="0" applyAlignment="0" applyProtection="0"/>
    <xf numFmtId="0" fontId="13" fillId="0" borderId="0"/>
    <xf numFmtId="0" fontId="7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47" fillId="0" borderId="0" applyFont="0" applyFill="0" applyBorder="0" applyAlignment="0" applyProtection="0"/>
    <xf numFmtId="7" fontId="7" fillId="0" borderId="0" applyFont="0" applyFill="0" applyBorder="0" applyAlignment="0" applyProtection="0"/>
    <xf numFmtId="0" fontId="7" fillId="57" borderId="28" applyNumberFormat="0" applyFont="0" applyAlignment="0" applyProtection="0"/>
    <xf numFmtId="0" fontId="7" fillId="0" borderId="0">
      <alignment horizontal="left" wrapText="1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9" fontId="48" fillId="0" borderId="0"/>
    <xf numFmtId="0" fontId="5" fillId="0" borderId="0"/>
    <xf numFmtId="43" fontId="5" fillId="0" borderId="0" applyFont="0" applyFill="0" applyBorder="0" applyAlignment="0" applyProtection="0"/>
    <xf numFmtId="0" fontId="5" fillId="10" borderId="18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10" borderId="1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18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0" borderId="1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73" fillId="7" borderId="0" applyNumberFormat="0" applyBorder="0" applyAlignment="0" applyProtection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/>
    <xf numFmtId="0" fontId="12" fillId="0" borderId="0"/>
    <xf numFmtId="0" fontId="3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8" fillId="0" borderId="2" applyNumberFormat="0" applyFont="0" applyFill="0" applyAlignment="0" applyProtection="0"/>
    <xf numFmtId="0" fontId="34" fillId="7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0" borderId="18" applyNumberFormat="0" applyFont="0" applyAlignment="0" applyProtection="0"/>
    <xf numFmtId="0" fontId="13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7" fillId="0" borderId="0" applyFont="0" applyFill="0" applyBorder="0" applyAlignment="0" applyProtection="0"/>
    <xf numFmtId="0" fontId="7" fillId="57" borderId="28" applyNumberFormat="0" applyFont="0" applyAlignment="0" applyProtection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44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8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7" fillId="0" borderId="0"/>
    <xf numFmtId="0" fontId="75" fillId="0" borderId="0"/>
    <xf numFmtId="39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4" fillId="0" borderId="0"/>
    <xf numFmtId="0" fontId="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48" fillId="0" borderId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0" fontId="1" fillId="10" borderId="18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18" applyNumberFormat="0" applyFont="0" applyAlignment="0" applyProtection="0"/>
    <xf numFmtId="37" fontId="13" fillId="0" borderId="0"/>
    <xf numFmtId="0" fontId="74" fillId="0" borderId="0"/>
    <xf numFmtId="0" fontId="13" fillId="0" borderId="0"/>
    <xf numFmtId="0" fontId="13" fillId="0" borderId="0"/>
    <xf numFmtId="0" fontId="13" fillId="0" borderId="0"/>
    <xf numFmtId="0" fontId="75" fillId="0" borderId="0"/>
    <xf numFmtId="0" fontId="7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10" borderId="18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39" fontId="48" fillId="0" borderId="0"/>
    <xf numFmtId="44" fontId="7" fillId="0" borderId="0" applyFont="0" applyFill="0" applyBorder="0" applyAlignment="0" applyProtection="0"/>
    <xf numFmtId="39" fontId="48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48" fillId="0" borderId="0"/>
    <xf numFmtId="44" fontId="7" fillId="0" borderId="0" applyFont="0" applyFill="0" applyBorder="0" applyAlignment="0" applyProtection="0"/>
    <xf numFmtId="39" fontId="48" fillId="0" borderId="0"/>
  </cellStyleXfs>
  <cellXfs count="101">
    <xf numFmtId="0" fontId="0" fillId="0" borderId="0" xfId="0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indent="1"/>
    </xf>
    <xf numFmtId="14" fontId="21" fillId="0" borderId="0" xfId="0" applyNumberFormat="1" applyFont="1" applyBorder="1"/>
    <xf numFmtId="0" fontId="22" fillId="0" borderId="0" xfId="0" applyFont="1" applyBorder="1"/>
    <xf numFmtId="0" fontId="24" fillId="0" borderId="3" xfId="0" applyFont="1" applyFill="1" applyBorder="1" applyAlignment="1">
      <alignment horizontal="left" indent="1"/>
    </xf>
    <xf numFmtId="14" fontId="24" fillId="0" borderId="4" xfId="0" applyNumberFormat="1" applyFont="1" applyBorder="1"/>
    <xf numFmtId="14" fontId="24" fillId="0" borderId="0" xfId="0" applyNumberFormat="1" applyFont="1" applyBorder="1"/>
    <xf numFmtId="0" fontId="23" fillId="0" borderId="0" xfId="0" applyFont="1" applyFill="1" applyBorder="1"/>
    <xf numFmtId="0" fontId="23" fillId="4" borderId="0" xfId="13" applyFont="1" applyFill="1"/>
    <xf numFmtId="0" fontId="25" fillId="4" borderId="0" xfId="13" applyFont="1" applyFill="1" applyAlignment="1">
      <alignment horizontal="right"/>
    </xf>
    <xf numFmtId="0" fontId="26" fillId="4" borderId="0" xfId="13" applyFont="1" applyFill="1"/>
    <xf numFmtId="0" fontId="23" fillId="4" borderId="0" xfId="13" quotePrefix="1" applyFont="1" applyFill="1" applyAlignment="1" applyProtection="1">
      <alignment horizontal="left" indent="1"/>
    </xf>
    <xf numFmtId="2" fontId="23" fillId="4" borderId="0" xfId="13" applyNumberFormat="1" applyFont="1" applyFill="1"/>
    <xf numFmtId="0" fontId="28" fillId="4" borderId="0" xfId="13" applyFont="1" applyFill="1"/>
    <xf numFmtId="10" fontId="28" fillId="4" borderId="0" xfId="16" applyNumberFormat="1" applyFont="1" applyFill="1"/>
    <xf numFmtId="0" fontId="23" fillId="4" borderId="0" xfId="13" quotePrefix="1" applyFont="1" applyFill="1" applyAlignment="1">
      <alignment horizontal="left"/>
    </xf>
    <xf numFmtId="0" fontId="23" fillId="4" borderId="0" xfId="13" applyFont="1" applyFill="1" applyBorder="1"/>
    <xf numFmtId="164" fontId="28" fillId="4" borderId="0" xfId="16" applyNumberFormat="1" applyFont="1" applyFill="1"/>
    <xf numFmtId="0" fontId="23" fillId="0" borderId="0" xfId="0" applyFont="1" applyFill="1" applyBorder="1" applyAlignment="1">
      <alignment horizontal="left" indent="1"/>
    </xf>
    <xf numFmtId="0" fontId="13" fillId="0" borderId="0" xfId="12"/>
    <xf numFmtId="0" fontId="13" fillId="0" borderId="8" xfId="12" applyBorder="1"/>
    <xf numFmtId="10" fontId="13" fillId="0" borderId="9" xfId="12" applyNumberFormat="1" applyBorder="1"/>
    <xf numFmtId="0" fontId="13" fillId="0" borderId="10" xfId="12" applyBorder="1"/>
    <xf numFmtId="0" fontId="46" fillId="0" borderId="0" xfId="12" applyFont="1"/>
    <xf numFmtId="10" fontId="46" fillId="0" borderId="0" xfId="12" applyNumberFormat="1" applyFont="1"/>
    <xf numFmtId="10" fontId="46" fillId="0" borderId="9" xfId="12" applyNumberFormat="1" applyFont="1" applyBorder="1"/>
    <xf numFmtId="10" fontId="46" fillId="0" borderId="11" xfId="12" applyNumberFormat="1" applyFont="1" applyBorder="1"/>
    <xf numFmtId="0" fontId="23" fillId="0" borderId="0" xfId="13" applyFont="1" applyFill="1"/>
    <xf numFmtId="0" fontId="23" fillId="4" borderId="31" xfId="13" quotePrefix="1" applyFont="1" applyFill="1" applyBorder="1" applyAlignment="1" applyProtection="1">
      <alignment horizontal="left" indent="1"/>
    </xf>
    <xf numFmtId="0" fontId="23" fillId="0" borderId="31" xfId="13" applyFont="1" applyFill="1" applyBorder="1"/>
    <xf numFmtId="0" fontId="21" fillId="0" borderId="31" xfId="13" applyFont="1" applyFill="1" applyBorder="1" applyAlignment="1">
      <alignment horizontal="center"/>
    </xf>
    <xf numFmtId="2" fontId="27" fillId="0" borderId="0" xfId="13" applyNumberFormat="1" applyFont="1" applyFill="1"/>
    <xf numFmtId="0" fontId="13" fillId="58" borderId="0" xfId="12" applyFill="1"/>
    <xf numFmtId="0" fontId="29" fillId="58" borderId="5" xfId="12" applyFont="1" applyFill="1" applyBorder="1"/>
    <xf numFmtId="0" fontId="13" fillId="58" borderId="7" xfId="12" applyFill="1" applyBorder="1"/>
    <xf numFmtId="0" fontId="13" fillId="58" borderId="6" xfId="12" applyFill="1" applyBorder="1"/>
    <xf numFmtId="0" fontId="13" fillId="58" borderId="10" xfId="12" applyFill="1" applyBorder="1"/>
    <xf numFmtId="0" fontId="46" fillId="58" borderId="12" xfId="12" applyFont="1" applyFill="1" applyBorder="1"/>
    <xf numFmtId="0" fontId="46" fillId="58" borderId="11" xfId="12" applyFont="1" applyFill="1" applyBorder="1"/>
    <xf numFmtId="0" fontId="13" fillId="58" borderId="8" xfId="12" applyFill="1" applyBorder="1"/>
    <xf numFmtId="169" fontId="13" fillId="58" borderId="0" xfId="12" applyNumberFormat="1" applyFill="1" applyBorder="1"/>
    <xf numFmtId="169" fontId="13" fillId="58" borderId="9" xfId="12" applyNumberFormat="1" applyFill="1" applyBorder="1"/>
    <xf numFmtId="169" fontId="46" fillId="58" borderId="12" xfId="12" applyNumberFormat="1" applyFont="1" applyFill="1" applyBorder="1"/>
    <xf numFmtId="169" fontId="46" fillId="58" borderId="11" xfId="12" applyNumberFormat="1" applyFont="1" applyFill="1" applyBorder="1"/>
    <xf numFmtId="169" fontId="46" fillId="58" borderId="0" xfId="12" applyNumberFormat="1" applyFont="1" applyFill="1" applyBorder="1"/>
    <xf numFmtId="169" fontId="46" fillId="58" borderId="9" xfId="12" applyNumberFormat="1" applyFont="1" applyFill="1" applyBorder="1"/>
    <xf numFmtId="0" fontId="21" fillId="0" borderId="0" xfId="13" applyFont="1" applyFill="1" applyBorder="1" applyAlignment="1">
      <alignment horizontal="center"/>
    </xf>
    <xf numFmtId="0" fontId="67" fillId="0" borderId="0" xfId="10" applyFont="1" applyAlignment="1" applyProtection="1"/>
    <xf numFmtId="0" fontId="68" fillId="0" borderId="0" xfId="10" applyFont="1" applyAlignment="1" applyProtection="1"/>
    <xf numFmtId="0" fontId="67" fillId="0" borderId="0" xfId="10" applyFont="1" applyFill="1" applyAlignment="1" applyProtection="1"/>
    <xf numFmtId="0" fontId="69" fillId="4" borderId="0" xfId="13" applyFont="1" applyFill="1" applyAlignment="1">
      <alignment horizontal="right"/>
    </xf>
    <xf numFmtId="170" fontId="70" fillId="0" borderId="0" xfId="155" applyNumberFormat="1" applyFont="1" applyBorder="1" applyAlignment="1">
      <alignment horizontal="right"/>
    </xf>
    <xf numFmtId="170" fontId="70" fillId="0" borderId="31" xfId="155" applyNumberFormat="1" applyFont="1" applyBorder="1" applyAlignment="1">
      <alignment horizontal="right"/>
    </xf>
    <xf numFmtId="10" fontId="23" fillId="0" borderId="0" xfId="16" applyNumberFormat="1" applyFont="1" applyBorder="1" applyAlignment="1" applyProtection="1"/>
    <xf numFmtId="10" fontId="23" fillId="0" borderId="32" xfId="16" applyNumberFormat="1" applyFont="1" applyBorder="1" applyAlignment="1" applyProtection="1"/>
    <xf numFmtId="0" fontId="29" fillId="0" borderId="0" xfId="12" applyFont="1" applyBorder="1"/>
    <xf numFmtId="0" fontId="13" fillId="0" borderId="0" xfId="12" applyBorder="1"/>
    <xf numFmtId="0" fontId="13" fillId="0" borderId="5" xfId="12" applyBorder="1"/>
    <xf numFmtId="10" fontId="13" fillId="0" borderId="6" xfId="12" applyNumberFormat="1" applyBorder="1"/>
    <xf numFmtId="0" fontId="71" fillId="0" borderId="0" xfId="10" applyFont="1" applyFill="1" applyAlignment="1" applyProtection="1"/>
    <xf numFmtId="170" fontId="70" fillId="59" borderId="0" xfId="155" applyNumberFormat="1" applyFont="1" applyFill="1" applyBorder="1" applyAlignment="1">
      <alignment horizontal="right"/>
    </xf>
    <xf numFmtId="2" fontId="13" fillId="60" borderId="0" xfId="12" applyNumberFormat="1" applyFill="1"/>
    <xf numFmtId="0" fontId="23" fillId="0" borderId="0" xfId="13" quotePrefix="1" applyFont="1" applyFill="1" applyAlignment="1" applyProtection="1">
      <alignment horizontal="left" indent="1"/>
    </xf>
    <xf numFmtId="2" fontId="23" fillId="0" borderId="0" xfId="13" applyNumberFormat="1" applyFont="1" applyFill="1"/>
    <xf numFmtId="2" fontId="70" fillId="0" borderId="0" xfId="13" applyNumberFormat="1" applyFont="1" applyFill="1"/>
    <xf numFmtId="0" fontId="28" fillId="0" borderId="0" xfId="13" applyFont="1" applyFill="1"/>
    <xf numFmtId="164" fontId="28" fillId="0" borderId="0" xfId="16" applyNumberFormat="1" applyFont="1" applyFill="1"/>
    <xf numFmtId="10" fontId="28" fillId="0" borderId="0" xfId="16" applyNumberFormat="1" applyFont="1" applyFill="1"/>
    <xf numFmtId="0" fontId="23" fillId="0" borderId="0" xfId="13" quotePrefix="1" applyFont="1" applyFill="1" applyAlignment="1">
      <alignment horizontal="left"/>
    </xf>
    <xf numFmtId="0" fontId="23" fillId="0" borderId="0" xfId="13" applyFont="1" applyFill="1" applyBorder="1"/>
    <xf numFmtId="0" fontId="26" fillId="0" borderId="0" xfId="13" applyFont="1" applyFill="1"/>
    <xf numFmtId="2" fontId="23" fillId="0" borderId="0" xfId="13" applyNumberFormat="1" applyFont="1" applyFill="1" applyBorder="1"/>
    <xf numFmtId="0" fontId="68" fillId="0" borderId="0" xfId="10" applyFont="1" applyFill="1" applyAlignment="1" applyProtection="1"/>
    <xf numFmtId="170" fontId="23" fillId="61" borderId="0" xfId="155" applyNumberFormat="1" applyFont="1" applyFill="1" applyBorder="1" applyAlignment="1">
      <alignment horizontal="right"/>
    </xf>
    <xf numFmtId="170" fontId="70" fillId="61" borderId="0" xfId="155" applyNumberFormat="1" applyFont="1" applyFill="1" applyBorder="1" applyAlignment="1">
      <alignment horizontal="right"/>
    </xf>
    <xf numFmtId="170" fontId="23" fillId="61" borderId="31" xfId="155" applyNumberFormat="1" applyFont="1" applyFill="1" applyBorder="1" applyAlignment="1">
      <alignment horizontal="right"/>
    </xf>
    <xf numFmtId="170" fontId="70" fillId="61" borderId="31" xfId="155" applyNumberFormat="1" applyFont="1" applyFill="1" applyBorder="1" applyAlignment="1">
      <alignment horizontal="right"/>
    </xf>
    <xf numFmtId="2" fontId="23" fillId="61" borderId="0" xfId="13" applyNumberFormat="1" applyFont="1" applyFill="1"/>
    <xf numFmtId="10" fontId="28" fillId="61" borderId="0" xfId="16" applyNumberFormat="1" applyFont="1" applyFill="1"/>
    <xf numFmtId="2" fontId="70" fillId="61" borderId="0" xfId="13" applyNumberFormat="1" applyFont="1" applyFill="1"/>
    <xf numFmtId="0" fontId="23" fillId="61" borderId="0" xfId="13" applyFont="1" applyFill="1"/>
    <xf numFmtId="0" fontId="22" fillId="61" borderId="0" xfId="0" applyFont="1" applyFill="1" applyBorder="1"/>
    <xf numFmtId="0" fontId="25" fillId="61" borderId="0" xfId="13" applyFont="1" applyFill="1" applyAlignment="1">
      <alignment horizontal="right"/>
    </xf>
    <xf numFmtId="0" fontId="23" fillId="61" borderId="0" xfId="13" applyFont="1" applyFill="1" applyBorder="1"/>
    <xf numFmtId="0" fontId="67" fillId="61" borderId="0" xfId="10" applyFont="1" applyFill="1" applyAlignment="1" applyProtection="1"/>
    <xf numFmtId="0" fontId="21" fillId="0" borderId="0" xfId="13" applyFont="1" applyFill="1" applyBorder="1" applyAlignment="1"/>
    <xf numFmtId="0" fontId="21" fillId="61" borderId="0" xfId="13" applyFont="1" applyFill="1" applyBorder="1" applyAlignment="1"/>
    <xf numFmtId="2" fontId="23" fillId="4" borderId="33" xfId="13" applyNumberFormat="1" applyFont="1" applyFill="1" applyBorder="1"/>
    <xf numFmtId="171" fontId="1" fillId="0" borderId="0" xfId="198" applyNumberFormat="1" applyFont="1" applyFill="1"/>
    <xf numFmtId="43" fontId="1" fillId="0" borderId="0" xfId="271" applyFont="1" applyFill="1"/>
    <xf numFmtId="43" fontId="1" fillId="0" borderId="0" xfId="198" applyFont="1" applyFill="1"/>
    <xf numFmtId="43" fontId="1" fillId="61" borderId="0" xfId="271" applyFont="1" applyFill="1"/>
    <xf numFmtId="43" fontId="1" fillId="61" borderId="0" xfId="1148" applyFont="1" applyFill="1"/>
    <xf numFmtId="0" fontId="20" fillId="0" borderId="0" xfId="0" applyFont="1" applyFill="1" applyAlignment="1">
      <alignment horizontal="center" vertical="center"/>
    </xf>
    <xf numFmtId="0" fontId="22" fillId="0" borderId="0" xfId="0" applyFont="1" applyFill="1" applyBorder="1"/>
    <xf numFmtId="0" fontId="25" fillId="0" borderId="0" xfId="13" applyFont="1" applyFill="1" applyAlignment="1">
      <alignment horizontal="right"/>
    </xf>
    <xf numFmtId="170" fontId="70" fillId="0" borderId="0" xfId="155" applyNumberFormat="1" applyFont="1" applyFill="1" applyBorder="1" applyAlignment="1">
      <alignment horizontal="right"/>
    </xf>
    <xf numFmtId="170" fontId="70" fillId="0" borderId="31" xfId="155" applyNumberFormat="1" applyFont="1" applyFill="1" applyBorder="1" applyAlignment="1">
      <alignment horizontal="right"/>
    </xf>
    <xf numFmtId="0" fontId="77" fillId="61" borderId="0" xfId="0" applyFont="1" applyFill="1" applyAlignment="1">
      <alignment horizontal="center" vertical="center"/>
    </xf>
  </cellXfs>
  <cellStyles count="4064">
    <cellStyle name="_x0013_" xfId="71"/>
    <cellStyle name="_x0013_ 2" xfId="130"/>
    <cellStyle name="_x0013_ 3" xfId="406"/>
    <cellStyle name="_Multiple" xfId="1"/>
    <cellStyle name="_Multiple 2" xfId="131"/>
    <cellStyle name="_Multiple 3" xfId="72"/>
    <cellStyle name="_Multiple 3 2" xfId="251"/>
    <cellStyle name="_MultipleSpace" xfId="2"/>
    <cellStyle name="_MultipleSpace 2" xfId="132"/>
    <cellStyle name="_MultipleSpace 3" xfId="73"/>
    <cellStyle name="_MultipleSpace 3 2" xfId="252"/>
    <cellStyle name="20% - Accent1" xfId="41" builtinId="30" customBuiltin="1"/>
    <cellStyle name="20% - Accent1 10" xfId="467"/>
    <cellStyle name="20% - Accent1 10 2" xfId="404"/>
    <cellStyle name="20% - Accent1 10 2 2" xfId="490"/>
    <cellStyle name="20% - Accent1 10 2 2 2" xfId="2738"/>
    <cellStyle name="20% - Accent1 10 2 2 3" xfId="1465"/>
    <cellStyle name="20% - Accent1 10 2 3" xfId="461"/>
    <cellStyle name="20% - Accent1 10 2 3 2" xfId="2739"/>
    <cellStyle name="20% - Accent1 10 2 3 3" xfId="1466"/>
    <cellStyle name="20% - Accent1 10 2 4" xfId="2737"/>
    <cellStyle name="20% - Accent1 10 2 5" xfId="1464"/>
    <cellStyle name="20% - Accent1 10 3" xfId="336"/>
    <cellStyle name="20% - Accent1 10 3 2" xfId="2740"/>
    <cellStyle name="20% - Accent1 10 3 3" xfId="1467"/>
    <cellStyle name="20% - Accent1 10 4" xfId="478"/>
    <cellStyle name="20% - Accent1 10 4 2" xfId="2741"/>
    <cellStyle name="20% - Accent1 10 4 3" xfId="1468"/>
    <cellStyle name="20% - Accent1 10 5" xfId="2736"/>
    <cellStyle name="20% - Accent1 10 6" xfId="1463"/>
    <cellStyle name="20% - Accent1 11" xfId="357"/>
    <cellStyle name="20% - Accent1 11 2" xfId="329"/>
    <cellStyle name="20% - Accent1 11 2 2" xfId="491"/>
    <cellStyle name="20% - Accent1 11 2 2 2" xfId="2744"/>
    <cellStyle name="20% - Accent1 11 2 2 3" xfId="1471"/>
    <cellStyle name="20% - Accent1 11 2 3" xfId="355"/>
    <cellStyle name="20% - Accent1 11 2 3 2" xfId="2745"/>
    <cellStyle name="20% - Accent1 11 2 3 3" xfId="1472"/>
    <cellStyle name="20% - Accent1 11 2 4" xfId="2743"/>
    <cellStyle name="20% - Accent1 11 2 5" xfId="1470"/>
    <cellStyle name="20% - Accent1 11 3" xfId="405"/>
    <cellStyle name="20% - Accent1 11 3 2" xfId="2746"/>
    <cellStyle name="20% - Accent1 11 3 3" xfId="1473"/>
    <cellStyle name="20% - Accent1 11 4" xfId="331"/>
    <cellStyle name="20% - Accent1 11 4 2" xfId="2747"/>
    <cellStyle name="20% - Accent1 11 4 3" xfId="1474"/>
    <cellStyle name="20% - Accent1 11 5" xfId="2742"/>
    <cellStyle name="20% - Accent1 11 6" xfId="1469"/>
    <cellStyle name="20% - Accent1 12" xfId="361"/>
    <cellStyle name="20% - Accent1 12 2" xfId="338"/>
    <cellStyle name="20% - Accent1 12 2 2" xfId="484"/>
    <cellStyle name="20% - Accent1 12 2 2 2" xfId="2750"/>
    <cellStyle name="20% - Accent1 12 2 2 3" xfId="1477"/>
    <cellStyle name="20% - Accent1 12 2 3" xfId="481"/>
    <cellStyle name="20% - Accent1 12 2 3 2" xfId="2751"/>
    <cellStyle name="20% - Accent1 12 2 3 3" xfId="1478"/>
    <cellStyle name="20% - Accent1 12 2 4" xfId="2749"/>
    <cellStyle name="20% - Accent1 12 2 5" xfId="1476"/>
    <cellStyle name="20% - Accent1 12 3" xfId="477"/>
    <cellStyle name="20% - Accent1 12 3 2" xfId="2752"/>
    <cellStyle name="20% - Accent1 12 3 3" xfId="1479"/>
    <cellStyle name="20% - Accent1 12 4" xfId="384"/>
    <cellStyle name="20% - Accent1 12 4 2" xfId="2753"/>
    <cellStyle name="20% - Accent1 12 4 3" xfId="1480"/>
    <cellStyle name="20% - Accent1 12 5" xfId="2748"/>
    <cellStyle name="20% - Accent1 12 6" xfId="1475"/>
    <cellStyle name="20% - Accent1 13" xfId="436"/>
    <cellStyle name="20% - Accent1 13 2" xfId="455"/>
    <cellStyle name="20% - Accent1 13 2 2" xfId="410"/>
    <cellStyle name="20% - Accent1 13 2 2 2" xfId="2756"/>
    <cellStyle name="20% - Accent1 13 2 2 3" xfId="1483"/>
    <cellStyle name="20% - Accent1 13 2 3" xfId="473"/>
    <cellStyle name="20% - Accent1 13 2 3 2" xfId="2757"/>
    <cellStyle name="20% - Accent1 13 2 3 3" xfId="1484"/>
    <cellStyle name="20% - Accent1 13 2 4" xfId="2755"/>
    <cellStyle name="20% - Accent1 13 2 5" xfId="1482"/>
    <cellStyle name="20% - Accent1 13 3" xfId="383"/>
    <cellStyle name="20% - Accent1 13 3 2" xfId="2758"/>
    <cellStyle name="20% - Accent1 13 3 3" xfId="1485"/>
    <cellStyle name="20% - Accent1 13 4" xfId="253"/>
    <cellStyle name="20% - Accent1 13 4 2" xfId="2759"/>
    <cellStyle name="20% - Accent1 13 4 3" xfId="1486"/>
    <cellStyle name="20% - Accent1 13 5" xfId="2754"/>
    <cellStyle name="20% - Accent1 13 6" xfId="1481"/>
    <cellStyle name="20% - Accent1 14" xfId="483"/>
    <cellStyle name="20% - Accent1 14 2" xfId="409"/>
    <cellStyle name="20% - Accent1 14 2 2" xfId="407"/>
    <cellStyle name="20% - Accent1 14 2 2 2" xfId="2762"/>
    <cellStyle name="20% - Accent1 14 2 2 3" xfId="1489"/>
    <cellStyle name="20% - Accent1 14 2 3" xfId="486"/>
    <cellStyle name="20% - Accent1 14 2 3 2" xfId="2763"/>
    <cellStyle name="20% - Accent1 14 2 3 3" xfId="1490"/>
    <cellStyle name="20% - Accent1 14 2 4" xfId="2761"/>
    <cellStyle name="20% - Accent1 14 2 5" xfId="1488"/>
    <cellStyle name="20% - Accent1 14 3" xfId="408"/>
    <cellStyle name="20% - Accent1 14 3 2" xfId="2764"/>
    <cellStyle name="20% - Accent1 14 3 3" xfId="1491"/>
    <cellStyle name="20% - Accent1 14 4" xfId="229"/>
    <cellStyle name="20% - Accent1 14 4 2" xfId="2765"/>
    <cellStyle name="20% - Accent1 14 4 3" xfId="1492"/>
    <cellStyle name="20% - Accent1 14 5" xfId="2760"/>
    <cellStyle name="20% - Accent1 14 6" xfId="1487"/>
    <cellStyle name="20% - Accent1 15" xfId="1449"/>
    <cellStyle name="20% - Accent1 15 2" xfId="3992"/>
    <cellStyle name="20% - Accent1 15 3" xfId="2722"/>
    <cellStyle name="20% - Accent1 16" xfId="2735"/>
    <cellStyle name="20% - Accent1 17" xfId="1462"/>
    <cellStyle name="20% - Accent1 18" xfId="4005"/>
    <cellStyle name="20% - Accent1 19" xfId="4032"/>
    <cellStyle name="20% - Accent1 2" xfId="74"/>
    <cellStyle name="20% - Accent1 2 2" xfId="482"/>
    <cellStyle name="20% - Accent1 2 2 2" xfId="492"/>
    <cellStyle name="20% - Accent1 2 2 2 2" xfId="2768"/>
    <cellStyle name="20% - Accent1 2 2 2 3" xfId="1495"/>
    <cellStyle name="20% - Accent1 2 2 3" xfId="362"/>
    <cellStyle name="20% - Accent1 2 2 3 2" xfId="2769"/>
    <cellStyle name="20% - Accent1 2 2 3 3" xfId="1496"/>
    <cellStyle name="20% - Accent1 2 2 4" xfId="2767"/>
    <cellStyle name="20% - Accent1 2 2 5" xfId="1494"/>
    <cellStyle name="20% - Accent1 2 3" xfId="343"/>
    <cellStyle name="20% - Accent1 2 3 2" xfId="2770"/>
    <cellStyle name="20% - Accent1 2 3 3" xfId="1497"/>
    <cellStyle name="20% - Accent1 2 4" xfId="339"/>
    <cellStyle name="20% - Accent1 2 4 2" xfId="2771"/>
    <cellStyle name="20% - Accent1 2 4 3" xfId="1498"/>
    <cellStyle name="20% - Accent1 2 5" xfId="2766"/>
    <cellStyle name="20% - Accent1 2 6" xfId="1493"/>
    <cellStyle name="20% - Accent1 2 7" xfId="335"/>
    <cellStyle name="20% - Accent1 3" xfId="143"/>
    <cellStyle name="20% - Accent1 3 2" xfId="273"/>
    <cellStyle name="20% - Accent1 3 2 2" xfId="399"/>
    <cellStyle name="20% - Accent1 3 2 2 2" xfId="2774"/>
    <cellStyle name="20% - Accent1 3 2 2 3" xfId="1501"/>
    <cellStyle name="20% - Accent1 3 2 3" xfId="385"/>
    <cellStyle name="20% - Accent1 3 2 3 2" xfId="2775"/>
    <cellStyle name="20% - Accent1 3 2 3 3" xfId="1502"/>
    <cellStyle name="20% - Accent1 3 2 4" xfId="2773"/>
    <cellStyle name="20% - Accent1 3 2 5" xfId="1500"/>
    <cellStyle name="20% - Accent1 3 3" xfId="333"/>
    <cellStyle name="20% - Accent1 3 3 2" xfId="2776"/>
    <cellStyle name="20% - Accent1 3 3 3" xfId="1503"/>
    <cellStyle name="20% - Accent1 3 4" xfId="352"/>
    <cellStyle name="20% - Accent1 3 4 2" xfId="2777"/>
    <cellStyle name="20% - Accent1 3 4 3" xfId="1504"/>
    <cellStyle name="20% - Accent1 3 5" xfId="2772"/>
    <cellStyle name="20% - Accent1 3 6" xfId="1499"/>
    <cellStyle name="20% - Accent1 4" xfId="157"/>
    <cellStyle name="20% - Accent1 4 2" xfId="287"/>
    <cellStyle name="20% - Accent1 4 2 2" xfId="386"/>
    <cellStyle name="20% - Accent1 4 2 2 2" xfId="2780"/>
    <cellStyle name="20% - Accent1 4 2 2 3" xfId="1507"/>
    <cellStyle name="20% - Accent1 4 2 3" xfId="421"/>
    <cellStyle name="20% - Accent1 4 2 3 2" xfId="2781"/>
    <cellStyle name="20% - Accent1 4 2 3 3" xfId="1508"/>
    <cellStyle name="20% - Accent1 4 2 4" xfId="2779"/>
    <cellStyle name="20% - Accent1 4 2 5" xfId="1506"/>
    <cellStyle name="20% - Accent1 4 3" xfId="411"/>
    <cellStyle name="20% - Accent1 4 3 2" xfId="2782"/>
    <cellStyle name="20% - Accent1 4 3 3" xfId="1509"/>
    <cellStyle name="20% - Accent1 4 4" xfId="487"/>
    <cellStyle name="20% - Accent1 4 4 2" xfId="2783"/>
    <cellStyle name="20% - Accent1 4 4 3" xfId="1510"/>
    <cellStyle name="20% - Accent1 4 5" xfId="2778"/>
    <cellStyle name="20% - Accent1 4 6" xfId="1505"/>
    <cellStyle name="20% - Accent1 5" xfId="171"/>
    <cellStyle name="20% - Accent1 5 2" xfId="301"/>
    <cellStyle name="20% - Accent1 5 2 2" xfId="356"/>
    <cellStyle name="20% - Accent1 5 2 2 2" xfId="2786"/>
    <cellStyle name="20% - Accent1 5 2 2 3" xfId="1513"/>
    <cellStyle name="20% - Accent1 5 2 3" xfId="350"/>
    <cellStyle name="20% - Accent1 5 2 3 2" xfId="2787"/>
    <cellStyle name="20% - Accent1 5 2 3 3" xfId="1514"/>
    <cellStyle name="20% - Accent1 5 2 4" xfId="2785"/>
    <cellStyle name="20% - Accent1 5 2 5" xfId="1512"/>
    <cellStyle name="20% - Accent1 5 3" xfId="470"/>
    <cellStyle name="20% - Accent1 5 3 2" xfId="2788"/>
    <cellStyle name="20% - Accent1 5 3 3" xfId="1515"/>
    <cellStyle name="20% - Accent1 5 4" xfId="337"/>
    <cellStyle name="20% - Accent1 5 4 2" xfId="2789"/>
    <cellStyle name="20% - Accent1 5 4 3" xfId="1516"/>
    <cellStyle name="20% - Accent1 5 5" xfId="2784"/>
    <cellStyle name="20% - Accent1 5 6" xfId="1511"/>
    <cellStyle name="20% - Accent1 6" xfId="185"/>
    <cellStyle name="20% - Accent1 6 2" xfId="315"/>
    <cellStyle name="20% - Accent1 6 2 2" xfId="443"/>
    <cellStyle name="20% - Accent1 6 2 2 2" xfId="2792"/>
    <cellStyle name="20% - Accent1 6 2 2 3" xfId="1519"/>
    <cellStyle name="20% - Accent1 6 2 3" xfId="358"/>
    <cellStyle name="20% - Accent1 6 2 3 2" xfId="2793"/>
    <cellStyle name="20% - Accent1 6 2 3 3" xfId="1520"/>
    <cellStyle name="20% - Accent1 6 2 4" xfId="2791"/>
    <cellStyle name="20% - Accent1 6 2 5" xfId="1518"/>
    <cellStyle name="20% - Accent1 6 3" xfId="387"/>
    <cellStyle name="20% - Accent1 6 3 2" xfId="2794"/>
    <cellStyle name="20% - Accent1 6 3 3" xfId="1521"/>
    <cellStyle name="20% - Accent1 6 4" xfId="445"/>
    <cellStyle name="20% - Accent1 6 4 2" xfId="2795"/>
    <cellStyle name="20% - Accent1 6 4 3" xfId="1522"/>
    <cellStyle name="20% - Accent1 6 5" xfId="2790"/>
    <cellStyle name="20% - Accent1 6 6" xfId="1517"/>
    <cellStyle name="20% - Accent1 7" xfId="203"/>
    <cellStyle name="20% - Accent1 7 2" xfId="388"/>
    <cellStyle name="20% - Accent1 7 2 2" xfId="472"/>
    <cellStyle name="20% - Accent1 7 2 2 2" xfId="2798"/>
    <cellStyle name="20% - Accent1 7 2 2 3" xfId="1525"/>
    <cellStyle name="20% - Accent1 7 2 3" xfId="341"/>
    <cellStyle name="20% - Accent1 7 2 3 2" xfId="2799"/>
    <cellStyle name="20% - Accent1 7 2 3 3" xfId="1526"/>
    <cellStyle name="20% - Accent1 7 2 4" xfId="2797"/>
    <cellStyle name="20% - Accent1 7 2 5" xfId="1524"/>
    <cellStyle name="20% - Accent1 7 3" xfId="231"/>
    <cellStyle name="20% - Accent1 7 3 2" xfId="2800"/>
    <cellStyle name="20% - Accent1 7 3 3" xfId="1527"/>
    <cellStyle name="20% - Accent1 7 4" xfId="389"/>
    <cellStyle name="20% - Accent1 7 4 2" xfId="2801"/>
    <cellStyle name="20% - Accent1 7 4 3" xfId="1528"/>
    <cellStyle name="20% - Accent1 7 5" xfId="2796"/>
    <cellStyle name="20% - Accent1 7 6" xfId="1523"/>
    <cellStyle name="20% - Accent1 8" xfId="345"/>
    <cellStyle name="20% - Accent1 8 2" xfId="344"/>
    <cellStyle name="20% - Accent1 8 2 2" xfId="488"/>
    <cellStyle name="20% - Accent1 8 2 2 2" xfId="2804"/>
    <cellStyle name="20% - Accent1 8 2 2 3" xfId="1531"/>
    <cellStyle name="20% - Accent1 8 2 3" xfId="390"/>
    <cellStyle name="20% - Accent1 8 2 3 2" xfId="2805"/>
    <cellStyle name="20% - Accent1 8 2 3 3" xfId="1532"/>
    <cellStyle name="20% - Accent1 8 2 4" xfId="2803"/>
    <cellStyle name="20% - Accent1 8 2 5" xfId="1530"/>
    <cellStyle name="20% - Accent1 8 3" xfId="368"/>
    <cellStyle name="20% - Accent1 8 3 2" xfId="2806"/>
    <cellStyle name="20% - Accent1 8 3 3" xfId="1533"/>
    <cellStyle name="20% - Accent1 8 4" xfId="391"/>
    <cellStyle name="20% - Accent1 8 4 2" xfId="2807"/>
    <cellStyle name="20% - Accent1 8 4 3" xfId="1534"/>
    <cellStyle name="20% - Accent1 8 5" xfId="2802"/>
    <cellStyle name="20% - Accent1 8 6" xfId="1529"/>
    <cellStyle name="20% - Accent1 9" xfId="419"/>
    <cellStyle name="20% - Accent1 9 2" xfId="346"/>
    <cellStyle name="20% - Accent1 9 2 2" xfId="332"/>
    <cellStyle name="20% - Accent1 9 2 2 2" xfId="2810"/>
    <cellStyle name="20% - Accent1 9 2 2 3" xfId="1537"/>
    <cellStyle name="20% - Accent1 9 2 3" xfId="392"/>
    <cellStyle name="20% - Accent1 9 2 3 2" xfId="2811"/>
    <cellStyle name="20% - Accent1 9 2 3 3" xfId="1538"/>
    <cellStyle name="20% - Accent1 9 2 4" xfId="2809"/>
    <cellStyle name="20% - Accent1 9 2 5" xfId="1536"/>
    <cellStyle name="20% - Accent1 9 3" xfId="366"/>
    <cellStyle name="20% - Accent1 9 3 2" xfId="2812"/>
    <cellStyle name="20% - Accent1 9 3 3" xfId="1539"/>
    <cellStyle name="20% - Accent1 9 4" xfId="371"/>
    <cellStyle name="20% - Accent1 9 4 2" xfId="2813"/>
    <cellStyle name="20% - Accent1 9 4 3" xfId="1540"/>
    <cellStyle name="20% - Accent1 9 5" xfId="2808"/>
    <cellStyle name="20% - Accent1 9 6" xfId="1535"/>
    <cellStyle name="20% - Accent2" xfId="45" builtinId="34" customBuiltin="1"/>
    <cellStyle name="20% - Accent2 10" xfId="393"/>
    <cellStyle name="20% - Accent2 10 2" xfId="200"/>
    <cellStyle name="20% - Accent2 10 2 2" xfId="422"/>
    <cellStyle name="20% - Accent2 10 2 2 2" xfId="2817"/>
    <cellStyle name="20% - Accent2 10 2 2 3" xfId="1544"/>
    <cellStyle name="20% - Accent2 10 2 3" xfId="369"/>
    <cellStyle name="20% - Accent2 10 2 3 2" xfId="2818"/>
    <cellStyle name="20% - Accent2 10 2 3 3" xfId="1545"/>
    <cellStyle name="20% - Accent2 10 2 4" xfId="2816"/>
    <cellStyle name="20% - Accent2 10 2 5" xfId="1543"/>
    <cellStyle name="20% - Accent2 10 3" xfId="418"/>
    <cellStyle name="20% - Accent2 10 3 2" xfId="2819"/>
    <cellStyle name="20% - Accent2 10 3 3" xfId="1546"/>
    <cellStyle name="20% - Accent2 10 4" xfId="401"/>
    <cellStyle name="20% - Accent2 10 4 2" xfId="2820"/>
    <cellStyle name="20% - Accent2 10 4 3" xfId="1547"/>
    <cellStyle name="20% - Accent2 10 5" xfId="2815"/>
    <cellStyle name="20% - Accent2 10 6" xfId="1542"/>
    <cellStyle name="20% - Accent2 11" xfId="457"/>
    <cellStyle name="20% - Accent2 11 2" xfId="414"/>
    <cellStyle name="20% - Accent2 11 2 2" xfId="420"/>
    <cellStyle name="20% - Accent2 11 2 2 2" xfId="2823"/>
    <cellStyle name="20% - Accent2 11 2 2 3" xfId="1550"/>
    <cellStyle name="20% - Accent2 11 2 3" xfId="471"/>
    <cellStyle name="20% - Accent2 11 2 3 2" xfId="2824"/>
    <cellStyle name="20% - Accent2 11 2 3 3" xfId="1551"/>
    <cellStyle name="20% - Accent2 11 2 4" xfId="2822"/>
    <cellStyle name="20% - Accent2 11 2 5" xfId="1549"/>
    <cellStyle name="20% - Accent2 11 3" xfId="373"/>
    <cellStyle name="20% - Accent2 11 3 2" xfId="2825"/>
    <cellStyle name="20% - Accent2 11 3 3" xfId="1552"/>
    <cellStyle name="20% - Accent2 11 4" xfId="230"/>
    <cellStyle name="20% - Accent2 11 4 2" xfId="2826"/>
    <cellStyle name="20% - Accent2 11 4 3" xfId="1553"/>
    <cellStyle name="20% - Accent2 11 5" xfId="2821"/>
    <cellStyle name="20% - Accent2 11 6" xfId="1548"/>
    <cellStyle name="20% - Accent2 12" xfId="469"/>
    <cellStyle name="20% - Accent2 12 2" xfId="413"/>
    <cellStyle name="20% - Accent2 12 2 2" xfId="448"/>
    <cellStyle name="20% - Accent2 12 2 2 2" xfId="2829"/>
    <cellStyle name="20% - Accent2 12 2 2 3" xfId="1556"/>
    <cellStyle name="20% - Accent2 12 2 3" xfId="415"/>
    <cellStyle name="20% - Accent2 12 2 3 2" xfId="2830"/>
    <cellStyle name="20% - Accent2 12 2 3 3" xfId="1557"/>
    <cellStyle name="20% - Accent2 12 2 4" xfId="2828"/>
    <cellStyle name="20% - Accent2 12 2 5" xfId="1555"/>
    <cellStyle name="20% - Accent2 12 3" xfId="248"/>
    <cellStyle name="20% - Accent2 12 3 2" xfId="2831"/>
    <cellStyle name="20% - Accent2 12 3 3" xfId="1558"/>
    <cellStyle name="20% - Accent2 12 4" xfId="431"/>
    <cellStyle name="20% - Accent2 12 4 2" xfId="2832"/>
    <cellStyle name="20% - Accent2 12 4 3" xfId="1559"/>
    <cellStyle name="20% - Accent2 12 5" xfId="2827"/>
    <cellStyle name="20% - Accent2 12 6" xfId="1554"/>
    <cellStyle name="20% - Accent2 13" xfId="353"/>
    <cellStyle name="20% - Accent2 13 2" xfId="370"/>
    <cellStyle name="20% - Accent2 13 2 2" xfId="254"/>
    <cellStyle name="20% - Accent2 13 2 2 2" xfId="2835"/>
    <cellStyle name="20% - Accent2 13 2 2 3" xfId="1562"/>
    <cellStyle name="20% - Accent2 13 2 3" xfId="327"/>
    <cellStyle name="20% - Accent2 13 2 3 2" xfId="2836"/>
    <cellStyle name="20% - Accent2 13 2 3 3" xfId="1563"/>
    <cellStyle name="20% - Accent2 13 2 4" xfId="2834"/>
    <cellStyle name="20% - Accent2 13 2 5" xfId="1561"/>
    <cellStyle name="20% - Accent2 13 3" xfId="348"/>
    <cellStyle name="20% - Accent2 13 3 2" xfId="2837"/>
    <cellStyle name="20% - Accent2 13 3 3" xfId="1564"/>
    <cellStyle name="20% - Accent2 13 4" xfId="375"/>
    <cellStyle name="20% - Accent2 13 4 2" xfId="2838"/>
    <cellStyle name="20% - Accent2 13 4 3" xfId="1565"/>
    <cellStyle name="20% - Accent2 13 5" xfId="2833"/>
    <cellStyle name="20% - Accent2 13 6" xfId="1560"/>
    <cellStyle name="20% - Accent2 14" xfId="377"/>
    <cellStyle name="20% - Accent2 14 2" xfId="379"/>
    <cellStyle name="20% - Accent2 14 2 2" xfId="381"/>
    <cellStyle name="20% - Accent2 14 2 2 2" xfId="2841"/>
    <cellStyle name="20% - Accent2 14 2 2 3" xfId="1568"/>
    <cellStyle name="20% - Accent2 14 2 3" xfId="416"/>
    <cellStyle name="20% - Accent2 14 2 3 2" xfId="2842"/>
    <cellStyle name="20% - Accent2 14 2 3 3" xfId="1569"/>
    <cellStyle name="20% - Accent2 14 2 4" xfId="2840"/>
    <cellStyle name="20% - Accent2 14 2 5" xfId="1567"/>
    <cellStyle name="20% - Accent2 14 3" xfId="400"/>
    <cellStyle name="20% - Accent2 14 3 2" xfId="2843"/>
    <cellStyle name="20% - Accent2 14 3 3" xfId="1570"/>
    <cellStyle name="20% - Accent2 14 4" xfId="432"/>
    <cellStyle name="20% - Accent2 14 4 2" xfId="2844"/>
    <cellStyle name="20% - Accent2 14 4 3" xfId="1571"/>
    <cellStyle name="20% - Accent2 14 5" xfId="2839"/>
    <cellStyle name="20% - Accent2 14 6" xfId="1566"/>
    <cellStyle name="20% - Accent2 15" xfId="1451"/>
    <cellStyle name="20% - Accent2 15 2" xfId="3994"/>
    <cellStyle name="20% - Accent2 15 3" xfId="2724"/>
    <cellStyle name="20% - Accent2 16" xfId="2814"/>
    <cellStyle name="20% - Accent2 17" xfId="1541"/>
    <cellStyle name="20% - Accent2 18" xfId="4006"/>
    <cellStyle name="20% - Accent2 19" xfId="4035"/>
    <cellStyle name="20% - Accent2 2" xfId="75"/>
    <cellStyle name="20% - Accent2 2 2" xfId="442"/>
    <cellStyle name="20% - Accent2 2 2 2" xfId="435"/>
    <cellStyle name="20% - Accent2 2 2 2 2" xfId="2847"/>
    <cellStyle name="20% - Accent2 2 2 2 3" xfId="1574"/>
    <cellStyle name="20% - Accent2 2 2 3" xfId="439"/>
    <cellStyle name="20% - Accent2 2 2 3 2" xfId="2848"/>
    <cellStyle name="20% - Accent2 2 2 3 3" xfId="1575"/>
    <cellStyle name="20% - Accent2 2 2 4" xfId="2846"/>
    <cellStyle name="20% - Accent2 2 2 5" xfId="1573"/>
    <cellStyle name="20% - Accent2 2 3" xfId="395"/>
    <cellStyle name="20% - Accent2 2 3 2" xfId="2849"/>
    <cellStyle name="20% - Accent2 2 3 3" xfId="1576"/>
    <cellStyle name="20% - Accent2 2 4" xfId="342"/>
    <cellStyle name="20% - Accent2 2 4 2" xfId="2850"/>
    <cellStyle name="20% - Accent2 2 4 3" xfId="1577"/>
    <cellStyle name="20% - Accent2 2 5" xfId="2845"/>
    <cellStyle name="20% - Accent2 2 6" xfId="1572"/>
    <cellStyle name="20% - Accent2 2 7" xfId="438"/>
    <cellStyle name="20% - Accent2 3" xfId="145"/>
    <cellStyle name="20% - Accent2 3 2" xfId="275"/>
    <cellStyle name="20% - Accent2 3 2 2" xfId="466"/>
    <cellStyle name="20% - Accent2 3 2 2 2" xfId="2853"/>
    <cellStyle name="20% - Accent2 3 2 2 3" xfId="1580"/>
    <cellStyle name="20% - Accent2 3 2 3" xfId="460"/>
    <cellStyle name="20% - Accent2 3 2 3 2" xfId="2854"/>
    <cellStyle name="20% - Accent2 3 2 3 3" xfId="1581"/>
    <cellStyle name="20% - Accent2 3 2 4" xfId="2852"/>
    <cellStyle name="20% - Accent2 3 2 5" xfId="1579"/>
    <cellStyle name="20% - Accent2 3 3" xfId="463"/>
    <cellStyle name="20% - Accent2 3 3 2" xfId="2855"/>
    <cellStyle name="20% - Accent2 3 3 3" xfId="1582"/>
    <cellStyle name="20% - Accent2 3 4" xfId="394"/>
    <cellStyle name="20% - Accent2 3 4 2" xfId="2856"/>
    <cellStyle name="20% - Accent2 3 4 3" xfId="1583"/>
    <cellStyle name="20% - Accent2 3 5" xfId="2851"/>
    <cellStyle name="20% - Accent2 3 6" xfId="1578"/>
    <cellStyle name="20% - Accent2 4" xfId="159"/>
    <cellStyle name="20% - Accent2 4 2" xfId="289"/>
    <cellStyle name="20% - Accent2 4 2 2" xfId="359"/>
    <cellStyle name="20% - Accent2 4 2 2 2" xfId="2859"/>
    <cellStyle name="20% - Accent2 4 2 2 3" xfId="1586"/>
    <cellStyle name="20% - Accent2 4 2 3" xfId="349"/>
    <cellStyle name="20% - Accent2 4 2 3 2" xfId="2860"/>
    <cellStyle name="20% - Accent2 4 2 3 3" xfId="1587"/>
    <cellStyle name="20% - Accent2 4 2 4" xfId="2858"/>
    <cellStyle name="20% - Accent2 4 2 5" xfId="1585"/>
    <cellStyle name="20% - Accent2 4 3" xfId="354"/>
    <cellStyle name="20% - Accent2 4 3 2" xfId="2861"/>
    <cellStyle name="20% - Accent2 4 3 3" xfId="1588"/>
    <cellStyle name="20% - Accent2 4 4" xfId="360"/>
    <cellStyle name="20% - Accent2 4 4 2" xfId="2862"/>
    <cellStyle name="20% - Accent2 4 4 3" xfId="1589"/>
    <cellStyle name="20% - Accent2 4 5" xfId="2857"/>
    <cellStyle name="20% - Accent2 4 6" xfId="1584"/>
    <cellStyle name="20% - Accent2 5" xfId="173"/>
    <cellStyle name="20% - Accent2 5 2" xfId="303"/>
    <cellStyle name="20% - Accent2 5 2 2" xfId="459"/>
    <cellStyle name="20% - Accent2 5 2 2 2" xfId="2865"/>
    <cellStyle name="20% - Accent2 5 2 2 3" xfId="1592"/>
    <cellStyle name="20% - Accent2 5 2 3" xfId="429"/>
    <cellStyle name="20% - Accent2 5 2 3 2" xfId="2866"/>
    <cellStyle name="20% - Accent2 5 2 3 3" xfId="1593"/>
    <cellStyle name="20% - Accent2 5 2 4" xfId="2864"/>
    <cellStyle name="20% - Accent2 5 2 5" xfId="1591"/>
    <cellStyle name="20% - Accent2 5 3" xfId="423"/>
    <cellStyle name="20% - Accent2 5 3 2" xfId="2867"/>
    <cellStyle name="20% - Accent2 5 3 3" xfId="1594"/>
    <cellStyle name="20% - Accent2 5 4" xfId="426"/>
    <cellStyle name="20% - Accent2 5 4 2" xfId="2868"/>
    <cellStyle name="20% - Accent2 5 4 3" xfId="1595"/>
    <cellStyle name="20% - Accent2 5 5" xfId="2863"/>
    <cellStyle name="20% - Accent2 5 6" xfId="1590"/>
    <cellStyle name="20% - Accent2 6" xfId="187"/>
    <cellStyle name="20% - Accent2 6 2" xfId="317"/>
    <cellStyle name="20% - Accent2 6 2 2" xfId="444"/>
    <cellStyle name="20% - Accent2 6 2 2 2" xfId="2871"/>
    <cellStyle name="20% - Accent2 6 2 2 3" xfId="1598"/>
    <cellStyle name="20% - Accent2 6 2 3" xfId="374"/>
    <cellStyle name="20% - Accent2 6 2 3 2" xfId="2872"/>
    <cellStyle name="20% - Accent2 6 2 3 3" xfId="1599"/>
    <cellStyle name="20% - Accent2 6 2 4" xfId="2870"/>
    <cellStyle name="20% - Accent2 6 2 5" xfId="1597"/>
    <cellStyle name="20% - Accent2 6 3" xfId="452"/>
    <cellStyle name="20% - Accent2 6 3 2" xfId="2873"/>
    <cellStyle name="20% - Accent2 6 3 3" xfId="1600"/>
    <cellStyle name="20% - Accent2 6 4" xfId="447"/>
    <cellStyle name="20% - Accent2 6 4 2" xfId="2874"/>
    <cellStyle name="20% - Accent2 6 4 3" xfId="1601"/>
    <cellStyle name="20% - Accent2 6 5" xfId="2869"/>
    <cellStyle name="20% - Accent2 6 6" xfId="1596"/>
    <cellStyle name="20% - Accent2 7" xfId="206"/>
    <cellStyle name="20% - Accent2 7 2" xfId="453"/>
    <cellStyle name="20% - Accent2 7 2 2" xfId="238"/>
    <cellStyle name="20% - Accent2 7 2 2 2" xfId="2877"/>
    <cellStyle name="20% - Accent2 7 2 2 3" xfId="1604"/>
    <cellStyle name="20% - Accent2 7 2 3" xfId="403"/>
    <cellStyle name="20% - Accent2 7 2 3 2" xfId="2878"/>
    <cellStyle name="20% - Accent2 7 2 3 3" xfId="1605"/>
    <cellStyle name="20% - Accent2 7 2 4" xfId="2876"/>
    <cellStyle name="20% - Accent2 7 2 5" xfId="1603"/>
    <cellStyle name="20% - Accent2 7 3" xfId="372"/>
    <cellStyle name="20% - Accent2 7 3 2" xfId="2879"/>
    <cellStyle name="20% - Accent2 7 3 3" xfId="1606"/>
    <cellStyle name="20% - Accent2 7 4" xfId="427"/>
    <cellStyle name="20% - Accent2 7 4 2" xfId="2880"/>
    <cellStyle name="20% - Accent2 7 4 3" xfId="1607"/>
    <cellStyle name="20% - Accent2 7 5" xfId="2875"/>
    <cellStyle name="20% - Accent2 7 6" xfId="1602"/>
    <cellStyle name="20% - Accent2 8" xfId="430"/>
    <cellStyle name="20% - Accent2 8 2" xfId="424"/>
    <cellStyle name="20% - Accent2 8 2 2" xfId="428"/>
    <cellStyle name="20% - Accent2 8 2 2 2" xfId="2883"/>
    <cellStyle name="20% - Accent2 8 2 2 3" xfId="1610"/>
    <cellStyle name="20% - Accent2 8 2 3" xfId="347"/>
    <cellStyle name="20% - Accent2 8 2 3 2" xfId="2884"/>
    <cellStyle name="20% - Accent2 8 2 3 3" xfId="1611"/>
    <cellStyle name="20% - Accent2 8 2 4" xfId="2882"/>
    <cellStyle name="20% - Accent2 8 2 5" xfId="1609"/>
    <cellStyle name="20% - Accent2 8 3" xfId="365"/>
    <cellStyle name="20% - Accent2 8 3 2" xfId="2885"/>
    <cellStyle name="20% - Accent2 8 3 3" xfId="1612"/>
    <cellStyle name="20% - Accent2 8 4" xfId="446"/>
    <cellStyle name="20% - Accent2 8 4 2" xfId="2886"/>
    <cellStyle name="20% - Accent2 8 4 3" xfId="1613"/>
    <cellStyle name="20% - Accent2 8 5" xfId="2881"/>
    <cellStyle name="20% - Accent2 8 6" xfId="1608"/>
    <cellStyle name="20% - Accent2 9" xfId="450"/>
    <cellStyle name="20% - Accent2 9 2" xfId="454"/>
    <cellStyle name="20% - Accent2 9 2 2" xfId="449"/>
    <cellStyle name="20% - Accent2 9 2 2 2" xfId="2889"/>
    <cellStyle name="20% - Accent2 9 2 2 3" xfId="1616"/>
    <cellStyle name="20% - Accent2 9 2 3" xfId="451"/>
    <cellStyle name="20% - Accent2 9 2 3 2" xfId="2890"/>
    <cellStyle name="20% - Accent2 9 2 3 3" xfId="1617"/>
    <cellStyle name="20% - Accent2 9 2 4" xfId="2888"/>
    <cellStyle name="20% - Accent2 9 2 5" xfId="1615"/>
    <cellStyle name="20% - Accent2 9 3" xfId="396"/>
    <cellStyle name="20% - Accent2 9 3 2" xfId="2891"/>
    <cellStyle name="20% - Accent2 9 3 3" xfId="1618"/>
    <cellStyle name="20% - Accent2 9 4" xfId="402"/>
    <cellStyle name="20% - Accent2 9 4 2" xfId="2892"/>
    <cellStyle name="20% - Accent2 9 4 3" xfId="1619"/>
    <cellStyle name="20% - Accent2 9 5" xfId="2887"/>
    <cellStyle name="20% - Accent2 9 6" xfId="1614"/>
    <cellStyle name="20% - Accent3" xfId="49" builtinId="38" customBuiltin="1"/>
    <cellStyle name="20% - Accent3 10" xfId="479"/>
    <cellStyle name="20% - Accent3 10 2" xfId="485"/>
    <cellStyle name="20% - Accent3 10 2 2" xfId="476"/>
    <cellStyle name="20% - Accent3 10 2 2 2" xfId="2896"/>
    <cellStyle name="20% - Accent3 10 2 2 3" xfId="1623"/>
    <cellStyle name="20% - Accent3 10 2 3" xfId="480"/>
    <cellStyle name="20% - Accent3 10 2 3 2" xfId="2897"/>
    <cellStyle name="20% - Accent3 10 2 3 3" xfId="1624"/>
    <cellStyle name="20% - Accent3 10 2 4" xfId="2895"/>
    <cellStyle name="20% - Accent3 10 2 5" xfId="1622"/>
    <cellStyle name="20% - Accent3 10 3" xfId="334"/>
    <cellStyle name="20% - Accent3 10 3 2" xfId="2898"/>
    <cellStyle name="20% - Accent3 10 3 3" xfId="1625"/>
    <cellStyle name="20% - Accent3 10 4" xfId="468"/>
    <cellStyle name="20% - Accent3 10 4 2" xfId="2899"/>
    <cellStyle name="20% - Accent3 10 4 3" xfId="1626"/>
    <cellStyle name="20% - Accent3 10 5" xfId="2894"/>
    <cellStyle name="20% - Accent3 10 6" xfId="1621"/>
    <cellStyle name="20% - Accent3 11" xfId="434"/>
    <cellStyle name="20% - Accent3 11 2" xfId="376"/>
    <cellStyle name="20% - Accent3 11 2 2" xfId="378"/>
    <cellStyle name="20% - Accent3 11 2 2 2" xfId="2902"/>
    <cellStyle name="20% - Accent3 11 2 2 3" xfId="1629"/>
    <cellStyle name="20% - Accent3 11 2 3" xfId="380"/>
    <cellStyle name="20% - Accent3 11 2 3 2" xfId="2903"/>
    <cellStyle name="20% - Accent3 11 2 3 3" xfId="1630"/>
    <cellStyle name="20% - Accent3 11 2 4" xfId="2901"/>
    <cellStyle name="20% - Accent3 11 2 5" xfId="1628"/>
    <cellStyle name="20% - Accent3 11 3" xfId="382"/>
    <cellStyle name="20% - Accent3 11 3 2" xfId="2904"/>
    <cellStyle name="20% - Accent3 11 3 3" xfId="1631"/>
    <cellStyle name="20% - Accent3 11 4" xfId="340"/>
    <cellStyle name="20% - Accent3 11 4 2" xfId="2905"/>
    <cellStyle name="20% - Accent3 11 4 3" xfId="1632"/>
    <cellStyle name="20% - Accent3 11 5" xfId="2900"/>
    <cellStyle name="20% - Accent3 11 6" xfId="1627"/>
    <cellStyle name="20% - Accent3 12" xfId="363"/>
    <cellStyle name="20% - Accent3 12 2" xfId="475"/>
    <cellStyle name="20% - Accent3 12 2 2" xfId="440"/>
    <cellStyle name="20% - Accent3 12 2 2 2" xfId="2908"/>
    <cellStyle name="20% - Accent3 12 2 2 3" xfId="1635"/>
    <cellStyle name="20% - Accent3 12 2 3" xfId="433"/>
    <cellStyle name="20% - Accent3 12 2 3 2" xfId="2909"/>
    <cellStyle name="20% - Accent3 12 2 3 3" xfId="1636"/>
    <cellStyle name="20% - Accent3 12 2 4" xfId="2907"/>
    <cellStyle name="20% - Accent3 12 2 5" xfId="1634"/>
    <cellStyle name="20% - Accent3 12 3" xfId="437"/>
    <cellStyle name="20% - Accent3 12 3 2" xfId="2910"/>
    <cellStyle name="20% - Accent3 12 3 3" xfId="1637"/>
    <cellStyle name="20% - Accent3 12 4" xfId="441"/>
    <cellStyle name="20% - Accent3 12 4 2" xfId="2911"/>
    <cellStyle name="20% - Accent3 12 4 3" xfId="1638"/>
    <cellStyle name="20% - Accent3 12 5" xfId="2906"/>
    <cellStyle name="20% - Accent3 12 6" xfId="1633"/>
    <cellStyle name="20% - Accent3 13" xfId="397"/>
    <cellStyle name="20% - Accent3 13 2" xfId="456"/>
    <cellStyle name="20% - Accent3 13 2 2" xfId="425"/>
    <cellStyle name="20% - Accent3 13 2 2 2" xfId="2914"/>
    <cellStyle name="20% - Accent3 13 2 2 3" xfId="1641"/>
    <cellStyle name="20% - Accent3 13 2 3" xfId="464"/>
    <cellStyle name="20% - Accent3 13 2 3 2" xfId="2915"/>
    <cellStyle name="20% - Accent3 13 2 3 3" xfId="1642"/>
    <cellStyle name="20% - Accent3 13 2 4" xfId="2913"/>
    <cellStyle name="20% - Accent3 13 2 5" xfId="1640"/>
    <cellStyle name="20% - Accent3 13 3" xfId="458"/>
    <cellStyle name="20% - Accent3 13 3 2" xfId="2916"/>
    <cellStyle name="20% - Accent3 13 3 3" xfId="1643"/>
    <cellStyle name="20% - Accent3 13 4" xfId="462"/>
    <cellStyle name="20% - Accent3 13 4 2" xfId="2917"/>
    <cellStyle name="20% - Accent3 13 4 3" xfId="1644"/>
    <cellStyle name="20% - Accent3 13 5" xfId="2912"/>
    <cellStyle name="20% - Accent3 13 6" xfId="1639"/>
    <cellStyle name="20% - Accent3 14" xfId="465"/>
    <cellStyle name="20% - Accent3 14 2" xfId="330"/>
    <cellStyle name="20% - Accent3 14 2 2" xfId="417"/>
    <cellStyle name="20% - Accent3 14 2 2 2" xfId="2920"/>
    <cellStyle name="20% - Accent3 14 2 2 3" xfId="1647"/>
    <cellStyle name="20% - Accent3 14 2 3" xfId="398"/>
    <cellStyle name="20% - Accent3 14 2 3 2" xfId="2921"/>
    <cellStyle name="20% - Accent3 14 2 3 3" xfId="1648"/>
    <cellStyle name="20% - Accent3 14 2 4" xfId="2919"/>
    <cellStyle name="20% - Accent3 14 2 5" xfId="1646"/>
    <cellStyle name="20% - Accent3 14 3" xfId="489"/>
    <cellStyle name="20% - Accent3 14 3 2" xfId="2922"/>
    <cellStyle name="20% - Accent3 14 3 3" xfId="1649"/>
    <cellStyle name="20% - Accent3 14 4" xfId="412"/>
    <cellStyle name="20% - Accent3 14 4 2" xfId="2923"/>
    <cellStyle name="20% - Accent3 14 4 3" xfId="1650"/>
    <cellStyle name="20% - Accent3 14 5" xfId="2918"/>
    <cellStyle name="20% - Accent3 14 6" xfId="1645"/>
    <cellStyle name="20% - Accent3 15" xfId="1453"/>
    <cellStyle name="20% - Accent3 15 2" xfId="3996"/>
    <cellStyle name="20% - Accent3 15 3" xfId="2726"/>
    <cellStyle name="20% - Accent3 16" xfId="2893"/>
    <cellStyle name="20% - Accent3 17" xfId="1620"/>
    <cellStyle name="20% - Accent3 18" xfId="4007"/>
    <cellStyle name="20% - Accent3 19" xfId="4037"/>
    <cellStyle name="20% - Accent3 2" xfId="76"/>
    <cellStyle name="20% - Accent3 2 2" xfId="474"/>
    <cellStyle name="20% - Accent3 2 2 2" xfId="367"/>
    <cellStyle name="20% - Accent3 2 2 2 2" xfId="2926"/>
    <cellStyle name="20% - Accent3 2 2 2 3" xfId="1653"/>
    <cellStyle name="20% - Accent3 2 2 3" xfId="351"/>
    <cellStyle name="20% - Accent3 2 2 3 2" xfId="2927"/>
    <cellStyle name="20% - Accent3 2 2 3 3" xfId="1654"/>
    <cellStyle name="20% - Accent3 2 2 4" xfId="2925"/>
    <cellStyle name="20% - Accent3 2 2 5" xfId="1652"/>
    <cellStyle name="20% - Accent3 2 3" xfId="328"/>
    <cellStyle name="20% - Accent3 2 3 2" xfId="2928"/>
    <cellStyle name="20% - Accent3 2 3 3" xfId="1655"/>
    <cellStyle name="20% - Accent3 2 4" xfId="493"/>
    <cellStyle name="20% - Accent3 2 4 2" xfId="2929"/>
    <cellStyle name="20% - Accent3 2 4 3" xfId="1656"/>
    <cellStyle name="20% - Accent3 2 5" xfId="2924"/>
    <cellStyle name="20% - Accent3 2 6" xfId="1651"/>
    <cellStyle name="20% - Accent3 2 7" xfId="364"/>
    <cellStyle name="20% - Accent3 3" xfId="147"/>
    <cellStyle name="20% - Accent3 3 2" xfId="277"/>
    <cellStyle name="20% - Accent3 3 2 2" xfId="494"/>
    <cellStyle name="20% - Accent3 3 2 2 2" xfId="2932"/>
    <cellStyle name="20% - Accent3 3 2 2 3" xfId="1659"/>
    <cellStyle name="20% - Accent3 3 2 3" xfId="495"/>
    <cellStyle name="20% - Accent3 3 2 3 2" xfId="2933"/>
    <cellStyle name="20% - Accent3 3 2 3 3" xfId="1660"/>
    <cellStyle name="20% - Accent3 3 2 4" xfId="2931"/>
    <cellStyle name="20% - Accent3 3 2 5" xfId="1658"/>
    <cellStyle name="20% - Accent3 3 3" xfId="496"/>
    <cellStyle name="20% - Accent3 3 3 2" xfId="2934"/>
    <cellStyle name="20% - Accent3 3 3 3" xfId="1661"/>
    <cellStyle name="20% - Accent3 3 4" xfId="497"/>
    <cellStyle name="20% - Accent3 3 4 2" xfId="2935"/>
    <cellStyle name="20% - Accent3 3 4 3" xfId="1662"/>
    <cellStyle name="20% - Accent3 3 5" xfId="2930"/>
    <cellStyle name="20% - Accent3 3 6" xfId="1657"/>
    <cellStyle name="20% - Accent3 4" xfId="161"/>
    <cellStyle name="20% - Accent3 4 2" xfId="291"/>
    <cellStyle name="20% - Accent3 4 2 2" xfId="498"/>
    <cellStyle name="20% - Accent3 4 2 2 2" xfId="2938"/>
    <cellStyle name="20% - Accent3 4 2 2 3" xfId="1665"/>
    <cellStyle name="20% - Accent3 4 2 3" xfId="499"/>
    <cellStyle name="20% - Accent3 4 2 3 2" xfId="2939"/>
    <cellStyle name="20% - Accent3 4 2 3 3" xfId="1666"/>
    <cellStyle name="20% - Accent3 4 2 4" xfId="2937"/>
    <cellStyle name="20% - Accent3 4 2 5" xfId="1664"/>
    <cellStyle name="20% - Accent3 4 3" xfId="500"/>
    <cellStyle name="20% - Accent3 4 3 2" xfId="2940"/>
    <cellStyle name="20% - Accent3 4 3 3" xfId="1667"/>
    <cellStyle name="20% - Accent3 4 4" xfId="501"/>
    <cellStyle name="20% - Accent3 4 4 2" xfId="2941"/>
    <cellStyle name="20% - Accent3 4 4 3" xfId="1668"/>
    <cellStyle name="20% - Accent3 4 5" xfId="2936"/>
    <cellStyle name="20% - Accent3 4 6" xfId="1663"/>
    <cellStyle name="20% - Accent3 5" xfId="175"/>
    <cellStyle name="20% - Accent3 5 2" xfId="305"/>
    <cellStyle name="20% - Accent3 5 2 2" xfId="502"/>
    <cellStyle name="20% - Accent3 5 2 2 2" xfId="2944"/>
    <cellStyle name="20% - Accent3 5 2 2 3" xfId="1671"/>
    <cellStyle name="20% - Accent3 5 2 3" xfId="503"/>
    <cellStyle name="20% - Accent3 5 2 3 2" xfId="2945"/>
    <cellStyle name="20% - Accent3 5 2 3 3" xfId="1672"/>
    <cellStyle name="20% - Accent3 5 2 4" xfId="2943"/>
    <cellStyle name="20% - Accent3 5 2 5" xfId="1670"/>
    <cellStyle name="20% - Accent3 5 3" xfId="504"/>
    <cellStyle name="20% - Accent3 5 3 2" xfId="2946"/>
    <cellStyle name="20% - Accent3 5 3 3" xfId="1673"/>
    <cellStyle name="20% - Accent3 5 4" xfId="505"/>
    <cellStyle name="20% - Accent3 5 4 2" xfId="2947"/>
    <cellStyle name="20% - Accent3 5 4 3" xfId="1674"/>
    <cellStyle name="20% - Accent3 5 5" xfId="2942"/>
    <cellStyle name="20% - Accent3 5 6" xfId="1669"/>
    <cellStyle name="20% - Accent3 6" xfId="189"/>
    <cellStyle name="20% - Accent3 6 2" xfId="319"/>
    <cellStyle name="20% - Accent3 6 2 2" xfId="506"/>
    <cellStyle name="20% - Accent3 6 2 2 2" xfId="2950"/>
    <cellStyle name="20% - Accent3 6 2 2 3" xfId="1677"/>
    <cellStyle name="20% - Accent3 6 2 3" xfId="507"/>
    <cellStyle name="20% - Accent3 6 2 3 2" xfId="2951"/>
    <cellStyle name="20% - Accent3 6 2 3 3" xfId="1678"/>
    <cellStyle name="20% - Accent3 6 2 4" xfId="2949"/>
    <cellStyle name="20% - Accent3 6 2 5" xfId="1676"/>
    <cellStyle name="20% - Accent3 6 3" xfId="508"/>
    <cellStyle name="20% - Accent3 6 3 2" xfId="2952"/>
    <cellStyle name="20% - Accent3 6 3 3" xfId="1679"/>
    <cellStyle name="20% - Accent3 6 4" xfId="509"/>
    <cellStyle name="20% - Accent3 6 4 2" xfId="2953"/>
    <cellStyle name="20% - Accent3 6 4 3" xfId="1680"/>
    <cellStyle name="20% - Accent3 6 5" xfId="2948"/>
    <cellStyle name="20% - Accent3 6 6" xfId="1675"/>
    <cellStyle name="20% - Accent3 7" xfId="209"/>
    <cellStyle name="20% - Accent3 7 2" xfId="510"/>
    <cellStyle name="20% - Accent3 7 2 2" xfId="511"/>
    <cellStyle name="20% - Accent3 7 2 2 2" xfId="2956"/>
    <cellStyle name="20% - Accent3 7 2 2 3" xfId="1683"/>
    <cellStyle name="20% - Accent3 7 2 3" xfId="512"/>
    <cellStyle name="20% - Accent3 7 2 3 2" xfId="2957"/>
    <cellStyle name="20% - Accent3 7 2 3 3" xfId="1684"/>
    <cellStyle name="20% - Accent3 7 2 4" xfId="2955"/>
    <cellStyle name="20% - Accent3 7 2 5" xfId="1682"/>
    <cellStyle name="20% - Accent3 7 3" xfId="513"/>
    <cellStyle name="20% - Accent3 7 3 2" xfId="2958"/>
    <cellStyle name="20% - Accent3 7 3 3" xfId="1685"/>
    <cellStyle name="20% - Accent3 7 4" xfId="514"/>
    <cellStyle name="20% - Accent3 7 4 2" xfId="2959"/>
    <cellStyle name="20% - Accent3 7 4 3" xfId="1686"/>
    <cellStyle name="20% - Accent3 7 5" xfId="2954"/>
    <cellStyle name="20% - Accent3 7 6" xfId="1681"/>
    <cellStyle name="20% - Accent3 8" xfId="515"/>
    <cellStyle name="20% - Accent3 8 2" xfId="516"/>
    <cellStyle name="20% - Accent3 8 2 2" xfId="517"/>
    <cellStyle name="20% - Accent3 8 2 2 2" xfId="2962"/>
    <cellStyle name="20% - Accent3 8 2 2 3" xfId="1689"/>
    <cellStyle name="20% - Accent3 8 2 3" xfId="518"/>
    <cellStyle name="20% - Accent3 8 2 3 2" xfId="2963"/>
    <cellStyle name="20% - Accent3 8 2 3 3" xfId="1690"/>
    <cellStyle name="20% - Accent3 8 2 4" xfId="2961"/>
    <cellStyle name="20% - Accent3 8 2 5" xfId="1688"/>
    <cellStyle name="20% - Accent3 8 3" xfId="519"/>
    <cellStyle name="20% - Accent3 8 3 2" xfId="2964"/>
    <cellStyle name="20% - Accent3 8 3 3" xfId="1691"/>
    <cellStyle name="20% - Accent3 8 4" xfId="520"/>
    <cellStyle name="20% - Accent3 8 4 2" xfId="2965"/>
    <cellStyle name="20% - Accent3 8 4 3" xfId="1692"/>
    <cellStyle name="20% - Accent3 8 5" xfId="2960"/>
    <cellStyle name="20% - Accent3 8 6" xfId="1687"/>
    <cellStyle name="20% - Accent3 9" xfId="521"/>
    <cellStyle name="20% - Accent3 9 2" xfId="522"/>
    <cellStyle name="20% - Accent3 9 2 2" xfId="523"/>
    <cellStyle name="20% - Accent3 9 2 2 2" xfId="2968"/>
    <cellStyle name="20% - Accent3 9 2 2 3" xfId="1695"/>
    <cellStyle name="20% - Accent3 9 2 3" xfId="524"/>
    <cellStyle name="20% - Accent3 9 2 3 2" xfId="2969"/>
    <cellStyle name="20% - Accent3 9 2 3 3" xfId="1696"/>
    <cellStyle name="20% - Accent3 9 2 4" xfId="2967"/>
    <cellStyle name="20% - Accent3 9 2 5" xfId="1694"/>
    <cellStyle name="20% - Accent3 9 3" xfId="525"/>
    <cellStyle name="20% - Accent3 9 3 2" xfId="2970"/>
    <cellStyle name="20% - Accent3 9 3 3" xfId="1697"/>
    <cellStyle name="20% - Accent3 9 4" xfId="526"/>
    <cellStyle name="20% - Accent3 9 4 2" xfId="2971"/>
    <cellStyle name="20% - Accent3 9 4 3" xfId="1698"/>
    <cellStyle name="20% - Accent3 9 5" xfId="2966"/>
    <cellStyle name="20% - Accent3 9 6" xfId="1693"/>
    <cellStyle name="20% - Accent4" xfId="53" builtinId="42" customBuiltin="1"/>
    <cellStyle name="20% - Accent4 10" xfId="527"/>
    <cellStyle name="20% - Accent4 10 2" xfId="528"/>
    <cellStyle name="20% - Accent4 10 2 2" xfId="529"/>
    <cellStyle name="20% - Accent4 10 2 2 2" xfId="2975"/>
    <cellStyle name="20% - Accent4 10 2 2 3" xfId="1702"/>
    <cellStyle name="20% - Accent4 10 2 3" xfId="530"/>
    <cellStyle name="20% - Accent4 10 2 3 2" xfId="2976"/>
    <cellStyle name="20% - Accent4 10 2 3 3" xfId="1703"/>
    <cellStyle name="20% - Accent4 10 2 4" xfId="2974"/>
    <cellStyle name="20% - Accent4 10 2 5" xfId="1701"/>
    <cellStyle name="20% - Accent4 10 3" xfId="531"/>
    <cellStyle name="20% - Accent4 10 3 2" xfId="2977"/>
    <cellStyle name="20% - Accent4 10 3 3" xfId="1704"/>
    <cellStyle name="20% - Accent4 10 4" xfId="532"/>
    <cellStyle name="20% - Accent4 10 4 2" xfId="2978"/>
    <cellStyle name="20% - Accent4 10 4 3" xfId="1705"/>
    <cellStyle name="20% - Accent4 10 5" xfId="2973"/>
    <cellStyle name="20% - Accent4 10 6" xfId="1700"/>
    <cellStyle name="20% - Accent4 11" xfId="533"/>
    <cellStyle name="20% - Accent4 11 2" xfId="534"/>
    <cellStyle name="20% - Accent4 11 2 2" xfId="535"/>
    <cellStyle name="20% - Accent4 11 2 2 2" xfId="2981"/>
    <cellStyle name="20% - Accent4 11 2 2 3" xfId="1708"/>
    <cellStyle name="20% - Accent4 11 2 3" xfId="536"/>
    <cellStyle name="20% - Accent4 11 2 3 2" xfId="2982"/>
    <cellStyle name="20% - Accent4 11 2 3 3" xfId="1709"/>
    <cellStyle name="20% - Accent4 11 2 4" xfId="2980"/>
    <cellStyle name="20% - Accent4 11 2 5" xfId="1707"/>
    <cellStyle name="20% - Accent4 11 3" xfId="537"/>
    <cellStyle name="20% - Accent4 11 3 2" xfId="2983"/>
    <cellStyle name="20% - Accent4 11 3 3" xfId="1710"/>
    <cellStyle name="20% - Accent4 11 4" xfId="538"/>
    <cellStyle name="20% - Accent4 11 4 2" xfId="2984"/>
    <cellStyle name="20% - Accent4 11 4 3" xfId="1711"/>
    <cellStyle name="20% - Accent4 11 5" xfId="2979"/>
    <cellStyle name="20% - Accent4 11 6" xfId="1706"/>
    <cellStyle name="20% - Accent4 12" xfId="539"/>
    <cellStyle name="20% - Accent4 12 2" xfId="540"/>
    <cellStyle name="20% - Accent4 12 2 2" xfId="541"/>
    <cellStyle name="20% - Accent4 12 2 2 2" xfId="2987"/>
    <cellStyle name="20% - Accent4 12 2 2 3" xfId="1714"/>
    <cellStyle name="20% - Accent4 12 2 3" xfId="542"/>
    <cellStyle name="20% - Accent4 12 2 3 2" xfId="2988"/>
    <cellStyle name="20% - Accent4 12 2 3 3" xfId="1715"/>
    <cellStyle name="20% - Accent4 12 2 4" xfId="2986"/>
    <cellStyle name="20% - Accent4 12 2 5" xfId="1713"/>
    <cellStyle name="20% - Accent4 12 3" xfId="543"/>
    <cellStyle name="20% - Accent4 12 3 2" xfId="2989"/>
    <cellStyle name="20% - Accent4 12 3 3" xfId="1716"/>
    <cellStyle name="20% - Accent4 12 4" xfId="544"/>
    <cellStyle name="20% - Accent4 12 4 2" xfId="2990"/>
    <cellStyle name="20% - Accent4 12 4 3" xfId="1717"/>
    <cellStyle name="20% - Accent4 12 5" xfId="2985"/>
    <cellStyle name="20% - Accent4 12 6" xfId="1712"/>
    <cellStyle name="20% - Accent4 13" xfId="545"/>
    <cellStyle name="20% - Accent4 13 2" xfId="546"/>
    <cellStyle name="20% - Accent4 13 2 2" xfId="547"/>
    <cellStyle name="20% - Accent4 13 2 2 2" xfId="2993"/>
    <cellStyle name="20% - Accent4 13 2 2 3" xfId="1720"/>
    <cellStyle name="20% - Accent4 13 2 3" xfId="548"/>
    <cellStyle name="20% - Accent4 13 2 3 2" xfId="2994"/>
    <cellStyle name="20% - Accent4 13 2 3 3" xfId="1721"/>
    <cellStyle name="20% - Accent4 13 2 4" xfId="2992"/>
    <cellStyle name="20% - Accent4 13 2 5" xfId="1719"/>
    <cellStyle name="20% - Accent4 13 3" xfId="549"/>
    <cellStyle name="20% - Accent4 13 3 2" xfId="2995"/>
    <cellStyle name="20% - Accent4 13 3 3" xfId="1722"/>
    <cellStyle name="20% - Accent4 13 4" xfId="550"/>
    <cellStyle name="20% - Accent4 13 4 2" xfId="2996"/>
    <cellStyle name="20% - Accent4 13 4 3" xfId="1723"/>
    <cellStyle name="20% - Accent4 13 5" xfId="2991"/>
    <cellStyle name="20% - Accent4 13 6" xfId="1718"/>
    <cellStyle name="20% - Accent4 14" xfId="551"/>
    <cellStyle name="20% - Accent4 14 2" xfId="552"/>
    <cellStyle name="20% - Accent4 14 2 2" xfId="553"/>
    <cellStyle name="20% - Accent4 14 2 2 2" xfId="2999"/>
    <cellStyle name="20% - Accent4 14 2 2 3" xfId="1726"/>
    <cellStyle name="20% - Accent4 14 2 3" xfId="554"/>
    <cellStyle name="20% - Accent4 14 2 3 2" xfId="3000"/>
    <cellStyle name="20% - Accent4 14 2 3 3" xfId="1727"/>
    <cellStyle name="20% - Accent4 14 2 4" xfId="2998"/>
    <cellStyle name="20% - Accent4 14 2 5" xfId="1725"/>
    <cellStyle name="20% - Accent4 14 3" xfId="555"/>
    <cellStyle name="20% - Accent4 14 3 2" xfId="3001"/>
    <cellStyle name="20% - Accent4 14 3 3" xfId="1728"/>
    <cellStyle name="20% - Accent4 14 4" xfId="556"/>
    <cellStyle name="20% - Accent4 14 4 2" xfId="3002"/>
    <cellStyle name="20% - Accent4 14 4 3" xfId="1729"/>
    <cellStyle name="20% - Accent4 14 5" xfId="2997"/>
    <cellStyle name="20% - Accent4 14 6" xfId="1724"/>
    <cellStyle name="20% - Accent4 15" xfId="1455"/>
    <cellStyle name="20% - Accent4 15 2" xfId="3998"/>
    <cellStyle name="20% - Accent4 15 3" xfId="2728"/>
    <cellStyle name="20% - Accent4 16" xfId="2972"/>
    <cellStyle name="20% - Accent4 17" xfId="1699"/>
    <cellStyle name="20% - Accent4 18" xfId="4008"/>
    <cellStyle name="20% - Accent4 19" xfId="4039"/>
    <cellStyle name="20% - Accent4 2" xfId="77"/>
    <cellStyle name="20% - Accent4 2 2" xfId="558"/>
    <cellStyle name="20% - Accent4 2 2 2" xfId="559"/>
    <cellStyle name="20% - Accent4 2 2 2 2" xfId="3005"/>
    <cellStyle name="20% - Accent4 2 2 2 3" xfId="1732"/>
    <cellStyle name="20% - Accent4 2 2 3" xfId="560"/>
    <cellStyle name="20% - Accent4 2 2 3 2" xfId="3006"/>
    <cellStyle name="20% - Accent4 2 2 3 3" xfId="1733"/>
    <cellStyle name="20% - Accent4 2 2 4" xfId="3004"/>
    <cellStyle name="20% - Accent4 2 2 5" xfId="1731"/>
    <cellStyle name="20% - Accent4 2 3" xfId="561"/>
    <cellStyle name="20% - Accent4 2 3 2" xfId="3007"/>
    <cellStyle name="20% - Accent4 2 3 3" xfId="1734"/>
    <cellStyle name="20% - Accent4 2 4" xfId="562"/>
    <cellStyle name="20% - Accent4 2 4 2" xfId="3008"/>
    <cellStyle name="20% - Accent4 2 4 3" xfId="1735"/>
    <cellStyle name="20% - Accent4 2 5" xfId="3003"/>
    <cellStyle name="20% - Accent4 2 6" xfId="1730"/>
    <cellStyle name="20% - Accent4 2 7" xfId="557"/>
    <cellStyle name="20% - Accent4 3" xfId="149"/>
    <cellStyle name="20% - Accent4 3 2" xfId="279"/>
    <cellStyle name="20% - Accent4 3 2 2" xfId="563"/>
    <cellStyle name="20% - Accent4 3 2 2 2" xfId="3011"/>
    <cellStyle name="20% - Accent4 3 2 2 3" xfId="1738"/>
    <cellStyle name="20% - Accent4 3 2 3" xfId="564"/>
    <cellStyle name="20% - Accent4 3 2 3 2" xfId="3012"/>
    <cellStyle name="20% - Accent4 3 2 3 3" xfId="1739"/>
    <cellStyle name="20% - Accent4 3 2 4" xfId="3010"/>
    <cellStyle name="20% - Accent4 3 2 5" xfId="1737"/>
    <cellStyle name="20% - Accent4 3 3" xfId="565"/>
    <cellStyle name="20% - Accent4 3 3 2" xfId="3013"/>
    <cellStyle name="20% - Accent4 3 3 3" xfId="1740"/>
    <cellStyle name="20% - Accent4 3 4" xfId="566"/>
    <cellStyle name="20% - Accent4 3 4 2" xfId="3014"/>
    <cellStyle name="20% - Accent4 3 4 3" xfId="1741"/>
    <cellStyle name="20% - Accent4 3 5" xfId="3009"/>
    <cellStyle name="20% - Accent4 3 6" xfId="1736"/>
    <cellStyle name="20% - Accent4 4" xfId="163"/>
    <cellStyle name="20% - Accent4 4 2" xfId="293"/>
    <cellStyle name="20% - Accent4 4 2 2" xfId="567"/>
    <cellStyle name="20% - Accent4 4 2 2 2" xfId="3017"/>
    <cellStyle name="20% - Accent4 4 2 2 3" xfId="1744"/>
    <cellStyle name="20% - Accent4 4 2 3" xfId="568"/>
    <cellStyle name="20% - Accent4 4 2 3 2" xfId="3018"/>
    <cellStyle name="20% - Accent4 4 2 3 3" xfId="1745"/>
    <cellStyle name="20% - Accent4 4 2 4" xfId="3016"/>
    <cellStyle name="20% - Accent4 4 2 5" xfId="1743"/>
    <cellStyle name="20% - Accent4 4 3" xfId="569"/>
    <cellStyle name="20% - Accent4 4 3 2" xfId="3019"/>
    <cellStyle name="20% - Accent4 4 3 3" xfId="1746"/>
    <cellStyle name="20% - Accent4 4 4" xfId="570"/>
    <cellStyle name="20% - Accent4 4 4 2" xfId="3020"/>
    <cellStyle name="20% - Accent4 4 4 3" xfId="1747"/>
    <cellStyle name="20% - Accent4 4 5" xfId="3015"/>
    <cellStyle name="20% - Accent4 4 6" xfId="1742"/>
    <cellStyle name="20% - Accent4 5" xfId="177"/>
    <cellStyle name="20% - Accent4 5 2" xfId="307"/>
    <cellStyle name="20% - Accent4 5 2 2" xfId="571"/>
    <cellStyle name="20% - Accent4 5 2 2 2" xfId="3023"/>
    <cellStyle name="20% - Accent4 5 2 2 3" xfId="1750"/>
    <cellStyle name="20% - Accent4 5 2 3" xfId="572"/>
    <cellStyle name="20% - Accent4 5 2 3 2" xfId="3024"/>
    <cellStyle name="20% - Accent4 5 2 3 3" xfId="1751"/>
    <cellStyle name="20% - Accent4 5 2 4" xfId="3022"/>
    <cellStyle name="20% - Accent4 5 2 5" xfId="1749"/>
    <cellStyle name="20% - Accent4 5 3" xfId="573"/>
    <cellStyle name="20% - Accent4 5 3 2" xfId="3025"/>
    <cellStyle name="20% - Accent4 5 3 3" xfId="1752"/>
    <cellStyle name="20% - Accent4 5 4" xfId="574"/>
    <cellStyle name="20% - Accent4 5 4 2" xfId="3026"/>
    <cellStyle name="20% - Accent4 5 4 3" xfId="1753"/>
    <cellStyle name="20% - Accent4 5 5" xfId="3021"/>
    <cellStyle name="20% - Accent4 5 6" xfId="1748"/>
    <cellStyle name="20% - Accent4 6" xfId="191"/>
    <cellStyle name="20% - Accent4 6 2" xfId="321"/>
    <cellStyle name="20% - Accent4 6 2 2" xfId="575"/>
    <cellStyle name="20% - Accent4 6 2 2 2" xfId="3029"/>
    <cellStyle name="20% - Accent4 6 2 2 3" xfId="1756"/>
    <cellStyle name="20% - Accent4 6 2 3" xfId="576"/>
    <cellStyle name="20% - Accent4 6 2 3 2" xfId="3030"/>
    <cellStyle name="20% - Accent4 6 2 3 3" xfId="1757"/>
    <cellStyle name="20% - Accent4 6 2 4" xfId="3028"/>
    <cellStyle name="20% - Accent4 6 2 5" xfId="1755"/>
    <cellStyle name="20% - Accent4 6 3" xfId="577"/>
    <cellStyle name="20% - Accent4 6 3 2" xfId="3031"/>
    <cellStyle name="20% - Accent4 6 3 3" xfId="1758"/>
    <cellStyle name="20% - Accent4 6 4" xfId="578"/>
    <cellStyle name="20% - Accent4 6 4 2" xfId="3032"/>
    <cellStyle name="20% - Accent4 6 4 3" xfId="1759"/>
    <cellStyle name="20% - Accent4 6 5" xfId="3027"/>
    <cellStyle name="20% - Accent4 6 6" xfId="1754"/>
    <cellStyle name="20% - Accent4 7" xfId="212"/>
    <cellStyle name="20% - Accent4 7 2" xfId="579"/>
    <cellStyle name="20% - Accent4 7 2 2" xfId="580"/>
    <cellStyle name="20% - Accent4 7 2 2 2" xfId="3035"/>
    <cellStyle name="20% - Accent4 7 2 2 3" xfId="1762"/>
    <cellStyle name="20% - Accent4 7 2 3" xfId="581"/>
    <cellStyle name="20% - Accent4 7 2 3 2" xfId="3036"/>
    <cellStyle name="20% - Accent4 7 2 3 3" xfId="1763"/>
    <cellStyle name="20% - Accent4 7 2 4" xfId="3034"/>
    <cellStyle name="20% - Accent4 7 2 5" xfId="1761"/>
    <cellStyle name="20% - Accent4 7 3" xfId="582"/>
    <cellStyle name="20% - Accent4 7 3 2" xfId="3037"/>
    <cellStyle name="20% - Accent4 7 3 3" xfId="1764"/>
    <cellStyle name="20% - Accent4 7 4" xfId="583"/>
    <cellStyle name="20% - Accent4 7 4 2" xfId="3038"/>
    <cellStyle name="20% - Accent4 7 4 3" xfId="1765"/>
    <cellStyle name="20% - Accent4 7 5" xfId="3033"/>
    <cellStyle name="20% - Accent4 7 6" xfId="1760"/>
    <cellStyle name="20% - Accent4 8" xfId="584"/>
    <cellStyle name="20% - Accent4 8 2" xfId="585"/>
    <cellStyle name="20% - Accent4 8 2 2" xfId="586"/>
    <cellStyle name="20% - Accent4 8 2 2 2" xfId="3041"/>
    <cellStyle name="20% - Accent4 8 2 2 3" xfId="1768"/>
    <cellStyle name="20% - Accent4 8 2 3" xfId="587"/>
    <cellStyle name="20% - Accent4 8 2 3 2" xfId="3042"/>
    <cellStyle name="20% - Accent4 8 2 3 3" xfId="1769"/>
    <cellStyle name="20% - Accent4 8 2 4" xfId="3040"/>
    <cellStyle name="20% - Accent4 8 2 5" xfId="1767"/>
    <cellStyle name="20% - Accent4 8 3" xfId="588"/>
    <cellStyle name="20% - Accent4 8 3 2" xfId="3043"/>
    <cellStyle name="20% - Accent4 8 3 3" xfId="1770"/>
    <cellStyle name="20% - Accent4 8 4" xfId="589"/>
    <cellStyle name="20% - Accent4 8 4 2" xfId="3044"/>
    <cellStyle name="20% - Accent4 8 4 3" xfId="1771"/>
    <cellStyle name="20% - Accent4 8 5" xfId="3039"/>
    <cellStyle name="20% - Accent4 8 6" xfId="1766"/>
    <cellStyle name="20% - Accent4 9" xfId="590"/>
    <cellStyle name="20% - Accent4 9 2" xfId="591"/>
    <cellStyle name="20% - Accent4 9 2 2" xfId="592"/>
    <cellStyle name="20% - Accent4 9 2 2 2" xfId="3047"/>
    <cellStyle name="20% - Accent4 9 2 2 3" xfId="1774"/>
    <cellStyle name="20% - Accent4 9 2 3" xfId="593"/>
    <cellStyle name="20% - Accent4 9 2 3 2" xfId="3048"/>
    <cellStyle name="20% - Accent4 9 2 3 3" xfId="1775"/>
    <cellStyle name="20% - Accent4 9 2 4" xfId="3046"/>
    <cellStyle name="20% - Accent4 9 2 5" xfId="1773"/>
    <cellStyle name="20% - Accent4 9 3" xfId="594"/>
    <cellStyle name="20% - Accent4 9 3 2" xfId="3049"/>
    <cellStyle name="20% - Accent4 9 3 3" xfId="1776"/>
    <cellStyle name="20% - Accent4 9 4" xfId="595"/>
    <cellStyle name="20% - Accent4 9 4 2" xfId="3050"/>
    <cellStyle name="20% - Accent4 9 4 3" xfId="1777"/>
    <cellStyle name="20% - Accent4 9 5" xfId="3045"/>
    <cellStyle name="20% - Accent4 9 6" xfId="1772"/>
    <cellStyle name="20% - Accent5" xfId="57" builtinId="46" customBuiltin="1"/>
    <cellStyle name="20% - Accent5 10" xfId="596"/>
    <cellStyle name="20% - Accent5 10 2" xfId="597"/>
    <cellStyle name="20% - Accent5 10 2 2" xfId="598"/>
    <cellStyle name="20% - Accent5 10 2 2 2" xfId="3054"/>
    <cellStyle name="20% - Accent5 10 2 2 3" xfId="1781"/>
    <cellStyle name="20% - Accent5 10 2 3" xfId="599"/>
    <cellStyle name="20% - Accent5 10 2 3 2" xfId="3055"/>
    <cellStyle name="20% - Accent5 10 2 3 3" xfId="1782"/>
    <cellStyle name="20% - Accent5 10 2 4" xfId="3053"/>
    <cellStyle name="20% - Accent5 10 2 5" xfId="1780"/>
    <cellStyle name="20% - Accent5 10 3" xfId="600"/>
    <cellStyle name="20% - Accent5 10 3 2" xfId="3056"/>
    <cellStyle name="20% - Accent5 10 3 3" xfId="1783"/>
    <cellStyle name="20% - Accent5 10 4" xfId="601"/>
    <cellStyle name="20% - Accent5 10 4 2" xfId="3057"/>
    <cellStyle name="20% - Accent5 10 4 3" xfId="1784"/>
    <cellStyle name="20% - Accent5 10 5" xfId="3052"/>
    <cellStyle name="20% - Accent5 10 6" xfId="1779"/>
    <cellStyle name="20% - Accent5 11" xfId="602"/>
    <cellStyle name="20% - Accent5 11 2" xfId="603"/>
    <cellStyle name="20% - Accent5 11 2 2" xfId="604"/>
    <cellStyle name="20% - Accent5 11 2 2 2" xfId="3060"/>
    <cellStyle name="20% - Accent5 11 2 2 3" xfId="1787"/>
    <cellStyle name="20% - Accent5 11 2 3" xfId="605"/>
    <cellStyle name="20% - Accent5 11 2 3 2" xfId="3061"/>
    <cellStyle name="20% - Accent5 11 2 3 3" xfId="1788"/>
    <cellStyle name="20% - Accent5 11 2 4" xfId="3059"/>
    <cellStyle name="20% - Accent5 11 2 5" xfId="1786"/>
    <cellStyle name="20% - Accent5 11 3" xfId="606"/>
    <cellStyle name="20% - Accent5 11 3 2" xfId="3062"/>
    <cellStyle name="20% - Accent5 11 3 3" xfId="1789"/>
    <cellStyle name="20% - Accent5 11 4" xfId="607"/>
    <cellStyle name="20% - Accent5 11 4 2" xfId="3063"/>
    <cellStyle name="20% - Accent5 11 4 3" xfId="1790"/>
    <cellStyle name="20% - Accent5 11 5" xfId="3058"/>
    <cellStyle name="20% - Accent5 11 6" xfId="1785"/>
    <cellStyle name="20% - Accent5 12" xfId="608"/>
    <cellStyle name="20% - Accent5 12 2" xfId="609"/>
    <cellStyle name="20% - Accent5 12 2 2" xfId="610"/>
    <cellStyle name="20% - Accent5 12 2 2 2" xfId="3066"/>
    <cellStyle name="20% - Accent5 12 2 2 3" xfId="1793"/>
    <cellStyle name="20% - Accent5 12 2 3" xfId="611"/>
    <cellStyle name="20% - Accent5 12 2 3 2" xfId="3067"/>
    <cellStyle name="20% - Accent5 12 2 3 3" xfId="1794"/>
    <cellStyle name="20% - Accent5 12 2 4" xfId="3065"/>
    <cellStyle name="20% - Accent5 12 2 5" xfId="1792"/>
    <cellStyle name="20% - Accent5 12 3" xfId="612"/>
    <cellStyle name="20% - Accent5 12 3 2" xfId="3068"/>
    <cellStyle name="20% - Accent5 12 3 3" xfId="1795"/>
    <cellStyle name="20% - Accent5 12 4" xfId="613"/>
    <cellStyle name="20% - Accent5 12 4 2" xfId="3069"/>
    <cellStyle name="20% - Accent5 12 4 3" xfId="1796"/>
    <cellStyle name="20% - Accent5 12 5" xfId="3064"/>
    <cellStyle name="20% - Accent5 12 6" xfId="1791"/>
    <cellStyle name="20% - Accent5 13" xfId="614"/>
    <cellStyle name="20% - Accent5 13 2" xfId="615"/>
    <cellStyle name="20% - Accent5 13 2 2" xfId="616"/>
    <cellStyle name="20% - Accent5 13 2 2 2" xfId="3072"/>
    <cellStyle name="20% - Accent5 13 2 2 3" xfId="1799"/>
    <cellStyle name="20% - Accent5 13 2 3" xfId="617"/>
    <cellStyle name="20% - Accent5 13 2 3 2" xfId="3073"/>
    <cellStyle name="20% - Accent5 13 2 3 3" xfId="1800"/>
    <cellStyle name="20% - Accent5 13 2 4" xfId="3071"/>
    <cellStyle name="20% - Accent5 13 2 5" xfId="1798"/>
    <cellStyle name="20% - Accent5 13 3" xfId="618"/>
    <cellStyle name="20% - Accent5 13 3 2" xfId="3074"/>
    <cellStyle name="20% - Accent5 13 3 3" xfId="1801"/>
    <cellStyle name="20% - Accent5 13 4" xfId="619"/>
    <cellStyle name="20% - Accent5 13 4 2" xfId="3075"/>
    <cellStyle name="20% - Accent5 13 4 3" xfId="1802"/>
    <cellStyle name="20% - Accent5 13 5" xfId="3070"/>
    <cellStyle name="20% - Accent5 13 6" xfId="1797"/>
    <cellStyle name="20% - Accent5 14" xfId="620"/>
    <cellStyle name="20% - Accent5 14 2" xfId="621"/>
    <cellStyle name="20% - Accent5 14 2 2" xfId="622"/>
    <cellStyle name="20% - Accent5 14 2 2 2" xfId="3078"/>
    <cellStyle name="20% - Accent5 14 2 2 3" xfId="1805"/>
    <cellStyle name="20% - Accent5 14 2 3" xfId="623"/>
    <cellStyle name="20% - Accent5 14 2 3 2" xfId="3079"/>
    <cellStyle name="20% - Accent5 14 2 3 3" xfId="1806"/>
    <cellStyle name="20% - Accent5 14 2 4" xfId="3077"/>
    <cellStyle name="20% - Accent5 14 2 5" xfId="1804"/>
    <cellStyle name="20% - Accent5 14 3" xfId="624"/>
    <cellStyle name="20% - Accent5 14 3 2" xfId="3080"/>
    <cellStyle name="20% - Accent5 14 3 3" xfId="1807"/>
    <cellStyle name="20% - Accent5 14 4" xfId="625"/>
    <cellStyle name="20% - Accent5 14 4 2" xfId="3081"/>
    <cellStyle name="20% - Accent5 14 4 3" xfId="1808"/>
    <cellStyle name="20% - Accent5 14 5" xfId="3076"/>
    <cellStyle name="20% - Accent5 14 6" xfId="1803"/>
    <cellStyle name="20% - Accent5 15" xfId="1457"/>
    <cellStyle name="20% - Accent5 15 2" xfId="4000"/>
    <cellStyle name="20% - Accent5 15 3" xfId="2730"/>
    <cellStyle name="20% - Accent5 16" xfId="3051"/>
    <cellStyle name="20% - Accent5 17" xfId="1778"/>
    <cellStyle name="20% - Accent5 18" xfId="4009"/>
    <cellStyle name="20% - Accent5 19" xfId="4041"/>
    <cellStyle name="20% - Accent5 2" xfId="78"/>
    <cellStyle name="20% - Accent5 2 2" xfId="627"/>
    <cellStyle name="20% - Accent5 2 2 2" xfId="628"/>
    <cellStyle name="20% - Accent5 2 2 2 2" xfId="3084"/>
    <cellStyle name="20% - Accent5 2 2 2 3" xfId="1811"/>
    <cellStyle name="20% - Accent5 2 2 3" xfId="629"/>
    <cellStyle name="20% - Accent5 2 2 3 2" xfId="3085"/>
    <cellStyle name="20% - Accent5 2 2 3 3" xfId="1812"/>
    <cellStyle name="20% - Accent5 2 2 4" xfId="3083"/>
    <cellStyle name="20% - Accent5 2 2 5" xfId="1810"/>
    <cellStyle name="20% - Accent5 2 3" xfId="630"/>
    <cellStyle name="20% - Accent5 2 3 2" xfId="3086"/>
    <cellStyle name="20% - Accent5 2 3 3" xfId="1813"/>
    <cellStyle name="20% - Accent5 2 4" xfId="631"/>
    <cellStyle name="20% - Accent5 2 4 2" xfId="3087"/>
    <cellStyle name="20% - Accent5 2 4 3" xfId="1814"/>
    <cellStyle name="20% - Accent5 2 5" xfId="3082"/>
    <cellStyle name="20% - Accent5 2 6" xfId="1809"/>
    <cellStyle name="20% - Accent5 2 7" xfId="626"/>
    <cellStyle name="20% - Accent5 3" xfId="151"/>
    <cellStyle name="20% - Accent5 3 2" xfId="281"/>
    <cellStyle name="20% - Accent5 3 2 2" xfId="632"/>
    <cellStyle name="20% - Accent5 3 2 2 2" xfId="3090"/>
    <cellStyle name="20% - Accent5 3 2 2 3" xfId="1817"/>
    <cellStyle name="20% - Accent5 3 2 3" xfId="633"/>
    <cellStyle name="20% - Accent5 3 2 3 2" xfId="3091"/>
    <cellStyle name="20% - Accent5 3 2 3 3" xfId="1818"/>
    <cellStyle name="20% - Accent5 3 2 4" xfId="3089"/>
    <cellStyle name="20% - Accent5 3 2 5" xfId="1816"/>
    <cellStyle name="20% - Accent5 3 3" xfId="634"/>
    <cellStyle name="20% - Accent5 3 3 2" xfId="3092"/>
    <cellStyle name="20% - Accent5 3 3 3" xfId="1819"/>
    <cellStyle name="20% - Accent5 3 4" xfId="635"/>
    <cellStyle name="20% - Accent5 3 4 2" xfId="3093"/>
    <cellStyle name="20% - Accent5 3 4 3" xfId="1820"/>
    <cellStyle name="20% - Accent5 3 5" xfId="3088"/>
    <cellStyle name="20% - Accent5 3 6" xfId="1815"/>
    <cellStyle name="20% - Accent5 4" xfId="165"/>
    <cellStyle name="20% - Accent5 4 2" xfId="295"/>
    <cellStyle name="20% - Accent5 4 2 2" xfId="636"/>
    <cellStyle name="20% - Accent5 4 2 2 2" xfId="3096"/>
    <cellStyle name="20% - Accent5 4 2 2 3" xfId="1823"/>
    <cellStyle name="20% - Accent5 4 2 3" xfId="637"/>
    <cellStyle name="20% - Accent5 4 2 3 2" xfId="3097"/>
    <cellStyle name="20% - Accent5 4 2 3 3" xfId="1824"/>
    <cellStyle name="20% - Accent5 4 2 4" xfId="3095"/>
    <cellStyle name="20% - Accent5 4 2 5" xfId="1822"/>
    <cellStyle name="20% - Accent5 4 3" xfId="638"/>
    <cellStyle name="20% - Accent5 4 3 2" xfId="3098"/>
    <cellStyle name="20% - Accent5 4 3 3" xfId="1825"/>
    <cellStyle name="20% - Accent5 4 4" xfId="639"/>
    <cellStyle name="20% - Accent5 4 4 2" xfId="3099"/>
    <cellStyle name="20% - Accent5 4 4 3" xfId="1826"/>
    <cellStyle name="20% - Accent5 4 5" xfId="3094"/>
    <cellStyle name="20% - Accent5 4 6" xfId="1821"/>
    <cellStyle name="20% - Accent5 5" xfId="179"/>
    <cellStyle name="20% - Accent5 5 2" xfId="309"/>
    <cellStyle name="20% - Accent5 5 2 2" xfId="640"/>
    <cellStyle name="20% - Accent5 5 2 2 2" xfId="3102"/>
    <cellStyle name="20% - Accent5 5 2 2 3" xfId="1829"/>
    <cellStyle name="20% - Accent5 5 2 3" xfId="641"/>
    <cellStyle name="20% - Accent5 5 2 3 2" xfId="3103"/>
    <cellStyle name="20% - Accent5 5 2 3 3" xfId="1830"/>
    <cellStyle name="20% - Accent5 5 2 4" xfId="3101"/>
    <cellStyle name="20% - Accent5 5 2 5" xfId="1828"/>
    <cellStyle name="20% - Accent5 5 3" xfId="642"/>
    <cellStyle name="20% - Accent5 5 3 2" xfId="3104"/>
    <cellStyle name="20% - Accent5 5 3 3" xfId="1831"/>
    <cellStyle name="20% - Accent5 5 4" xfId="643"/>
    <cellStyle name="20% - Accent5 5 4 2" xfId="3105"/>
    <cellStyle name="20% - Accent5 5 4 3" xfId="1832"/>
    <cellStyle name="20% - Accent5 5 5" xfId="3100"/>
    <cellStyle name="20% - Accent5 5 6" xfId="1827"/>
    <cellStyle name="20% - Accent5 6" xfId="193"/>
    <cellStyle name="20% - Accent5 6 2" xfId="323"/>
    <cellStyle name="20% - Accent5 6 2 2" xfId="644"/>
    <cellStyle name="20% - Accent5 6 2 2 2" xfId="3108"/>
    <cellStyle name="20% - Accent5 6 2 2 3" xfId="1835"/>
    <cellStyle name="20% - Accent5 6 2 3" xfId="645"/>
    <cellStyle name="20% - Accent5 6 2 3 2" xfId="3109"/>
    <cellStyle name="20% - Accent5 6 2 3 3" xfId="1836"/>
    <cellStyle name="20% - Accent5 6 2 4" xfId="3107"/>
    <cellStyle name="20% - Accent5 6 2 5" xfId="1834"/>
    <cellStyle name="20% - Accent5 6 3" xfId="646"/>
    <cellStyle name="20% - Accent5 6 3 2" xfId="3110"/>
    <cellStyle name="20% - Accent5 6 3 3" xfId="1837"/>
    <cellStyle name="20% - Accent5 6 4" xfId="647"/>
    <cellStyle name="20% - Accent5 6 4 2" xfId="3111"/>
    <cellStyle name="20% - Accent5 6 4 3" xfId="1838"/>
    <cellStyle name="20% - Accent5 6 5" xfId="3106"/>
    <cellStyle name="20% - Accent5 6 6" xfId="1833"/>
    <cellStyle name="20% - Accent5 7" xfId="215"/>
    <cellStyle name="20% - Accent5 7 2" xfId="648"/>
    <cellStyle name="20% - Accent5 7 2 2" xfId="649"/>
    <cellStyle name="20% - Accent5 7 2 2 2" xfId="3114"/>
    <cellStyle name="20% - Accent5 7 2 2 3" xfId="1841"/>
    <cellStyle name="20% - Accent5 7 2 3" xfId="650"/>
    <cellStyle name="20% - Accent5 7 2 3 2" xfId="3115"/>
    <cellStyle name="20% - Accent5 7 2 3 3" xfId="1842"/>
    <cellStyle name="20% - Accent5 7 2 4" xfId="3113"/>
    <cellStyle name="20% - Accent5 7 2 5" xfId="1840"/>
    <cellStyle name="20% - Accent5 7 3" xfId="651"/>
    <cellStyle name="20% - Accent5 7 3 2" xfId="3116"/>
    <cellStyle name="20% - Accent5 7 3 3" xfId="1843"/>
    <cellStyle name="20% - Accent5 7 4" xfId="652"/>
    <cellStyle name="20% - Accent5 7 4 2" xfId="3117"/>
    <cellStyle name="20% - Accent5 7 4 3" xfId="1844"/>
    <cellStyle name="20% - Accent5 7 5" xfId="3112"/>
    <cellStyle name="20% - Accent5 7 6" xfId="1839"/>
    <cellStyle name="20% - Accent5 8" xfId="653"/>
    <cellStyle name="20% - Accent5 8 2" xfId="654"/>
    <cellStyle name="20% - Accent5 8 2 2" xfId="655"/>
    <cellStyle name="20% - Accent5 8 2 2 2" xfId="3120"/>
    <cellStyle name="20% - Accent5 8 2 2 3" xfId="1847"/>
    <cellStyle name="20% - Accent5 8 2 3" xfId="656"/>
    <cellStyle name="20% - Accent5 8 2 3 2" xfId="3121"/>
    <cellStyle name="20% - Accent5 8 2 3 3" xfId="1848"/>
    <cellStyle name="20% - Accent5 8 2 4" xfId="3119"/>
    <cellStyle name="20% - Accent5 8 2 5" xfId="1846"/>
    <cellStyle name="20% - Accent5 8 3" xfId="657"/>
    <cellStyle name="20% - Accent5 8 3 2" xfId="3122"/>
    <cellStyle name="20% - Accent5 8 3 3" xfId="1849"/>
    <cellStyle name="20% - Accent5 8 4" xfId="658"/>
    <cellStyle name="20% - Accent5 8 4 2" xfId="3123"/>
    <cellStyle name="20% - Accent5 8 4 3" xfId="1850"/>
    <cellStyle name="20% - Accent5 8 5" xfId="3118"/>
    <cellStyle name="20% - Accent5 8 6" xfId="1845"/>
    <cellStyle name="20% - Accent5 9" xfId="659"/>
    <cellStyle name="20% - Accent5 9 2" xfId="660"/>
    <cellStyle name="20% - Accent5 9 2 2" xfId="661"/>
    <cellStyle name="20% - Accent5 9 2 2 2" xfId="3126"/>
    <cellStyle name="20% - Accent5 9 2 2 3" xfId="1853"/>
    <cellStyle name="20% - Accent5 9 2 3" xfId="662"/>
    <cellStyle name="20% - Accent5 9 2 3 2" xfId="3127"/>
    <cellStyle name="20% - Accent5 9 2 3 3" xfId="1854"/>
    <cellStyle name="20% - Accent5 9 2 4" xfId="3125"/>
    <cellStyle name="20% - Accent5 9 2 5" xfId="1852"/>
    <cellStyle name="20% - Accent5 9 3" xfId="663"/>
    <cellStyle name="20% - Accent5 9 3 2" xfId="3128"/>
    <cellStyle name="20% - Accent5 9 3 3" xfId="1855"/>
    <cellStyle name="20% - Accent5 9 4" xfId="664"/>
    <cellStyle name="20% - Accent5 9 4 2" xfId="3129"/>
    <cellStyle name="20% - Accent5 9 4 3" xfId="1856"/>
    <cellStyle name="20% - Accent5 9 5" xfId="3124"/>
    <cellStyle name="20% - Accent5 9 6" xfId="1851"/>
    <cellStyle name="20% - Accent6" xfId="61" builtinId="50" customBuiltin="1"/>
    <cellStyle name="20% - Accent6 10" xfId="665"/>
    <cellStyle name="20% - Accent6 10 2" xfId="666"/>
    <cellStyle name="20% - Accent6 10 2 2" xfId="667"/>
    <cellStyle name="20% - Accent6 10 2 2 2" xfId="3133"/>
    <cellStyle name="20% - Accent6 10 2 2 3" xfId="1860"/>
    <cellStyle name="20% - Accent6 10 2 3" xfId="668"/>
    <cellStyle name="20% - Accent6 10 2 3 2" xfId="3134"/>
    <cellStyle name="20% - Accent6 10 2 3 3" xfId="1861"/>
    <cellStyle name="20% - Accent6 10 2 4" xfId="3132"/>
    <cellStyle name="20% - Accent6 10 2 5" xfId="1859"/>
    <cellStyle name="20% - Accent6 10 3" xfId="669"/>
    <cellStyle name="20% - Accent6 10 3 2" xfId="3135"/>
    <cellStyle name="20% - Accent6 10 3 3" xfId="1862"/>
    <cellStyle name="20% - Accent6 10 4" xfId="670"/>
    <cellStyle name="20% - Accent6 10 4 2" xfId="3136"/>
    <cellStyle name="20% - Accent6 10 4 3" xfId="1863"/>
    <cellStyle name="20% - Accent6 10 5" xfId="3131"/>
    <cellStyle name="20% - Accent6 10 6" xfId="1858"/>
    <cellStyle name="20% - Accent6 11" xfId="671"/>
    <cellStyle name="20% - Accent6 11 2" xfId="672"/>
    <cellStyle name="20% - Accent6 11 2 2" xfId="673"/>
    <cellStyle name="20% - Accent6 11 2 2 2" xfId="3139"/>
    <cellStyle name="20% - Accent6 11 2 2 3" xfId="1866"/>
    <cellStyle name="20% - Accent6 11 2 3" xfId="674"/>
    <cellStyle name="20% - Accent6 11 2 3 2" xfId="3140"/>
    <cellStyle name="20% - Accent6 11 2 3 3" xfId="1867"/>
    <cellStyle name="20% - Accent6 11 2 4" xfId="3138"/>
    <cellStyle name="20% - Accent6 11 2 5" xfId="1865"/>
    <cellStyle name="20% - Accent6 11 3" xfId="675"/>
    <cellStyle name="20% - Accent6 11 3 2" xfId="3141"/>
    <cellStyle name="20% - Accent6 11 3 3" xfId="1868"/>
    <cellStyle name="20% - Accent6 11 4" xfId="676"/>
    <cellStyle name="20% - Accent6 11 4 2" xfId="3142"/>
    <cellStyle name="20% - Accent6 11 4 3" xfId="1869"/>
    <cellStyle name="20% - Accent6 11 5" xfId="3137"/>
    <cellStyle name="20% - Accent6 11 6" xfId="1864"/>
    <cellStyle name="20% - Accent6 12" xfId="677"/>
    <cellStyle name="20% - Accent6 12 2" xfId="678"/>
    <cellStyle name="20% - Accent6 12 2 2" xfId="679"/>
    <cellStyle name="20% - Accent6 12 2 2 2" xfId="3145"/>
    <cellStyle name="20% - Accent6 12 2 2 3" xfId="1872"/>
    <cellStyle name="20% - Accent6 12 2 3" xfId="680"/>
    <cellStyle name="20% - Accent6 12 2 3 2" xfId="3146"/>
    <cellStyle name="20% - Accent6 12 2 3 3" xfId="1873"/>
    <cellStyle name="20% - Accent6 12 2 4" xfId="3144"/>
    <cellStyle name="20% - Accent6 12 2 5" xfId="1871"/>
    <cellStyle name="20% - Accent6 12 3" xfId="681"/>
    <cellStyle name="20% - Accent6 12 3 2" xfId="3147"/>
    <cellStyle name="20% - Accent6 12 3 3" xfId="1874"/>
    <cellStyle name="20% - Accent6 12 4" xfId="682"/>
    <cellStyle name="20% - Accent6 12 4 2" xfId="3148"/>
    <cellStyle name="20% - Accent6 12 4 3" xfId="1875"/>
    <cellStyle name="20% - Accent6 12 5" xfId="3143"/>
    <cellStyle name="20% - Accent6 12 6" xfId="1870"/>
    <cellStyle name="20% - Accent6 13" xfId="683"/>
    <cellStyle name="20% - Accent6 13 2" xfId="684"/>
    <cellStyle name="20% - Accent6 13 2 2" xfId="685"/>
    <cellStyle name="20% - Accent6 13 2 2 2" xfId="3151"/>
    <cellStyle name="20% - Accent6 13 2 2 3" xfId="1878"/>
    <cellStyle name="20% - Accent6 13 2 3" xfId="686"/>
    <cellStyle name="20% - Accent6 13 2 3 2" xfId="3152"/>
    <cellStyle name="20% - Accent6 13 2 3 3" xfId="1879"/>
    <cellStyle name="20% - Accent6 13 2 4" xfId="3150"/>
    <cellStyle name="20% - Accent6 13 2 5" xfId="1877"/>
    <cellStyle name="20% - Accent6 13 3" xfId="687"/>
    <cellStyle name="20% - Accent6 13 3 2" xfId="3153"/>
    <cellStyle name="20% - Accent6 13 3 3" xfId="1880"/>
    <cellStyle name="20% - Accent6 13 4" xfId="688"/>
    <cellStyle name="20% - Accent6 13 4 2" xfId="3154"/>
    <cellStyle name="20% - Accent6 13 4 3" xfId="1881"/>
    <cellStyle name="20% - Accent6 13 5" xfId="3149"/>
    <cellStyle name="20% - Accent6 13 6" xfId="1876"/>
    <cellStyle name="20% - Accent6 14" xfId="689"/>
    <cellStyle name="20% - Accent6 14 2" xfId="690"/>
    <cellStyle name="20% - Accent6 14 2 2" xfId="691"/>
    <cellStyle name="20% - Accent6 14 2 2 2" xfId="3157"/>
    <cellStyle name="20% - Accent6 14 2 2 3" xfId="1884"/>
    <cellStyle name="20% - Accent6 14 2 3" xfId="692"/>
    <cellStyle name="20% - Accent6 14 2 3 2" xfId="3158"/>
    <cellStyle name="20% - Accent6 14 2 3 3" xfId="1885"/>
    <cellStyle name="20% - Accent6 14 2 4" xfId="3156"/>
    <cellStyle name="20% - Accent6 14 2 5" xfId="1883"/>
    <cellStyle name="20% - Accent6 14 3" xfId="693"/>
    <cellStyle name="20% - Accent6 14 3 2" xfId="3159"/>
    <cellStyle name="20% - Accent6 14 3 3" xfId="1886"/>
    <cellStyle name="20% - Accent6 14 4" xfId="694"/>
    <cellStyle name="20% - Accent6 14 4 2" xfId="3160"/>
    <cellStyle name="20% - Accent6 14 4 3" xfId="1887"/>
    <cellStyle name="20% - Accent6 14 5" xfId="3155"/>
    <cellStyle name="20% - Accent6 14 6" xfId="1882"/>
    <cellStyle name="20% - Accent6 15" xfId="1459"/>
    <cellStyle name="20% - Accent6 15 2" xfId="4002"/>
    <cellStyle name="20% - Accent6 15 3" xfId="2732"/>
    <cellStyle name="20% - Accent6 16" xfId="3130"/>
    <cellStyle name="20% - Accent6 17" xfId="1857"/>
    <cellStyle name="20% - Accent6 18" xfId="4010"/>
    <cellStyle name="20% - Accent6 19" xfId="4043"/>
    <cellStyle name="20% - Accent6 2" xfId="79"/>
    <cellStyle name="20% - Accent6 2 2" xfId="696"/>
    <cellStyle name="20% - Accent6 2 2 2" xfId="697"/>
    <cellStyle name="20% - Accent6 2 2 2 2" xfId="3163"/>
    <cellStyle name="20% - Accent6 2 2 2 3" xfId="1890"/>
    <cellStyle name="20% - Accent6 2 2 3" xfId="698"/>
    <cellStyle name="20% - Accent6 2 2 3 2" xfId="3164"/>
    <cellStyle name="20% - Accent6 2 2 3 3" xfId="1891"/>
    <cellStyle name="20% - Accent6 2 2 4" xfId="3162"/>
    <cellStyle name="20% - Accent6 2 2 5" xfId="1889"/>
    <cellStyle name="20% - Accent6 2 3" xfId="699"/>
    <cellStyle name="20% - Accent6 2 3 2" xfId="3165"/>
    <cellStyle name="20% - Accent6 2 3 3" xfId="1892"/>
    <cellStyle name="20% - Accent6 2 4" xfId="700"/>
    <cellStyle name="20% - Accent6 2 4 2" xfId="3166"/>
    <cellStyle name="20% - Accent6 2 4 3" xfId="1893"/>
    <cellStyle name="20% - Accent6 2 5" xfId="3161"/>
    <cellStyle name="20% - Accent6 2 6" xfId="1888"/>
    <cellStyle name="20% - Accent6 2 7" xfId="695"/>
    <cellStyle name="20% - Accent6 3" xfId="153"/>
    <cellStyle name="20% - Accent6 3 2" xfId="283"/>
    <cellStyle name="20% - Accent6 3 2 2" xfId="701"/>
    <cellStyle name="20% - Accent6 3 2 2 2" xfId="3169"/>
    <cellStyle name="20% - Accent6 3 2 2 3" xfId="1896"/>
    <cellStyle name="20% - Accent6 3 2 3" xfId="702"/>
    <cellStyle name="20% - Accent6 3 2 3 2" xfId="3170"/>
    <cellStyle name="20% - Accent6 3 2 3 3" xfId="1897"/>
    <cellStyle name="20% - Accent6 3 2 4" xfId="3168"/>
    <cellStyle name="20% - Accent6 3 2 5" xfId="1895"/>
    <cellStyle name="20% - Accent6 3 3" xfId="703"/>
    <cellStyle name="20% - Accent6 3 3 2" xfId="3171"/>
    <cellStyle name="20% - Accent6 3 3 3" xfId="1898"/>
    <cellStyle name="20% - Accent6 3 4" xfId="704"/>
    <cellStyle name="20% - Accent6 3 4 2" xfId="3172"/>
    <cellStyle name="20% - Accent6 3 4 3" xfId="1899"/>
    <cellStyle name="20% - Accent6 3 5" xfId="3167"/>
    <cellStyle name="20% - Accent6 3 6" xfId="1894"/>
    <cellStyle name="20% - Accent6 4" xfId="167"/>
    <cellStyle name="20% - Accent6 4 2" xfId="297"/>
    <cellStyle name="20% - Accent6 4 2 2" xfId="705"/>
    <cellStyle name="20% - Accent6 4 2 2 2" xfId="3175"/>
    <cellStyle name="20% - Accent6 4 2 2 3" xfId="1902"/>
    <cellStyle name="20% - Accent6 4 2 3" xfId="706"/>
    <cellStyle name="20% - Accent6 4 2 3 2" xfId="3176"/>
    <cellStyle name="20% - Accent6 4 2 3 3" xfId="1903"/>
    <cellStyle name="20% - Accent6 4 2 4" xfId="3174"/>
    <cellStyle name="20% - Accent6 4 2 5" xfId="1901"/>
    <cellStyle name="20% - Accent6 4 3" xfId="707"/>
    <cellStyle name="20% - Accent6 4 3 2" xfId="3177"/>
    <cellStyle name="20% - Accent6 4 3 3" xfId="1904"/>
    <cellStyle name="20% - Accent6 4 4" xfId="708"/>
    <cellStyle name="20% - Accent6 4 4 2" xfId="3178"/>
    <cellStyle name="20% - Accent6 4 4 3" xfId="1905"/>
    <cellStyle name="20% - Accent6 4 5" xfId="3173"/>
    <cellStyle name="20% - Accent6 4 6" xfId="1900"/>
    <cellStyle name="20% - Accent6 5" xfId="181"/>
    <cellStyle name="20% - Accent6 5 2" xfId="311"/>
    <cellStyle name="20% - Accent6 5 2 2" xfId="709"/>
    <cellStyle name="20% - Accent6 5 2 2 2" xfId="3181"/>
    <cellStyle name="20% - Accent6 5 2 2 3" xfId="1908"/>
    <cellStyle name="20% - Accent6 5 2 3" xfId="710"/>
    <cellStyle name="20% - Accent6 5 2 3 2" xfId="3182"/>
    <cellStyle name="20% - Accent6 5 2 3 3" xfId="1909"/>
    <cellStyle name="20% - Accent6 5 2 4" xfId="3180"/>
    <cellStyle name="20% - Accent6 5 2 5" xfId="1907"/>
    <cellStyle name="20% - Accent6 5 3" xfId="711"/>
    <cellStyle name="20% - Accent6 5 3 2" xfId="3183"/>
    <cellStyle name="20% - Accent6 5 3 3" xfId="1910"/>
    <cellStyle name="20% - Accent6 5 4" xfId="712"/>
    <cellStyle name="20% - Accent6 5 4 2" xfId="3184"/>
    <cellStyle name="20% - Accent6 5 4 3" xfId="1911"/>
    <cellStyle name="20% - Accent6 5 5" xfId="3179"/>
    <cellStyle name="20% - Accent6 5 6" xfId="1906"/>
    <cellStyle name="20% - Accent6 6" xfId="195"/>
    <cellStyle name="20% - Accent6 6 2" xfId="325"/>
    <cellStyle name="20% - Accent6 6 2 2" xfId="713"/>
    <cellStyle name="20% - Accent6 6 2 2 2" xfId="3187"/>
    <cellStyle name="20% - Accent6 6 2 2 3" xfId="1914"/>
    <cellStyle name="20% - Accent6 6 2 3" xfId="714"/>
    <cellStyle name="20% - Accent6 6 2 3 2" xfId="3188"/>
    <cellStyle name="20% - Accent6 6 2 3 3" xfId="1915"/>
    <cellStyle name="20% - Accent6 6 2 4" xfId="3186"/>
    <cellStyle name="20% - Accent6 6 2 5" xfId="1913"/>
    <cellStyle name="20% - Accent6 6 3" xfId="715"/>
    <cellStyle name="20% - Accent6 6 3 2" xfId="3189"/>
    <cellStyle name="20% - Accent6 6 3 3" xfId="1916"/>
    <cellStyle name="20% - Accent6 6 4" xfId="716"/>
    <cellStyle name="20% - Accent6 6 4 2" xfId="3190"/>
    <cellStyle name="20% - Accent6 6 4 3" xfId="1917"/>
    <cellStyle name="20% - Accent6 6 5" xfId="3185"/>
    <cellStyle name="20% - Accent6 6 6" xfId="1912"/>
    <cellStyle name="20% - Accent6 7" xfId="218"/>
    <cellStyle name="20% - Accent6 7 2" xfId="717"/>
    <cellStyle name="20% - Accent6 7 2 2" xfId="718"/>
    <cellStyle name="20% - Accent6 7 2 2 2" xfId="3193"/>
    <cellStyle name="20% - Accent6 7 2 2 3" xfId="1920"/>
    <cellStyle name="20% - Accent6 7 2 3" xfId="719"/>
    <cellStyle name="20% - Accent6 7 2 3 2" xfId="3194"/>
    <cellStyle name="20% - Accent6 7 2 3 3" xfId="1921"/>
    <cellStyle name="20% - Accent6 7 2 4" xfId="3192"/>
    <cellStyle name="20% - Accent6 7 2 5" xfId="1919"/>
    <cellStyle name="20% - Accent6 7 3" xfId="720"/>
    <cellStyle name="20% - Accent6 7 3 2" xfId="3195"/>
    <cellStyle name="20% - Accent6 7 3 3" xfId="1922"/>
    <cellStyle name="20% - Accent6 7 4" xfId="721"/>
    <cellStyle name="20% - Accent6 7 4 2" xfId="3196"/>
    <cellStyle name="20% - Accent6 7 4 3" xfId="1923"/>
    <cellStyle name="20% - Accent6 7 5" xfId="3191"/>
    <cellStyle name="20% - Accent6 7 6" xfId="1918"/>
    <cellStyle name="20% - Accent6 8" xfId="722"/>
    <cellStyle name="20% - Accent6 8 2" xfId="723"/>
    <cellStyle name="20% - Accent6 8 2 2" xfId="724"/>
    <cellStyle name="20% - Accent6 8 2 2 2" xfId="3199"/>
    <cellStyle name="20% - Accent6 8 2 2 3" xfId="1926"/>
    <cellStyle name="20% - Accent6 8 2 3" xfId="725"/>
    <cellStyle name="20% - Accent6 8 2 3 2" xfId="3200"/>
    <cellStyle name="20% - Accent6 8 2 3 3" xfId="1927"/>
    <cellStyle name="20% - Accent6 8 2 4" xfId="3198"/>
    <cellStyle name="20% - Accent6 8 2 5" xfId="1925"/>
    <cellStyle name="20% - Accent6 8 3" xfId="726"/>
    <cellStyle name="20% - Accent6 8 3 2" xfId="3201"/>
    <cellStyle name="20% - Accent6 8 3 3" xfId="1928"/>
    <cellStyle name="20% - Accent6 8 4" xfId="727"/>
    <cellStyle name="20% - Accent6 8 4 2" xfId="3202"/>
    <cellStyle name="20% - Accent6 8 4 3" xfId="1929"/>
    <cellStyle name="20% - Accent6 8 5" xfId="3197"/>
    <cellStyle name="20% - Accent6 8 6" xfId="1924"/>
    <cellStyle name="20% - Accent6 9" xfId="728"/>
    <cellStyle name="20% - Accent6 9 2" xfId="729"/>
    <cellStyle name="20% - Accent6 9 2 2" xfId="730"/>
    <cellStyle name="20% - Accent6 9 2 2 2" xfId="3205"/>
    <cellStyle name="20% - Accent6 9 2 2 3" xfId="1932"/>
    <cellStyle name="20% - Accent6 9 2 3" xfId="731"/>
    <cellStyle name="20% - Accent6 9 2 3 2" xfId="3206"/>
    <cellStyle name="20% - Accent6 9 2 3 3" xfId="1933"/>
    <cellStyle name="20% - Accent6 9 2 4" xfId="3204"/>
    <cellStyle name="20% - Accent6 9 2 5" xfId="1931"/>
    <cellStyle name="20% - Accent6 9 3" xfId="732"/>
    <cellStyle name="20% - Accent6 9 3 2" xfId="3207"/>
    <cellStyle name="20% - Accent6 9 3 3" xfId="1934"/>
    <cellStyle name="20% - Accent6 9 4" xfId="733"/>
    <cellStyle name="20% - Accent6 9 4 2" xfId="3208"/>
    <cellStyle name="20% - Accent6 9 4 3" xfId="1935"/>
    <cellStyle name="20% - Accent6 9 5" xfId="3203"/>
    <cellStyle name="20% - Accent6 9 6" xfId="1930"/>
    <cellStyle name="40% - Accent1" xfId="42" builtinId="31" customBuiltin="1"/>
    <cellStyle name="40% - Accent1 10" xfId="734"/>
    <cellStyle name="40% - Accent1 10 2" xfId="735"/>
    <cellStyle name="40% - Accent1 10 2 2" xfId="736"/>
    <cellStyle name="40% - Accent1 10 2 2 2" xfId="3212"/>
    <cellStyle name="40% - Accent1 10 2 2 3" xfId="1939"/>
    <cellStyle name="40% - Accent1 10 2 3" xfId="737"/>
    <cellStyle name="40% - Accent1 10 2 3 2" xfId="3213"/>
    <cellStyle name="40% - Accent1 10 2 3 3" xfId="1940"/>
    <cellStyle name="40% - Accent1 10 2 4" xfId="3211"/>
    <cellStyle name="40% - Accent1 10 2 5" xfId="1938"/>
    <cellStyle name="40% - Accent1 10 3" xfId="738"/>
    <cellStyle name="40% - Accent1 10 3 2" xfId="3214"/>
    <cellStyle name="40% - Accent1 10 3 3" xfId="1941"/>
    <cellStyle name="40% - Accent1 10 4" xfId="739"/>
    <cellStyle name="40% - Accent1 10 4 2" xfId="3215"/>
    <cellStyle name="40% - Accent1 10 4 3" xfId="1942"/>
    <cellStyle name="40% - Accent1 10 5" xfId="3210"/>
    <cellStyle name="40% - Accent1 10 6" xfId="1937"/>
    <cellStyle name="40% - Accent1 11" xfId="740"/>
    <cellStyle name="40% - Accent1 11 2" xfId="741"/>
    <cellStyle name="40% - Accent1 11 2 2" xfId="742"/>
    <cellStyle name="40% - Accent1 11 2 2 2" xfId="3218"/>
    <cellStyle name="40% - Accent1 11 2 2 3" xfId="1945"/>
    <cellStyle name="40% - Accent1 11 2 3" xfId="743"/>
    <cellStyle name="40% - Accent1 11 2 3 2" xfId="3219"/>
    <cellStyle name="40% - Accent1 11 2 3 3" xfId="1946"/>
    <cellStyle name="40% - Accent1 11 2 4" xfId="3217"/>
    <cellStyle name="40% - Accent1 11 2 5" xfId="1944"/>
    <cellStyle name="40% - Accent1 11 3" xfId="744"/>
    <cellStyle name="40% - Accent1 11 3 2" xfId="3220"/>
    <cellStyle name="40% - Accent1 11 3 3" xfId="1947"/>
    <cellStyle name="40% - Accent1 11 4" xfId="745"/>
    <cellStyle name="40% - Accent1 11 4 2" xfId="3221"/>
    <cellStyle name="40% - Accent1 11 4 3" xfId="1948"/>
    <cellStyle name="40% - Accent1 11 5" xfId="3216"/>
    <cellStyle name="40% - Accent1 11 6" xfId="1943"/>
    <cellStyle name="40% - Accent1 12" xfId="746"/>
    <cellStyle name="40% - Accent1 12 2" xfId="747"/>
    <cellStyle name="40% - Accent1 12 2 2" xfId="748"/>
    <cellStyle name="40% - Accent1 12 2 2 2" xfId="3224"/>
    <cellStyle name="40% - Accent1 12 2 2 3" xfId="1951"/>
    <cellStyle name="40% - Accent1 12 2 3" xfId="749"/>
    <cellStyle name="40% - Accent1 12 2 3 2" xfId="3225"/>
    <cellStyle name="40% - Accent1 12 2 3 3" xfId="1952"/>
    <cellStyle name="40% - Accent1 12 2 4" xfId="3223"/>
    <cellStyle name="40% - Accent1 12 2 5" xfId="1950"/>
    <cellStyle name="40% - Accent1 12 3" xfId="750"/>
    <cellStyle name="40% - Accent1 12 3 2" xfId="3226"/>
    <cellStyle name="40% - Accent1 12 3 3" xfId="1953"/>
    <cellStyle name="40% - Accent1 12 4" xfId="751"/>
    <cellStyle name="40% - Accent1 12 4 2" xfId="3227"/>
    <cellStyle name="40% - Accent1 12 4 3" xfId="1954"/>
    <cellStyle name="40% - Accent1 12 5" xfId="3222"/>
    <cellStyle name="40% - Accent1 12 6" xfId="1949"/>
    <cellStyle name="40% - Accent1 13" xfId="752"/>
    <cellStyle name="40% - Accent1 13 2" xfId="753"/>
    <cellStyle name="40% - Accent1 13 2 2" xfId="754"/>
    <cellStyle name="40% - Accent1 13 2 2 2" xfId="3230"/>
    <cellStyle name="40% - Accent1 13 2 2 3" xfId="1957"/>
    <cellStyle name="40% - Accent1 13 2 3" xfId="755"/>
    <cellStyle name="40% - Accent1 13 2 3 2" xfId="3231"/>
    <cellStyle name="40% - Accent1 13 2 3 3" xfId="1958"/>
    <cellStyle name="40% - Accent1 13 2 4" xfId="3229"/>
    <cellStyle name="40% - Accent1 13 2 5" xfId="1956"/>
    <cellStyle name="40% - Accent1 13 3" xfId="756"/>
    <cellStyle name="40% - Accent1 13 3 2" xfId="3232"/>
    <cellStyle name="40% - Accent1 13 3 3" xfId="1959"/>
    <cellStyle name="40% - Accent1 13 4" xfId="757"/>
    <cellStyle name="40% - Accent1 13 4 2" xfId="3233"/>
    <cellStyle name="40% - Accent1 13 4 3" xfId="1960"/>
    <cellStyle name="40% - Accent1 13 5" xfId="3228"/>
    <cellStyle name="40% - Accent1 13 6" xfId="1955"/>
    <cellStyle name="40% - Accent1 14" xfId="758"/>
    <cellStyle name="40% - Accent1 14 2" xfId="759"/>
    <cellStyle name="40% - Accent1 14 2 2" xfId="760"/>
    <cellStyle name="40% - Accent1 14 2 2 2" xfId="3236"/>
    <cellStyle name="40% - Accent1 14 2 2 3" xfId="1963"/>
    <cellStyle name="40% - Accent1 14 2 3" xfId="761"/>
    <cellStyle name="40% - Accent1 14 2 3 2" xfId="3237"/>
    <cellStyle name="40% - Accent1 14 2 3 3" xfId="1964"/>
    <cellStyle name="40% - Accent1 14 2 4" xfId="3235"/>
    <cellStyle name="40% - Accent1 14 2 5" xfId="1962"/>
    <cellStyle name="40% - Accent1 14 3" xfId="762"/>
    <cellStyle name="40% - Accent1 14 3 2" xfId="3238"/>
    <cellStyle name="40% - Accent1 14 3 3" xfId="1965"/>
    <cellStyle name="40% - Accent1 14 4" xfId="763"/>
    <cellStyle name="40% - Accent1 14 4 2" xfId="3239"/>
    <cellStyle name="40% - Accent1 14 4 3" xfId="1966"/>
    <cellStyle name="40% - Accent1 14 5" xfId="3234"/>
    <cellStyle name="40% - Accent1 14 6" xfId="1961"/>
    <cellStyle name="40% - Accent1 15" xfId="1450"/>
    <cellStyle name="40% - Accent1 15 2" xfId="3993"/>
    <cellStyle name="40% - Accent1 15 3" xfId="2723"/>
    <cellStyle name="40% - Accent1 16" xfId="3209"/>
    <cellStyle name="40% - Accent1 17" xfId="1936"/>
    <cellStyle name="40% - Accent1 18" xfId="4011"/>
    <cellStyle name="40% - Accent1 19" xfId="4033"/>
    <cellStyle name="40% - Accent1 2" xfId="80"/>
    <cellStyle name="40% - Accent1 2 2" xfId="765"/>
    <cellStyle name="40% - Accent1 2 2 2" xfId="766"/>
    <cellStyle name="40% - Accent1 2 2 2 2" xfId="3242"/>
    <cellStyle name="40% - Accent1 2 2 2 3" xfId="1969"/>
    <cellStyle name="40% - Accent1 2 2 3" xfId="767"/>
    <cellStyle name="40% - Accent1 2 2 3 2" xfId="3243"/>
    <cellStyle name="40% - Accent1 2 2 3 3" xfId="1970"/>
    <cellStyle name="40% - Accent1 2 2 4" xfId="3241"/>
    <cellStyle name="40% - Accent1 2 2 5" xfId="1968"/>
    <cellStyle name="40% - Accent1 2 3" xfId="768"/>
    <cellStyle name="40% - Accent1 2 3 2" xfId="3244"/>
    <cellStyle name="40% - Accent1 2 3 3" xfId="1971"/>
    <cellStyle name="40% - Accent1 2 4" xfId="769"/>
    <cellStyle name="40% - Accent1 2 4 2" xfId="3245"/>
    <cellStyle name="40% - Accent1 2 4 3" xfId="1972"/>
    <cellStyle name="40% - Accent1 2 5" xfId="3240"/>
    <cellStyle name="40% - Accent1 2 6" xfId="1967"/>
    <cellStyle name="40% - Accent1 2 7" xfId="764"/>
    <cellStyle name="40% - Accent1 3" xfId="144"/>
    <cellStyle name="40% - Accent1 3 2" xfId="274"/>
    <cellStyle name="40% - Accent1 3 2 2" xfId="770"/>
    <cellStyle name="40% - Accent1 3 2 2 2" xfId="3248"/>
    <cellStyle name="40% - Accent1 3 2 2 3" xfId="1975"/>
    <cellStyle name="40% - Accent1 3 2 3" xfId="771"/>
    <cellStyle name="40% - Accent1 3 2 3 2" xfId="3249"/>
    <cellStyle name="40% - Accent1 3 2 3 3" xfId="1976"/>
    <cellStyle name="40% - Accent1 3 2 4" xfId="3247"/>
    <cellStyle name="40% - Accent1 3 2 5" xfId="1974"/>
    <cellStyle name="40% - Accent1 3 3" xfId="772"/>
    <cellStyle name="40% - Accent1 3 3 2" xfId="3250"/>
    <cellStyle name="40% - Accent1 3 3 3" xfId="1977"/>
    <cellStyle name="40% - Accent1 3 4" xfId="773"/>
    <cellStyle name="40% - Accent1 3 4 2" xfId="3251"/>
    <cellStyle name="40% - Accent1 3 4 3" xfId="1978"/>
    <cellStyle name="40% - Accent1 3 5" xfId="3246"/>
    <cellStyle name="40% - Accent1 3 6" xfId="1973"/>
    <cellStyle name="40% - Accent1 4" xfId="158"/>
    <cellStyle name="40% - Accent1 4 2" xfId="288"/>
    <cellStyle name="40% - Accent1 4 2 2" xfId="774"/>
    <cellStyle name="40% - Accent1 4 2 2 2" xfId="3254"/>
    <cellStyle name="40% - Accent1 4 2 2 3" xfId="1981"/>
    <cellStyle name="40% - Accent1 4 2 3" xfId="775"/>
    <cellStyle name="40% - Accent1 4 2 3 2" xfId="3255"/>
    <cellStyle name="40% - Accent1 4 2 3 3" xfId="1982"/>
    <cellStyle name="40% - Accent1 4 2 4" xfId="3253"/>
    <cellStyle name="40% - Accent1 4 2 5" xfId="1980"/>
    <cellStyle name="40% - Accent1 4 3" xfId="776"/>
    <cellStyle name="40% - Accent1 4 3 2" xfId="3256"/>
    <cellStyle name="40% - Accent1 4 3 3" xfId="1983"/>
    <cellStyle name="40% - Accent1 4 4" xfId="777"/>
    <cellStyle name="40% - Accent1 4 4 2" xfId="3257"/>
    <cellStyle name="40% - Accent1 4 4 3" xfId="1984"/>
    <cellStyle name="40% - Accent1 4 5" xfId="3252"/>
    <cellStyle name="40% - Accent1 4 6" xfId="1979"/>
    <cellStyle name="40% - Accent1 5" xfId="172"/>
    <cellStyle name="40% - Accent1 5 2" xfId="302"/>
    <cellStyle name="40% - Accent1 5 2 2" xfId="778"/>
    <cellStyle name="40% - Accent1 5 2 2 2" xfId="3260"/>
    <cellStyle name="40% - Accent1 5 2 2 3" xfId="1987"/>
    <cellStyle name="40% - Accent1 5 2 3" xfId="779"/>
    <cellStyle name="40% - Accent1 5 2 3 2" xfId="3261"/>
    <cellStyle name="40% - Accent1 5 2 3 3" xfId="1988"/>
    <cellStyle name="40% - Accent1 5 2 4" xfId="3259"/>
    <cellStyle name="40% - Accent1 5 2 5" xfId="1986"/>
    <cellStyle name="40% - Accent1 5 3" xfId="780"/>
    <cellStyle name="40% - Accent1 5 3 2" xfId="3262"/>
    <cellStyle name="40% - Accent1 5 3 3" xfId="1989"/>
    <cellStyle name="40% - Accent1 5 4" xfId="781"/>
    <cellStyle name="40% - Accent1 5 4 2" xfId="3263"/>
    <cellStyle name="40% - Accent1 5 4 3" xfId="1990"/>
    <cellStyle name="40% - Accent1 5 5" xfId="3258"/>
    <cellStyle name="40% - Accent1 5 6" xfId="1985"/>
    <cellStyle name="40% - Accent1 6" xfId="186"/>
    <cellStyle name="40% - Accent1 6 2" xfId="316"/>
    <cellStyle name="40% - Accent1 6 2 2" xfId="782"/>
    <cellStyle name="40% - Accent1 6 2 2 2" xfId="3266"/>
    <cellStyle name="40% - Accent1 6 2 2 3" xfId="1993"/>
    <cellStyle name="40% - Accent1 6 2 3" xfId="783"/>
    <cellStyle name="40% - Accent1 6 2 3 2" xfId="3267"/>
    <cellStyle name="40% - Accent1 6 2 3 3" xfId="1994"/>
    <cellStyle name="40% - Accent1 6 2 4" xfId="3265"/>
    <cellStyle name="40% - Accent1 6 2 5" xfId="1992"/>
    <cellStyle name="40% - Accent1 6 3" xfId="784"/>
    <cellStyle name="40% - Accent1 6 3 2" xfId="3268"/>
    <cellStyle name="40% - Accent1 6 3 3" xfId="1995"/>
    <cellStyle name="40% - Accent1 6 4" xfId="785"/>
    <cellStyle name="40% - Accent1 6 4 2" xfId="3269"/>
    <cellStyle name="40% - Accent1 6 4 3" xfId="1996"/>
    <cellStyle name="40% - Accent1 6 5" xfId="3264"/>
    <cellStyle name="40% - Accent1 6 6" xfId="1991"/>
    <cellStyle name="40% - Accent1 7" xfId="204"/>
    <cellStyle name="40% - Accent1 7 2" xfId="786"/>
    <cellStyle name="40% - Accent1 7 2 2" xfId="787"/>
    <cellStyle name="40% - Accent1 7 2 2 2" xfId="3272"/>
    <cellStyle name="40% - Accent1 7 2 2 3" xfId="1999"/>
    <cellStyle name="40% - Accent1 7 2 3" xfId="788"/>
    <cellStyle name="40% - Accent1 7 2 3 2" xfId="3273"/>
    <cellStyle name="40% - Accent1 7 2 3 3" xfId="2000"/>
    <cellStyle name="40% - Accent1 7 2 4" xfId="3271"/>
    <cellStyle name="40% - Accent1 7 2 5" xfId="1998"/>
    <cellStyle name="40% - Accent1 7 3" xfId="789"/>
    <cellStyle name="40% - Accent1 7 3 2" xfId="3274"/>
    <cellStyle name="40% - Accent1 7 3 3" xfId="2001"/>
    <cellStyle name="40% - Accent1 7 4" xfId="790"/>
    <cellStyle name="40% - Accent1 7 4 2" xfId="3275"/>
    <cellStyle name="40% - Accent1 7 4 3" xfId="2002"/>
    <cellStyle name="40% - Accent1 7 5" xfId="3270"/>
    <cellStyle name="40% - Accent1 7 6" xfId="1997"/>
    <cellStyle name="40% - Accent1 8" xfId="791"/>
    <cellStyle name="40% - Accent1 8 2" xfId="792"/>
    <cellStyle name="40% - Accent1 8 2 2" xfId="793"/>
    <cellStyle name="40% - Accent1 8 2 2 2" xfId="3278"/>
    <cellStyle name="40% - Accent1 8 2 2 3" xfId="2005"/>
    <cellStyle name="40% - Accent1 8 2 3" xfId="794"/>
    <cellStyle name="40% - Accent1 8 2 3 2" xfId="3279"/>
    <cellStyle name="40% - Accent1 8 2 3 3" xfId="2006"/>
    <cellStyle name="40% - Accent1 8 2 4" xfId="3277"/>
    <cellStyle name="40% - Accent1 8 2 5" xfId="2004"/>
    <cellStyle name="40% - Accent1 8 3" xfId="795"/>
    <cellStyle name="40% - Accent1 8 3 2" xfId="3280"/>
    <cellStyle name="40% - Accent1 8 3 3" xfId="2007"/>
    <cellStyle name="40% - Accent1 8 4" xfId="796"/>
    <cellStyle name="40% - Accent1 8 4 2" xfId="3281"/>
    <cellStyle name="40% - Accent1 8 4 3" xfId="2008"/>
    <cellStyle name="40% - Accent1 8 5" xfId="3276"/>
    <cellStyle name="40% - Accent1 8 6" xfId="2003"/>
    <cellStyle name="40% - Accent1 9" xfId="797"/>
    <cellStyle name="40% - Accent1 9 2" xfId="798"/>
    <cellStyle name="40% - Accent1 9 2 2" xfId="799"/>
    <cellStyle name="40% - Accent1 9 2 2 2" xfId="3284"/>
    <cellStyle name="40% - Accent1 9 2 2 3" xfId="2011"/>
    <cellStyle name="40% - Accent1 9 2 3" xfId="800"/>
    <cellStyle name="40% - Accent1 9 2 3 2" xfId="3285"/>
    <cellStyle name="40% - Accent1 9 2 3 3" xfId="2012"/>
    <cellStyle name="40% - Accent1 9 2 4" xfId="3283"/>
    <cellStyle name="40% - Accent1 9 2 5" xfId="2010"/>
    <cellStyle name="40% - Accent1 9 3" xfId="801"/>
    <cellStyle name="40% - Accent1 9 3 2" xfId="3286"/>
    <cellStyle name="40% - Accent1 9 3 3" xfId="2013"/>
    <cellStyle name="40% - Accent1 9 4" xfId="802"/>
    <cellStyle name="40% - Accent1 9 4 2" xfId="3287"/>
    <cellStyle name="40% - Accent1 9 4 3" xfId="2014"/>
    <cellStyle name="40% - Accent1 9 5" xfId="3282"/>
    <cellStyle name="40% - Accent1 9 6" xfId="2009"/>
    <cellStyle name="40% - Accent2" xfId="46" builtinId="35" customBuiltin="1"/>
    <cellStyle name="40% - Accent2 10" xfId="803"/>
    <cellStyle name="40% - Accent2 10 2" xfId="804"/>
    <cellStyle name="40% - Accent2 10 2 2" xfId="805"/>
    <cellStyle name="40% - Accent2 10 2 2 2" xfId="3291"/>
    <cellStyle name="40% - Accent2 10 2 2 3" xfId="2018"/>
    <cellStyle name="40% - Accent2 10 2 3" xfId="806"/>
    <cellStyle name="40% - Accent2 10 2 3 2" xfId="3292"/>
    <cellStyle name="40% - Accent2 10 2 3 3" xfId="2019"/>
    <cellStyle name="40% - Accent2 10 2 4" xfId="3290"/>
    <cellStyle name="40% - Accent2 10 2 5" xfId="2017"/>
    <cellStyle name="40% - Accent2 10 3" xfId="807"/>
    <cellStyle name="40% - Accent2 10 3 2" xfId="3293"/>
    <cellStyle name="40% - Accent2 10 3 3" xfId="2020"/>
    <cellStyle name="40% - Accent2 10 4" xfId="808"/>
    <cellStyle name="40% - Accent2 10 4 2" xfId="3294"/>
    <cellStyle name="40% - Accent2 10 4 3" xfId="2021"/>
    <cellStyle name="40% - Accent2 10 5" xfId="3289"/>
    <cellStyle name="40% - Accent2 10 6" xfId="2016"/>
    <cellStyle name="40% - Accent2 11" xfId="809"/>
    <cellStyle name="40% - Accent2 11 2" xfId="810"/>
    <cellStyle name="40% - Accent2 11 2 2" xfId="811"/>
    <cellStyle name="40% - Accent2 11 2 2 2" xfId="3297"/>
    <cellStyle name="40% - Accent2 11 2 2 3" xfId="2024"/>
    <cellStyle name="40% - Accent2 11 2 3" xfId="812"/>
    <cellStyle name="40% - Accent2 11 2 3 2" xfId="3298"/>
    <cellStyle name="40% - Accent2 11 2 3 3" xfId="2025"/>
    <cellStyle name="40% - Accent2 11 2 4" xfId="3296"/>
    <cellStyle name="40% - Accent2 11 2 5" xfId="2023"/>
    <cellStyle name="40% - Accent2 11 3" xfId="813"/>
    <cellStyle name="40% - Accent2 11 3 2" xfId="3299"/>
    <cellStyle name="40% - Accent2 11 3 3" xfId="2026"/>
    <cellStyle name="40% - Accent2 11 4" xfId="814"/>
    <cellStyle name="40% - Accent2 11 4 2" xfId="3300"/>
    <cellStyle name="40% - Accent2 11 4 3" xfId="2027"/>
    <cellStyle name="40% - Accent2 11 5" xfId="3295"/>
    <cellStyle name="40% - Accent2 11 6" xfId="2022"/>
    <cellStyle name="40% - Accent2 12" xfId="815"/>
    <cellStyle name="40% - Accent2 12 2" xfId="816"/>
    <cellStyle name="40% - Accent2 12 2 2" xfId="817"/>
    <cellStyle name="40% - Accent2 12 2 2 2" xfId="3303"/>
    <cellStyle name="40% - Accent2 12 2 2 3" xfId="2030"/>
    <cellStyle name="40% - Accent2 12 2 3" xfId="818"/>
    <cellStyle name="40% - Accent2 12 2 3 2" xfId="3304"/>
    <cellStyle name="40% - Accent2 12 2 3 3" xfId="2031"/>
    <cellStyle name="40% - Accent2 12 2 4" xfId="3302"/>
    <cellStyle name="40% - Accent2 12 2 5" xfId="2029"/>
    <cellStyle name="40% - Accent2 12 3" xfId="819"/>
    <cellStyle name="40% - Accent2 12 3 2" xfId="3305"/>
    <cellStyle name="40% - Accent2 12 3 3" xfId="2032"/>
    <cellStyle name="40% - Accent2 12 4" xfId="820"/>
    <cellStyle name="40% - Accent2 12 4 2" xfId="3306"/>
    <cellStyle name="40% - Accent2 12 4 3" xfId="2033"/>
    <cellStyle name="40% - Accent2 12 5" xfId="3301"/>
    <cellStyle name="40% - Accent2 12 6" xfId="2028"/>
    <cellStyle name="40% - Accent2 13" xfId="821"/>
    <cellStyle name="40% - Accent2 13 2" xfId="822"/>
    <cellStyle name="40% - Accent2 13 2 2" xfId="823"/>
    <cellStyle name="40% - Accent2 13 2 2 2" xfId="3309"/>
    <cellStyle name="40% - Accent2 13 2 2 3" xfId="2036"/>
    <cellStyle name="40% - Accent2 13 2 3" xfId="824"/>
    <cellStyle name="40% - Accent2 13 2 3 2" xfId="3310"/>
    <cellStyle name="40% - Accent2 13 2 3 3" xfId="2037"/>
    <cellStyle name="40% - Accent2 13 2 4" xfId="3308"/>
    <cellStyle name="40% - Accent2 13 2 5" xfId="2035"/>
    <cellStyle name="40% - Accent2 13 3" xfId="825"/>
    <cellStyle name="40% - Accent2 13 3 2" xfId="3311"/>
    <cellStyle name="40% - Accent2 13 3 3" xfId="2038"/>
    <cellStyle name="40% - Accent2 13 4" xfId="826"/>
    <cellStyle name="40% - Accent2 13 4 2" xfId="3312"/>
    <cellStyle name="40% - Accent2 13 4 3" xfId="2039"/>
    <cellStyle name="40% - Accent2 13 5" xfId="3307"/>
    <cellStyle name="40% - Accent2 13 6" xfId="2034"/>
    <cellStyle name="40% - Accent2 14" xfId="827"/>
    <cellStyle name="40% - Accent2 14 2" xfId="828"/>
    <cellStyle name="40% - Accent2 14 2 2" xfId="829"/>
    <cellStyle name="40% - Accent2 14 2 2 2" xfId="3315"/>
    <cellStyle name="40% - Accent2 14 2 2 3" xfId="2042"/>
    <cellStyle name="40% - Accent2 14 2 3" xfId="830"/>
    <cellStyle name="40% - Accent2 14 2 3 2" xfId="3316"/>
    <cellStyle name="40% - Accent2 14 2 3 3" xfId="2043"/>
    <cellStyle name="40% - Accent2 14 2 4" xfId="3314"/>
    <cellStyle name="40% - Accent2 14 2 5" xfId="2041"/>
    <cellStyle name="40% - Accent2 14 3" xfId="831"/>
    <cellStyle name="40% - Accent2 14 3 2" xfId="3317"/>
    <cellStyle name="40% - Accent2 14 3 3" xfId="2044"/>
    <cellStyle name="40% - Accent2 14 4" xfId="832"/>
    <cellStyle name="40% - Accent2 14 4 2" xfId="3318"/>
    <cellStyle name="40% - Accent2 14 4 3" xfId="2045"/>
    <cellStyle name="40% - Accent2 14 5" xfId="3313"/>
    <cellStyle name="40% - Accent2 14 6" xfId="2040"/>
    <cellStyle name="40% - Accent2 15" xfId="1452"/>
    <cellStyle name="40% - Accent2 15 2" xfId="3995"/>
    <cellStyle name="40% - Accent2 15 3" xfId="2725"/>
    <cellStyle name="40% - Accent2 16" xfId="3288"/>
    <cellStyle name="40% - Accent2 17" xfId="2015"/>
    <cellStyle name="40% - Accent2 18" xfId="4012"/>
    <cellStyle name="40% - Accent2 19" xfId="4036"/>
    <cellStyle name="40% - Accent2 2" xfId="81"/>
    <cellStyle name="40% - Accent2 2 2" xfId="834"/>
    <cellStyle name="40% - Accent2 2 2 2" xfId="835"/>
    <cellStyle name="40% - Accent2 2 2 2 2" xfId="3321"/>
    <cellStyle name="40% - Accent2 2 2 2 3" xfId="2048"/>
    <cellStyle name="40% - Accent2 2 2 3" xfId="836"/>
    <cellStyle name="40% - Accent2 2 2 3 2" xfId="3322"/>
    <cellStyle name="40% - Accent2 2 2 3 3" xfId="2049"/>
    <cellStyle name="40% - Accent2 2 2 4" xfId="3320"/>
    <cellStyle name="40% - Accent2 2 2 5" xfId="2047"/>
    <cellStyle name="40% - Accent2 2 3" xfId="837"/>
    <cellStyle name="40% - Accent2 2 3 2" xfId="3323"/>
    <cellStyle name="40% - Accent2 2 3 3" xfId="2050"/>
    <cellStyle name="40% - Accent2 2 4" xfId="838"/>
    <cellStyle name="40% - Accent2 2 4 2" xfId="3324"/>
    <cellStyle name="40% - Accent2 2 4 3" xfId="2051"/>
    <cellStyle name="40% - Accent2 2 5" xfId="3319"/>
    <cellStyle name="40% - Accent2 2 6" xfId="2046"/>
    <cellStyle name="40% - Accent2 2 7" xfId="833"/>
    <cellStyle name="40% - Accent2 3" xfId="146"/>
    <cellStyle name="40% - Accent2 3 2" xfId="276"/>
    <cellStyle name="40% - Accent2 3 2 2" xfId="839"/>
    <cellStyle name="40% - Accent2 3 2 2 2" xfId="3327"/>
    <cellStyle name="40% - Accent2 3 2 2 3" xfId="2054"/>
    <cellStyle name="40% - Accent2 3 2 3" xfId="840"/>
    <cellStyle name="40% - Accent2 3 2 3 2" xfId="3328"/>
    <cellStyle name="40% - Accent2 3 2 3 3" xfId="2055"/>
    <cellStyle name="40% - Accent2 3 2 4" xfId="3326"/>
    <cellStyle name="40% - Accent2 3 2 5" xfId="2053"/>
    <cellStyle name="40% - Accent2 3 3" xfId="841"/>
    <cellStyle name="40% - Accent2 3 3 2" xfId="3329"/>
    <cellStyle name="40% - Accent2 3 3 3" xfId="2056"/>
    <cellStyle name="40% - Accent2 3 4" xfId="842"/>
    <cellStyle name="40% - Accent2 3 4 2" xfId="3330"/>
    <cellStyle name="40% - Accent2 3 4 3" xfId="2057"/>
    <cellStyle name="40% - Accent2 3 5" xfId="3325"/>
    <cellStyle name="40% - Accent2 3 6" xfId="2052"/>
    <cellStyle name="40% - Accent2 4" xfId="160"/>
    <cellStyle name="40% - Accent2 4 2" xfId="290"/>
    <cellStyle name="40% - Accent2 4 2 2" xfId="843"/>
    <cellStyle name="40% - Accent2 4 2 2 2" xfId="3333"/>
    <cellStyle name="40% - Accent2 4 2 2 3" xfId="2060"/>
    <cellStyle name="40% - Accent2 4 2 3" xfId="844"/>
    <cellStyle name="40% - Accent2 4 2 3 2" xfId="3334"/>
    <cellStyle name="40% - Accent2 4 2 3 3" xfId="2061"/>
    <cellStyle name="40% - Accent2 4 2 4" xfId="3332"/>
    <cellStyle name="40% - Accent2 4 2 5" xfId="2059"/>
    <cellStyle name="40% - Accent2 4 3" xfId="845"/>
    <cellStyle name="40% - Accent2 4 3 2" xfId="3335"/>
    <cellStyle name="40% - Accent2 4 3 3" xfId="2062"/>
    <cellStyle name="40% - Accent2 4 4" xfId="846"/>
    <cellStyle name="40% - Accent2 4 4 2" xfId="3336"/>
    <cellStyle name="40% - Accent2 4 4 3" xfId="2063"/>
    <cellStyle name="40% - Accent2 4 5" xfId="3331"/>
    <cellStyle name="40% - Accent2 4 6" xfId="2058"/>
    <cellStyle name="40% - Accent2 5" xfId="174"/>
    <cellStyle name="40% - Accent2 5 2" xfId="304"/>
    <cellStyle name="40% - Accent2 5 2 2" xfId="847"/>
    <cellStyle name="40% - Accent2 5 2 2 2" xfId="3339"/>
    <cellStyle name="40% - Accent2 5 2 2 3" xfId="2066"/>
    <cellStyle name="40% - Accent2 5 2 3" xfId="848"/>
    <cellStyle name="40% - Accent2 5 2 3 2" xfId="3340"/>
    <cellStyle name="40% - Accent2 5 2 3 3" xfId="2067"/>
    <cellStyle name="40% - Accent2 5 2 4" xfId="3338"/>
    <cellStyle name="40% - Accent2 5 2 5" xfId="2065"/>
    <cellStyle name="40% - Accent2 5 3" xfId="849"/>
    <cellStyle name="40% - Accent2 5 3 2" xfId="3341"/>
    <cellStyle name="40% - Accent2 5 3 3" xfId="2068"/>
    <cellStyle name="40% - Accent2 5 4" xfId="850"/>
    <cellStyle name="40% - Accent2 5 4 2" xfId="3342"/>
    <cellStyle name="40% - Accent2 5 4 3" xfId="2069"/>
    <cellStyle name="40% - Accent2 5 5" xfId="3337"/>
    <cellStyle name="40% - Accent2 5 6" xfId="2064"/>
    <cellStyle name="40% - Accent2 6" xfId="188"/>
    <cellStyle name="40% - Accent2 6 2" xfId="318"/>
    <cellStyle name="40% - Accent2 6 2 2" xfId="851"/>
    <cellStyle name="40% - Accent2 6 2 2 2" xfId="3345"/>
    <cellStyle name="40% - Accent2 6 2 2 3" xfId="2072"/>
    <cellStyle name="40% - Accent2 6 2 3" xfId="852"/>
    <cellStyle name="40% - Accent2 6 2 3 2" xfId="3346"/>
    <cellStyle name="40% - Accent2 6 2 3 3" xfId="2073"/>
    <cellStyle name="40% - Accent2 6 2 4" xfId="3344"/>
    <cellStyle name="40% - Accent2 6 2 5" xfId="2071"/>
    <cellStyle name="40% - Accent2 6 3" xfId="853"/>
    <cellStyle name="40% - Accent2 6 3 2" xfId="3347"/>
    <cellStyle name="40% - Accent2 6 3 3" xfId="2074"/>
    <cellStyle name="40% - Accent2 6 4" xfId="854"/>
    <cellStyle name="40% - Accent2 6 4 2" xfId="3348"/>
    <cellStyle name="40% - Accent2 6 4 3" xfId="2075"/>
    <cellStyle name="40% - Accent2 6 5" xfId="3343"/>
    <cellStyle name="40% - Accent2 6 6" xfId="2070"/>
    <cellStyle name="40% - Accent2 7" xfId="207"/>
    <cellStyle name="40% - Accent2 7 2" xfId="855"/>
    <cellStyle name="40% - Accent2 7 2 2" xfId="856"/>
    <cellStyle name="40% - Accent2 7 2 2 2" xfId="3351"/>
    <cellStyle name="40% - Accent2 7 2 2 3" xfId="2078"/>
    <cellStyle name="40% - Accent2 7 2 3" xfId="857"/>
    <cellStyle name="40% - Accent2 7 2 3 2" xfId="3352"/>
    <cellStyle name="40% - Accent2 7 2 3 3" xfId="2079"/>
    <cellStyle name="40% - Accent2 7 2 4" xfId="3350"/>
    <cellStyle name="40% - Accent2 7 2 5" xfId="2077"/>
    <cellStyle name="40% - Accent2 7 3" xfId="858"/>
    <cellStyle name="40% - Accent2 7 3 2" xfId="3353"/>
    <cellStyle name="40% - Accent2 7 3 3" xfId="2080"/>
    <cellStyle name="40% - Accent2 7 4" xfId="859"/>
    <cellStyle name="40% - Accent2 7 4 2" xfId="3354"/>
    <cellStyle name="40% - Accent2 7 4 3" xfId="2081"/>
    <cellStyle name="40% - Accent2 7 5" xfId="3349"/>
    <cellStyle name="40% - Accent2 7 6" xfId="2076"/>
    <cellStyle name="40% - Accent2 8" xfId="860"/>
    <cellStyle name="40% - Accent2 8 2" xfId="861"/>
    <cellStyle name="40% - Accent2 8 2 2" xfId="862"/>
    <cellStyle name="40% - Accent2 8 2 2 2" xfId="3357"/>
    <cellStyle name="40% - Accent2 8 2 2 3" xfId="2084"/>
    <cellStyle name="40% - Accent2 8 2 3" xfId="863"/>
    <cellStyle name="40% - Accent2 8 2 3 2" xfId="3358"/>
    <cellStyle name="40% - Accent2 8 2 3 3" xfId="2085"/>
    <cellStyle name="40% - Accent2 8 2 4" xfId="3356"/>
    <cellStyle name="40% - Accent2 8 2 5" xfId="2083"/>
    <cellStyle name="40% - Accent2 8 3" xfId="864"/>
    <cellStyle name="40% - Accent2 8 3 2" xfId="3359"/>
    <cellStyle name="40% - Accent2 8 3 3" xfId="2086"/>
    <cellStyle name="40% - Accent2 8 4" xfId="865"/>
    <cellStyle name="40% - Accent2 8 4 2" xfId="3360"/>
    <cellStyle name="40% - Accent2 8 4 3" xfId="2087"/>
    <cellStyle name="40% - Accent2 8 5" xfId="3355"/>
    <cellStyle name="40% - Accent2 8 6" xfId="2082"/>
    <cellStyle name="40% - Accent2 9" xfId="866"/>
    <cellStyle name="40% - Accent2 9 2" xfId="867"/>
    <cellStyle name="40% - Accent2 9 2 2" xfId="868"/>
    <cellStyle name="40% - Accent2 9 2 2 2" xfId="3363"/>
    <cellStyle name="40% - Accent2 9 2 2 3" xfId="2090"/>
    <cellStyle name="40% - Accent2 9 2 3" xfId="869"/>
    <cellStyle name="40% - Accent2 9 2 3 2" xfId="3364"/>
    <cellStyle name="40% - Accent2 9 2 3 3" xfId="2091"/>
    <cellStyle name="40% - Accent2 9 2 4" xfId="3362"/>
    <cellStyle name="40% - Accent2 9 2 5" xfId="2089"/>
    <cellStyle name="40% - Accent2 9 3" xfId="870"/>
    <cellStyle name="40% - Accent2 9 3 2" xfId="3365"/>
    <cellStyle name="40% - Accent2 9 3 3" xfId="2092"/>
    <cellStyle name="40% - Accent2 9 4" xfId="871"/>
    <cellStyle name="40% - Accent2 9 4 2" xfId="3366"/>
    <cellStyle name="40% - Accent2 9 4 3" xfId="2093"/>
    <cellStyle name="40% - Accent2 9 5" xfId="3361"/>
    <cellStyle name="40% - Accent2 9 6" xfId="2088"/>
    <cellStyle name="40% - Accent3" xfId="50" builtinId="39" customBuiltin="1"/>
    <cellStyle name="40% - Accent3 10" xfId="872"/>
    <cellStyle name="40% - Accent3 10 2" xfId="873"/>
    <cellStyle name="40% - Accent3 10 2 2" xfId="874"/>
    <cellStyle name="40% - Accent3 10 2 2 2" xfId="3370"/>
    <cellStyle name="40% - Accent3 10 2 2 3" xfId="2097"/>
    <cellStyle name="40% - Accent3 10 2 3" xfId="875"/>
    <cellStyle name="40% - Accent3 10 2 3 2" xfId="3371"/>
    <cellStyle name="40% - Accent3 10 2 3 3" xfId="2098"/>
    <cellStyle name="40% - Accent3 10 2 4" xfId="3369"/>
    <cellStyle name="40% - Accent3 10 2 5" xfId="2096"/>
    <cellStyle name="40% - Accent3 10 3" xfId="876"/>
    <cellStyle name="40% - Accent3 10 3 2" xfId="3372"/>
    <cellStyle name="40% - Accent3 10 3 3" xfId="2099"/>
    <cellStyle name="40% - Accent3 10 4" xfId="877"/>
    <cellStyle name="40% - Accent3 10 4 2" xfId="3373"/>
    <cellStyle name="40% - Accent3 10 4 3" xfId="2100"/>
    <cellStyle name="40% - Accent3 10 5" xfId="3368"/>
    <cellStyle name="40% - Accent3 10 6" xfId="2095"/>
    <cellStyle name="40% - Accent3 11" xfId="878"/>
    <cellStyle name="40% - Accent3 11 2" xfId="879"/>
    <cellStyle name="40% - Accent3 11 2 2" xfId="880"/>
    <cellStyle name="40% - Accent3 11 2 2 2" xfId="3376"/>
    <cellStyle name="40% - Accent3 11 2 2 3" xfId="2103"/>
    <cellStyle name="40% - Accent3 11 2 3" xfId="881"/>
    <cellStyle name="40% - Accent3 11 2 3 2" xfId="3377"/>
    <cellStyle name="40% - Accent3 11 2 3 3" xfId="2104"/>
    <cellStyle name="40% - Accent3 11 2 4" xfId="3375"/>
    <cellStyle name="40% - Accent3 11 2 5" xfId="2102"/>
    <cellStyle name="40% - Accent3 11 3" xfId="882"/>
    <cellStyle name="40% - Accent3 11 3 2" xfId="3378"/>
    <cellStyle name="40% - Accent3 11 3 3" xfId="2105"/>
    <cellStyle name="40% - Accent3 11 4" xfId="883"/>
    <cellStyle name="40% - Accent3 11 4 2" xfId="3379"/>
    <cellStyle name="40% - Accent3 11 4 3" xfId="2106"/>
    <cellStyle name="40% - Accent3 11 5" xfId="3374"/>
    <cellStyle name="40% - Accent3 11 6" xfId="2101"/>
    <cellStyle name="40% - Accent3 12" xfId="884"/>
    <cellStyle name="40% - Accent3 12 2" xfId="885"/>
    <cellStyle name="40% - Accent3 12 2 2" xfId="886"/>
    <cellStyle name="40% - Accent3 12 2 2 2" xfId="3382"/>
    <cellStyle name="40% - Accent3 12 2 2 3" xfId="2109"/>
    <cellStyle name="40% - Accent3 12 2 3" xfId="887"/>
    <cellStyle name="40% - Accent3 12 2 3 2" xfId="3383"/>
    <cellStyle name="40% - Accent3 12 2 3 3" xfId="2110"/>
    <cellStyle name="40% - Accent3 12 2 4" xfId="3381"/>
    <cellStyle name="40% - Accent3 12 2 5" xfId="2108"/>
    <cellStyle name="40% - Accent3 12 3" xfId="888"/>
    <cellStyle name="40% - Accent3 12 3 2" xfId="3384"/>
    <cellStyle name="40% - Accent3 12 3 3" xfId="2111"/>
    <cellStyle name="40% - Accent3 12 4" xfId="889"/>
    <cellStyle name="40% - Accent3 12 4 2" xfId="3385"/>
    <cellStyle name="40% - Accent3 12 4 3" xfId="2112"/>
    <cellStyle name="40% - Accent3 12 5" xfId="3380"/>
    <cellStyle name="40% - Accent3 12 6" xfId="2107"/>
    <cellStyle name="40% - Accent3 13" xfId="890"/>
    <cellStyle name="40% - Accent3 13 2" xfId="891"/>
    <cellStyle name="40% - Accent3 13 2 2" xfId="892"/>
    <cellStyle name="40% - Accent3 13 2 2 2" xfId="3388"/>
    <cellStyle name="40% - Accent3 13 2 2 3" xfId="2115"/>
    <cellStyle name="40% - Accent3 13 2 3" xfId="893"/>
    <cellStyle name="40% - Accent3 13 2 3 2" xfId="3389"/>
    <cellStyle name="40% - Accent3 13 2 3 3" xfId="2116"/>
    <cellStyle name="40% - Accent3 13 2 4" xfId="3387"/>
    <cellStyle name="40% - Accent3 13 2 5" xfId="2114"/>
    <cellStyle name="40% - Accent3 13 3" xfId="894"/>
    <cellStyle name="40% - Accent3 13 3 2" xfId="3390"/>
    <cellStyle name="40% - Accent3 13 3 3" xfId="2117"/>
    <cellStyle name="40% - Accent3 13 4" xfId="895"/>
    <cellStyle name="40% - Accent3 13 4 2" xfId="3391"/>
    <cellStyle name="40% - Accent3 13 4 3" xfId="2118"/>
    <cellStyle name="40% - Accent3 13 5" xfId="3386"/>
    <cellStyle name="40% - Accent3 13 6" xfId="2113"/>
    <cellStyle name="40% - Accent3 14" xfId="896"/>
    <cellStyle name="40% - Accent3 14 2" xfId="897"/>
    <cellStyle name="40% - Accent3 14 2 2" xfId="898"/>
    <cellStyle name="40% - Accent3 14 2 2 2" xfId="3394"/>
    <cellStyle name="40% - Accent3 14 2 2 3" xfId="2121"/>
    <cellStyle name="40% - Accent3 14 2 3" xfId="899"/>
    <cellStyle name="40% - Accent3 14 2 3 2" xfId="3395"/>
    <cellStyle name="40% - Accent3 14 2 3 3" xfId="2122"/>
    <cellStyle name="40% - Accent3 14 2 4" xfId="3393"/>
    <cellStyle name="40% - Accent3 14 2 5" xfId="2120"/>
    <cellStyle name="40% - Accent3 14 3" xfId="900"/>
    <cellStyle name="40% - Accent3 14 3 2" xfId="3396"/>
    <cellStyle name="40% - Accent3 14 3 3" xfId="2123"/>
    <cellStyle name="40% - Accent3 14 4" xfId="901"/>
    <cellStyle name="40% - Accent3 14 4 2" xfId="3397"/>
    <cellStyle name="40% - Accent3 14 4 3" xfId="2124"/>
    <cellStyle name="40% - Accent3 14 5" xfId="3392"/>
    <cellStyle name="40% - Accent3 14 6" xfId="2119"/>
    <cellStyle name="40% - Accent3 15" xfId="1454"/>
    <cellStyle name="40% - Accent3 15 2" xfId="3997"/>
    <cellStyle name="40% - Accent3 15 3" xfId="2727"/>
    <cellStyle name="40% - Accent3 16" xfId="3367"/>
    <cellStyle name="40% - Accent3 17" xfId="2094"/>
    <cellStyle name="40% - Accent3 18" xfId="4013"/>
    <cellStyle name="40% - Accent3 19" xfId="4038"/>
    <cellStyle name="40% - Accent3 2" xfId="82"/>
    <cellStyle name="40% - Accent3 2 2" xfId="903"/>
    <cellStyle name="40% - Accent3 2 2 2" xfId="904"/>
    <cellStyle name="40% - Accent3 2 2 2 2" xfId="3400"/>
    <cellStyle name="40% - Accent3 2 2 2 3" xfId="2127"/>
    <cellStyle name="40% - Accent3 2 2 3" xfId="905"/>
    <cellStyle name="40% - Accent3 2 2 3 2" xfId="3401"/>
    <cellStyle name="40% - Accent3 2 2 3 3" xfId="2128"/>
    <cellStyle name="40% - Accent3 2 2 4" xfId="3399"/>
    <cellStyle name="40% - Accent3 2 2 5" xfId="2126"/>
    <cellStyle name="40% - Accent3 2 3" xfId="906"/>
    <cellStyle name="40% - Accent3 2 3 2" xfId="3402"/>
    <cellStyle name="40% - Accent3 2 3 3" xfId="2129"/>
    <cellStyle name="40% - Accent3 2 4" xfId="907"/>
    <cellStyle name="40% - Accent3 2 4 2" xfId="3403"/>
    <cellStyle name="40% - Accent3 2 4 3" xfId="2130"/>
    <cellStyle name="40% - Accent3 2 5" xfId="3398"/>
    <cellStyle name="40% - Accent3 2 6" xfId="2125"/>
    <cellStyle name="40% - Accent3 2 7" xfId="902"/>
    <cellStyle name="40% - Accent3 3" xfId="148"/>
    <cellStyle name="40% - Accent3 3 2" xfId="278"/>
    <cellStyle name="40% - Accent3 3 2 2" xfId="908"/>
    <cellStyle name="40% - Accent3 3 2 2 2" xfId="3406"/>
    <cellStyle name="40% - Accent3 3 2 2 3" xfId="2133"/>
    <cellStyle name="40% - Accent3 3 2 3" xfId="909"/>
    <cellStyle name="40% - Accent3 3 2 3 2" xfId="3407"/>
    <cellStyle name="40% - Accent3 3 2 3 3" xfId="2134"/>
    <cellStyle name="40% - Accent3 3 2 4" xfId="3405"/>
    <cellStyle name="40% - Accent3 3 2 5" xfId="2132"/>
    <cellStyle name="40% - Accent3 3 3" xfId="910"/>
    <cellStyle name="40% - Accent3 3 3 2" xfId="3408"/>
    <cellStyle name="40% - Accent3 3 3 3" xfId="2135"/>
    <cellStyle name="40% - Accent3 3 4" xfId="911"/>
    <cellStyle name="40% - Accent3 3 4 2" xfId="3409"/>
    <cellStyle name="40% - Accent3 3 4 3" xfId="2136"/>
    <cellStyle name="40% - Accent3 3 5" xfId="3404"/>
    <cellStyle name="40% - Accent3 3 6" xfId="2131"/>
    <cellStyle name="40% - Accent3 4" xfId="162"/>
    <cellStyle name="40% - Accent3 4 2" xfId="292"/>
    <cellStyle name="40% - Accent3 4 2 2" xfId="912"/>
    <cellStyle name="40% - Accent3 4 2 2 2" xfId="3412"/>
    <cellStyle name="40% - Accent3 4 2 2 3" xfId="2139"/>
    <cellStyle name="40% - Accent3 4 2 3" xfId="913"/>
    <cellStyle name="40% - Accent3 4 2 3 2" xfId="3413"/>
    <cellStyle name="40% - Accent3 4 2 3 3" xfId="2140"/>
    <cellStyle name="40% - Accent3 4 2 4" xfId="3411"/>
    <cellStyle name="40% - Accent3 4 2 5" xfId="2138"/>
    <cellStyle name="40% - Accent3 4 3" xfId="914"/>
    <cellStyle name="40% - Accent3 4 3 2" xfId="3414"/>
    <cellStyle name="40% - Accent3 4 3 3" xfId="2141"/>
    <cellStyle name="40% - Accent3 4 4" xfId="915"/>
    <cellStyle name="40% - Accent3 4 4 2" xfId="3415"/>
    <cellStyle name="40% - Accent3 4 4 3" xfId="2142"/>
    <cellStyle name="40% - Accent3 4 5" xfId="3410"/>
    <cellStyle name="40% - Accent3 4 6" xfId="2137"/>
    <cellStyle name="40% - Accent3 5" xfId="176"/>
    <cellStyle name="40% - Accent3 5 2" xfId="306"/>
    <cellStyle name="40% - Accent3 5 2 2" xfId="916"/>
    <cellStyle name="40% - Accent3 5 2 2 2" xfId="3418"/>
    <cellStyle name="40% - Accent3 5 2 2 3" xfId="2145"/>
    <cellStyle name="40% - Accent3 5 2 3" xfId="917"/>
    <cellStyle name="40% - Accent3 5 2 3 2" xfId="3419"/>
    <cellStyle name="40% - Accent3 5 2 3 3" xfId="2146"/>
    <cellStyle name="40% - Accent3 5 2 4" xfId="3417"/>
    <cellStyle name="40% - Accent3 5 2 5" xfId="2144"/>
    <cellStyle name="40% - Accent3 5 3" xfId="918"/>
    <cellStyle name="40% - Accent3 5 3 2" xfId="3420"/>
    <cellStyle name="40% - Accent3 5 3 3" xfId="2147"/>
    <cellStyle name="40% - Accent3 5 4" xfId="919"/>
    <cellStyle name="40% - Accent3 5 4 2" xfId="3421"/>
    <cellStyle name="40% - Accent3 5 4 3" xfId="2148"/>
    <cellStyle name="40% - Accent3 5 5" xfId="3416"/>
    <cellStyle name="40% - Accent3 5 6" xfId="2143"/>
    <cellStyle name="40% - Accent3 6" xfId="190"/>
    <cellStyle name="40% - Accent3 6 2" xfId="320"/>
    <cellStyle name="40% - Accent3 6 2 2" xfId="920"/>
    <cellStyle name="40% - Accent3 6 2 2 2" xfId="3424"/>
    <cellStyle name="40% - Accent3 6 2 2 3" xfId="2151"/>
    <cellStyle name="40% - Accent3 6 2 3" xfId="921"/>
    <cellStyle name="40% - Accent3 6 2 3 2" xfId="3425"/>
    <cellStyle name="40% - Accent3 6 2 3 3" xfId="2152"/>
    <cellStyle name="40% - Accent3 6 2 4" xfId="3423"/>
    <cellStyle name="40% - Accent3 6 2 5" xfId="2150"/>
    <cellStyle name="40% - Accent3 6 3" xfId="922"/>
    <cellStyle name="40% - Accent3 6 3 2" xfId="3426"/>
    <cellStyle name="40% - Accent3 6 3 3" xfId="2153"/>
    <cellStyle name="40% - Accent3 6 4" xfId="923"/>
    <cellStyle name="40% - Accent3 6 4 2" xfId="3427"/>
    <cellStyle name="40% - Accent3 6 4 3" xfId="2154"/>
    <cellStyle name="40% - Accent3 6 5" xfId="3422"/>
    <cellStyle name="40% - Accent3 6 6" xfId="2149"/>
    <cellStyle name="40% - Accent3 7" xfId="210"/>
    <cellStyle name="40% - Accent3 7 2" xfId="924"/>
    <cellStyle name="40% - Accent3 7 2 2" xfId="925"/>
    <cellStyle name="40% - Accent3 7 2 2 2" xfId="3430"/>
    <cellStyle name="40% - Accent3 7 2 2 3" xfId="2157"/>
    <cellStyle name="40% - Accent3 7 2 3" xfId="926"/>
    <cellStyle name="40% - Accent3 7 2 3 2" xfId="3431"/>
    <cellStyle name="40% - Accent3 7 2 3 3" xfId="2158"/>
    <cellStyle name="40% - Accent3 7 2 4" xfId="3429"/>
    <cellStyle name="40% - Accent3 7 2 5" xfId="2156"/>
    <cellStyle name="40% - Accent3 7 3" xfId="927"/>
    <cellStyle name="40% - Accent3 7 3 2" xfId="3432"/>
    <cellStyle name="40% - Accent3 7 3 3" xfId="2159"/>
    <cellStyle name="40% - Accent3 7 4" xfId="928"/>
    <cellStyle name="40% - Accent3 7 4 2" xfId="3433"/>
    <cellStyle name="40% - Accent3 7 4 3" xfId="2160"/>
    <cellStyle name="40% - Accent3 7 5" xfId="3428"/>
    <cellStyle name="40% - Accent3 7 6" xfId="2155"/>
    <cellStyle name="40% - Accent3 8" xfId="929"/>
    <cellStyle name="40% - Accent3 8 2" xfId="930"/>
    <cellStyle name="40% - Accent3 8 2 2" xfId="931"/>
    <cellStyle name="40% - Accent3 8 2 2 2" xfId="3436"/>
    <cellStyle name="40% - Accent3 8 2 2 3" xfId="2163"/>
    <cellStyle name="40% - Accent3 8 2 3" xfId="932"/>
    <cellStyle name="40% - Accent3 8 2 3 2" xfId="3437"/>
    <cellStyle name="40% - Accent3 8 2 3 3" xfId="2164"/>
    <cellStyle name="40% - Accent3 8 2 4" xfId="3435"/>
    <cellStyle name="40% - Accent3 8 2 5" xfId="2162"/>
    <cellStyle name="40% - Accent3 8 3" xfId="933"/>
    <cellStyle name="40% - Accent3 8 3 2" xfId="3438"/>
    <cellStyle name="40% - Accent3 8 3 3" xfId="2165"/>
    <cellStyle name="40% - Accent3 8 4" xfId="934"/>
    <cellStyle name="40% - Accent3 8 4 2" xfId="3439"/>
    <cellStyle name="40% - Accent3 8 4 3" xfId="2166"/>
    <cellStyle name="40% - Accent3 8 5" xfId="3434"/>
    <cellStyle name="40% - Accent3 8 6" xfId="2161"/>
    <cellStyle name="40% - Accent3 9" xfId="935"/>
    <cellStyle name="40% - Accent3 9 2" xfId="936"/>
    <cellStyle name="40% - Accent3 9 2 2" xfId="937"/>
    <cellStyle name="40% - Accent3 9 2 2 2" xfId="3442"/>
    <cellStyle name="40% - Accent3 9 2 2 3" xfId="2169"/>
    <cellStyle name="40% - Accent3 9 2 3" xfId="938"/>
    <cellStyle name="40% - Accent3 9 2 3 2" xfId="3443"/>
    <cellStyle name="40% - Accent3 9 2 3 3" xfId="2170"/>
    <cellStyle name="40% - Accent3 9 2 4" xfId="3441"/>
    <cellStyle name="40% - Accent3 9 2 5" xfId="2168"/>
    <cellStyle name="40% - Accent3 9 3" xfId="939"/>
    <cellStyle name="40% - Accent3 9 3 2" xfId="3444"/>
    <cellStyle name="40% - Accent3 9 3 3" xfId="2171"/>
    <cellStyle name="40% - Accent3 9 4" xfId="940"/>
    <cellStyle name="40% - Accent3 9 4 2" xfId="3445"/>
    <cellStyle name="40% - Accent3 9 4 3" xfId="2172"/>
    <cellStyle name="40% - Accent3 9 5" xfId="3440"/>
    <cellStyle name="40% - Accent3 9 6" xfId="2167"/>
    <cellStyle name="40% - Accent4" xfId="54" builtinId="43" customBuiltin="1"/>
    <cellStyle name="40% - Accent4 10" xfId="941"/>
    <cellStyle name="40% - Accent4 10 2" xfId="942"/>
    <cellStyle name="40% - Accent4 10 2 2" xfId="943"/>
    <cellStyle name="40% - Accent4 10 2 2 2" xfId="3449"/>
    <cellStyle name="40% - Accent4 10 2 2 3" xfId="2176"/>
    <cellStyle name="40% - Accent4 10 2 3" xfId="944"/>
    <cellStyle name="40% - Accent4 10 2 3 2" xfId="3450"/>
    <cellStyle name="40% - Accent4 10 2 3 3" xfId="2177"/>
    <cellStyle name="40% - Accent4 10 2 4" xfId="3448"/>
    <cellStyle name="40% - Accent4 10 2 5" xfId="2175"/>
    <cellStyle name="40% - Accent4 10 3" xfId="945"/>
    <cellStyle name="40% - Accent4 10 3 2" xfId="3451"/>
    <cellStyle name="40% - Accent4 10 3 3" xfId="2178"/>
    <cellStyle name="40% - Accent4 10 4" xfId="946"/>
    <cellStyle name="40% - Accent4 10 4 2" xfId="3452"/>
    <cellStyle name="40% - Accent4 10 4 3" xfId="2179"/>
    <cellStyle name="40% - Accent4 10 5" xfId="3447"/>
    <cellStyle name="40% - Accent4 10 6" xfId="2174"/>
    <cellStyle name="40% - Accent4 11" xfId="947"/>
    <cellStyle name="40% - Accent4 11 2" xfId="948"/>
    <cellStyle name="40% - Accent4 11 2 2" xfId="949"/>
    <cellStyle name="40% - Accent4 11 2 2 2" xfId="3455"/>
    <cellStyle name="40% - Accent4 11 2 2 3" xfId="2182"/>
    <cellStyle name="40% - Accent4 11 2 3" xfId="950"/>
    <cellStyle name="40% - Accent4 11 2 3 2" xfId="3456"/>
    <cellStyle name="40% - Accent4 11 2 3 3" xfId="2183"/>
    <cellStyle name="40% - Accent4 11 2 4" xfId="3454"/>
    <cellStyle name="40% - Accent4 11 2 5" xfId="2181"/>
    <cellStyle name="40% - Accent4 11 3" xfId="951"/>
    <cellStyle name="40% - Accent4 11 3 2" xfId="3457"/>
    <cellStyle name="40% - Accent4 11 3 3" xfId="2184"/>
    <cellStyle name="40% - Accent4 11 4" xfId="952"/>
    <cellStyle name="40% - Accent4 11 4 2" xfId="3458"/>
    <cellStyle name="40% - Accent4 11 4 3" xfId="2185"/>
    <cellStyle name="40% - Accent4 11 5" xfId="3453"/>
    <cellStyle name="40% - Accent4 11 6" xfId="2180"/>
    <cellStyle name="40% - Accent4 12" xfId="953"/>
    <cellStyle name="40% - Accent4 12 2" xfId="954"/>
    <cellStyle name="40% - Accent4 12 2 2" xfId="955"/>
    <cellStyle name="40% - Accent4 12 2 2 2" xfId="3461"/>
    <cellStyle name="40% - Accent4 12 2 2 3" xfId="2188"/>
    <cellStyle name="40% - Accent4 12 2 3" xfId="956"/>
    <cellStyle name="40% - Accent4 12 2 3 2" xfId="3462"/>
    <cellStyle name="40% - Accent4 12 2 3 3" xfId="2189"/>
    <cellStyle name="40% - Accent4 12 2 4" xfId="3460"/>
    <cellStyle name="40% - Accent4 12 2 5" xfId="2187"/>
    <cellStyle name="40% - Accent4 12 3" xfId="957"/>
    <cellStyle name="40% - Accent4 12 3 2" xfId="3463"/>
    <cellStyle name="40% - Accent4 12 3 3" xfId="2190"/>
    <cellStyle name="40% - Accent4 12 4" xfId="958"/>
    <cellStyle name="40% - Accent4 12 4 2" xfId="3464"/>
    <cellStyle name="40% - Accent4 12 4 3" xfId="2191"/>
    <cellStyle name="40% - Accent4 12 5" xfId="3459"/>
    <cellStyle name="40% - Accent4 12 6" xfId="2186"/>
    <cellStyle name="40% - Accent4 13" xfId="959"/>
    <cellStyle name="40% - Accent4 13 2" xfId="960"/>
    <cellStyle name="40% - Accent4 13 2 2" xfId="961"/>
    <cellStyle name="40% - Accent4 13 2 2 2" xfId="3467"/>
    <cellStyle name="40% - Accent4 13 2 2 3" xfId="2194"/>
    <cellStyle name="40% - Accent4 13 2 3" xfId="962"/>
    <cellStyle name="40% - Accent4 13 2 3 2" xfId="3468"/>
    <cellStyle name="40% - Accent4 13 2 3 3" xfId="2195"/>
    <cellStyle name="40% - Accent4 13 2 4" xfId="3466"/>
    <cellStyle name="40% - Accent4 13 2 5" xfId="2193"/>
    <cellStyle name="40% - Accent4 13 3" xfId="963"/>
    <cellStyle name="40% - Accent4 13 3 2" xfId="3469"/>
    <cellStyle name="40% - Accent4 13 3 3" xfId="2196"/>
    <cellStyle name="40% - Accent4 13 4" xfId="964"/>
    <cellStyle name="40% - Accent4 13 4 2" xfId="3470"/>
    <cellStyle name="40% - Accent4 13 4 3" xfId="2197"/>
    <cellStyle name="40% - Accent4 13 5" xfId="3465"/>
    <cellStyle name="40% - Accent4 13 6" xfId="2192"/>
    <cellStyle name="40% - Accent4 14" xfId="965"/>
    <cellStyle name="40% - Accent4 14 2" xfId="966"/>
    <cellStyle name="40% - Accent4 14 2 2" xfId="967"/>
    <cellStyle name="40% - Accent4 14 2 2 2" xfId="3473"/>
    <cellStyle name="40% - Accent4 14 2 2 3" xfId="2200"/>
    <cellStyle name="40% - Accent4 14 2 3" xfId="968"/>
    <cellStyle name="40% - Accent4 14 2 3 2" xfId="3474"/>
    <cellStyle name="40% - Accent4 14 2 3 3" xfId="2201"/>
    <cellStyle name="40% - Accent4 14 2 4" xfId="3472"/>
    <cellStyle name="40% - Accent4 14 2 5" xfId="2199"/>
    <cellStyle name="40% - Accent4 14 3" xfId="969"/>
    <cellStyle name="40% - Accent4 14 3 2" xfId="3475"/>
    <cellStyle name="40% - Accent4 14 3 3" xfId="2202"/>
    <cellStyle name="40% - Accent4 14 4" xfId="970"/>
    <cellStyle name="40% - Accent4 14 4 2" xfId="3476"/>
    <cellStyle name="40% - Accent4 14 4 3" xfId="2203"/>
    <cellStyle name="40% - Accent4 14 5" xfId="3471"/>
    <cellStyle name="40% - Accent4 14 6" xfId="2198"/>
    <cellStyle name="40% - Accent4 15" xfId="1456"/>
    <cellStyle name="40% - Accent4 15 2" xfId="3999"/>
    <cellStyle name="40% - Accent4 15 3" xfId="2729"/>
    <cellStyle name="40% - Accent4 16" xfId="3446"/>
    <cellStyle name="40% - Accent4 17" xfId="2173"/>
    <cellStyle name="40% - Accent4 18" xfId="4014"/>
    <cellStyle name="40% - Accent4 19" xfId="4040"/>
    <cellStyle name="40% - Accent4 2" xfId="83"/>
    <cellStyle name="40% - Accent4 2 2" xfId="972"/>
    <cellStyle name="40% - Accent4 2 2 2" xfId="973"/>
    <cellStyle name="40% - Accent4 2 2 2 2" xfId="3479"/>
    <cellStyle name="40% - Accent4 2 2 2 3" xfId="2206"/>
    <cellStyle name="40% - Accent4 2 2 3" xfId="974"/>
    <cellStyle name="40% - Accent4 2 2 3 2" xfId="3480"/>
    <cellStyle name="40% - Accent4 2 2 3 3" xfId="2207"/>
    <cellStyle name="40% - Accent4 2 2 4" xfId="3478"/>
    <cellStyle name="40% - Accent4 2 2 5" xfId="2205"/>
    <cellStyle name="40% - Accent4 2 3" xfId="975"/>
    <cellStyle name="40% - Accent4 2 3 2" xfId="3481"/>
    <cellStyle name="40% - Accent4 2 3 3" xfId="2208"/>
    <cellStyle name="40% - Accent4 2 4" xfId="976"/>
    <cellStyle name="40% - Accent4 2 4 2" xfId="3482"/>
    <cellStyle name="40% - Accent4 2 4 3" xfId="2209"/>
    <cellStyle name="40% - Accent4 2 5" xfId="3477"/>
    <cellStyle name="40% - Accent4 2 6" xfId="2204"/>
    <cellStyle name="40% - Accent4 2 7" xfId="971"/>
    <cellStyle name="40% - Accent4 3" xfId="150"/>
    <cellStyle name="40% - Accent4 3 2" xfId="280"/>
    <cellStyle name="40% - Accent4 3 2 2" xfId="977"/>
    <cellStyle name="40% - Accent4 3 2 2 2" xfId="3485"/>
    <cellStyle name="40% - Accent4 3 2 2 3" xfId="2212"/>
    <cellStyle name="40% - Accent4 3 2 3" xfId="978"/>
    <cellStyle name="40% - Accent4 3 2 3 2" xfId="3486"/>
    <cellStyle name="40% - Accent4 3 2 3 3" xfId="2213"/>
    <cellStyle name="40% - Accent4 3 2 4" xfId="3484"/>
    <cellStyle name="40% - Accent4 3 2 5" xfId="2211"/>
    <cellStyle name="40% - Accent4 3 3" xfId="979"/>
    <cellStyle name="40% - Accent4 3 3 2" xfId="3487"/>
    <cellStyle name="40% - Accent4 3 3 3" xfId="2214"/>
    <cellStyle name="40% - Accent4 3 4" xfId="980"/>
    <cellStyle name="40% - Accent4 3 4 2" xfId="3488"/>
    <cellStyle name="40% - Accent4 3 4 3" xfId="2215"/>
    <cellStyle name="40% - Accent4 3 5" xfId="3483"/>
    <cellStyle name="40% - Accent4 3 6" xfId="2210"/>
    <cellStyle name="40% - Accent4 4" xfId="164"/>
    <cellStyle name="40% - Accent4 4 2" xfId="294"/>
    <cellStyle name="40% - Accent4 4 2 2" xfId="981"/>
    <cellStyle name="40% - Accent4 4 2 2 2" xfId="3491"/>
    <cellStyle name="40% - Accent4 4 2 2 3" xfId="2218"/>
    <cellStyle name="40% - Accent4 4 2 3" xfId="982"/>
    <cellStyle name="40% - Accent4 4 2 3 2" xfId="3492"/>
    <cellStyle name="40% - Accent4 4 2 3 3" xfId="2219"/>
    <cellStyle name="40% - Accent4 4 2 4" xfId="3490"/>
    <cellStyle name="40% - Accent4 4 2 5" xfId="2217"/>
    <cellStyle name="40% - Accent4 4 3" xfId="983"/>
    <cellStyle name="40% - Accent4 4 3 2" xfId="3493"/>
    <cellStyle name="40% - Accent4 4 3 3" xfId="2220"/>
    <cellStyle name="40% - Accent4 4 4" xfId="984"/>
    <cellStyle name="40% - Accent4 4 4 2" xfId="3494"/>
    <cellStyle name="40% - Accent4 4 4 3" xfId="2221"/>
    <cellStyle name="40% - Accent4 4 5" xfId="3489"/>
    <cellStyle name="40% - Accent4 4 6" xfId="2216"/>
    <cellStyle name="40% - Accent4 5" xfId="178"/>
    <cellStyle name="40% - Accent4 5 2" xfId="308"/>
    <cellStyle name="40% - Accent4 5 2 2" xfId="985"/>
    <cellStyle name="40% - Accent4 5 2 2 2" xfId="3497"/>
    <cellStyle name="40% - Accent4 5 2 2 3" xfId="2224"/>
    <cellStyle name="40% - Accent4 5 2 3" xfId="986"/>
    <cellStyle name="40% - Accent4 5 2 3 2" xfId="3498"/>
    <cellStyle name="40% - Accent4 5 2 3 3" xfId="2225"/>
    <cellStyle name="40% - Accent4 5 2 4" xfId="3496"/>
    <cellStyle name="40% - Accent4 5 2 5" xfId="2223"/>
    <cellStyle name="40% - Accent4 5 3" xfId="987"/>
    <cellStyle name="40% - Accent4 5 3 2" xfId="3499"/>
    <cellStyle name="40% - Accent4 5 3 3" xfId="2226"/>
    <cellStyle name="40% - Accent4 5 4" xfId="988"/>
    <cellStyle name="40% - Accent4 5 4 2" xfId="3500"/>
    <cellStyle name="40% - Accent4 5 4 3" xfId="2227"/>
    <cellStyle name="40% - Accent4 5 5" xfId="3495"/>
    <cellStyle name="40% - Accent4 5 6" xfId="2222"/>
    <cellStyle name="40% - Accent4 6" xfId="192"/>
    <cellStyle name="40% - Accent4 6 2" xfId="322"/>
    <cellStyle name="40% - Accent4 6 2 2" xfId="989"/>
    <cellStyle name="40% - Accent4 6 2 2 2" xfId="3503"/>
    <cellStyle name="40% - Accent4 6 2 2 3" xfId="2230"/>
    <cellStyle name="40% - Accent4 6 2 3" xfId="990"/>
    <cellStyle name="40% - Accent4 6 2 3 2" xfId="3504"/>
    <cellStyle name="40% - Accent4 6 2 3 3" xfId="2231"/>
    <cellStyle name="40% - Accent4 6 2 4" xfId="3502"/>
    <cellStyle name="40% - Accent4 6 2 5" xfId="2229"/>
    <cellStyle name="40% - Accent4 6 3" xfId="991"/>
    <cellStyle name="40% - Accent4 6 3 2" xfId="3505"/>
    <cellStyle name="40% - Accent4 6 3 3" xfId="2232"/>
    <cellStyle name="40% - Accent4 6 4" xfId="992"/>
    <cellStyle name="40% - Accent4 6 4 2" xfId="3506"/>
    <cellStyle name="40% - Accent4 6 4 3" xfId="2233"/>
    <cellStyle name="40% - Accent4 6 5" xfId="3501"/>
    <cellStyle name="40% - Accent4 6 6" xfId="2228"/>
    <cellStyle name="40% - Accent4 7" xfId="213"/>
    <cellStyle name="40% - Accent4 7 2" xfId="993"/>
    <cellStyle name="40% - Accent4 7 2 2" xfId="994"/>
    <cellStyle name="40% - Accent4 7 2 2 2" xfId="3509"/>
    <cellStyle name="40% - Accent4 7 2 2 3" xfId="2236"/>
    <cellStyle name="40% - Accent4 7 2 3" xfId="995"/>
    <cellStyle name="40% - Accent4 7 2 3 2" xfId="3510"/>
    <cellStyle name="40% - Accent4 7 2 3 3" xfId="2237"/>
    <cellStyle name="40% - Accent4 7 2 4" xfId="3508"/>
    <cellStyle name="40% - Accent4 7 2 5" xfId="2235"/>
    <cellStyle name="40% - Accent4 7 3" xfId="996"/>
    <cellStyle name="40% - Accent4 7 3 2" xfId="3511"/>
    <cellStyle name="40% - Accent4 7 3 3" xfId="2238"/>
    <cellStyle name="40% - Accent4 7 4" xfId="997"/>
    <cellStyle name="40% - Accent4 7 4 2" xfId="3512"/>
    <cellStyle name="40% - Accent4 7 4 3" xfId="2239"/>
    <cellStyle name="40% - Accent4 7 5" xfId="3507"/>
    <cellStyle name="40% - Accent4 7 6" xfId="2234"/>
    <cellStyle name="40% - Accent4 8" xfId="998"/>
    <cellStyle name="40% - Accent4 8 2" xfId="999"/>
    <cellStyle name="40% - Accent4 8 2 2" xfId="1000"/>
    <cellStyle name="40% - Accent4 8 2 2 2" xfId="3515"/>
    <cellStyle name="40% - Accent4 8 2 2 3" xfId="2242"/>
    <cellStyle name="40% - Accent4 8 2 3" xfId="1001"/>
    <cellStyle name="40% - Accent4 8 2 3 2" xfId="3516"/>
    <cellStyle name="40% - Accent4 8 2 3 3" xfId="2243"/>
    <cellStyle name="40% - Accent4 8 2 4" xfId="3514"/>
    <cellStyle name="40% - Accent4 8 2 5" xfId="2241"/>
    <cellStyle name="40% - Accent4 8 3" xfId="1002"/>
    <cellStyle name="40% - Accent4 8 3 2" xfId="3517"/>
    <cellStyle name="40% - Accent4 8 3 3" xfId="2244"/>
    <cellStyle name="40% - Accent4 8 4" xfId="1003"/>
    <cellStyle name="40% - Accent4 8 4 2" xfId="3518"/>
    <cellStyle name="40% - Accent4 8 4 3" xfId="2245"/>
    <cellStyle name="40% - Accent4 8 5" xfId="3513"/>
    <cellStyle name="40% - Accent4 8 6" xfId="2240"/>
    <cellStyle name="40% - Accent4 9" xfId="1004"/>
    <cellStyle name="40% - Accent4 9 2" xfId="1005"/>
    <cellStyle name="40% - Accent4 9 2 2" xfId="1006"/>
    <cellStyle name="40% - Accent4 9 2 2 2" xfId="3521"/>
    <cellStyle name="40% - Accent4 9 2 2 3" xfId="2248"/>
    <cellStyle name="40% - Accent4 9 2 3" xfId="1007"/>
    <cellStyle name="40% - Accent4 9 2 3 2" xfId="3522"/>
    <cellStyle name="40% - Accent4 9 2 3 3" xfId="2249"/>
    <cellStyle name="40% - Accent4 9 2 4" xfId="3520"/>
    <cellStyle name="40% - Accent4 9 2 5" xfId="2247"/>
    <cellStyle name="40% - Accent4 9 3" xfId="1008"/>
    <cellStyle name="40% - Accent4 9 3 2" xfId="3523"/>
    <cellStyle name="40% - Accent4 9 3 3" xfId="2250"/>
    <cellStyle name="40% - Accent4 9 4" xfId="1009"/>
    <cellStyle name="40% - Accent4 9 4 2" xfId="3524"/>
    <cellStyle name="40% - Accent4 9 4 3" xfId="2251"/>
    <cellStyle name="40% - Accent4 9 5" xfId="3519"/>
    <cellStyle name="40% - Accent4 9 6" xfId="2246"/>
    <cellStyle name="40% - Accent5" xfId="58" builtinId="47" customBuiltin="1"/>
    <cellStyle name="40% - Accent5 10" xfId="1010"/>
    <cellStyle name="40% - Accent5 10 2" xfId="1011"/>
    <cellStyle name="40% - Accent5 10 2 2" xfId="1012"/>
    <cellStyle name="40% - Accent5 10 2 2 2" xfId="3528"/>
    <cellStyle name="40% - Accent5 10 2 2 3" xfId="2255"/>
    <cellStyle name="40% - Accent5 10 2 3" xfId="1013"/>
    <cellStyle name="40% - Accent5 10 2 3 2" xfId="3529"/>
    <cellStyle name="40% - Accent5 10 2 3 3" xfId="2256"/>
    <cellStyle name="40% - Accent5 10 2 4" xfId="3527"/>
    <cellStyle name="40% - Accent5 10 2 5" xfId="2254"/>
    <cellStyle name="40% - Accent5 10 3" xfId="1014"/>
    <cellStyle name="40% - Accent5 10 3 2" xfId="3530"/>
    <cellStyle name="40% - Accent5 10 3 3" xfId="2257"/>
    <cellStyle name="40% - Accent5 10 4" xfId="1015"/>
    <cellStyle name="40% - Accent5 10 4 2" xfId="3531"/>
    <cellStyle name="40% - Accent5 10 4 3" xfId="2258"/>
    <cellStyle name="40% - Accent5 10 5" xfId="3526"/>
    <cellStyle name="40% - Accent5 10 6" xfId="2253"/>
    <cellStyle name="40% - Accent5 11" xfId="1016"/>
    <cellStyle name="40% - Accent5 11 2" xfId="1017"/>
    <cellStyle name="40% - Accent5 11 2 2" xfId="1018"/>
    <cellStyle name="40% - Accent5 11 2 2 2" xfId="3534"/>
    <cellStyle name="40% - Accent5 11 2 2 3" xfId="2261"/>
    <cellStyle name="40% - Accent5 11 2 3" xfId="1019"/>
    <cellStyle name="40% - Accent5 11 2 3 2" xfId="3535"/>
    <cellStyle name="40% - Accent5 11 2 3 3" xfId="2262"/>
    <cellStyle name="40% - Accent5 11 2 4" xfId="3533"/>
    <cellStyle name="40% - Accent5 11 2 5" xfId="2260"/>
    <cellStyle name="40% - Accent5 11 3" xfId="1020"/>
    <cellStyle name="40% - Accent5 11 3 2" xfId="3536"/>
    <cellStyle name="40% - Accent5 11 3 3" xfId="2263"/>
    <cellStyle name="40% - Accent5 11 4" xfId="1021"/>
    <cellStyle name="40% - Accent5 11 4 2" xfId="3537"/>
    <cellStyle name="40% - Accent5 11 4 3" xfId="2264"/>
    <cellStyle name="40% - Accent5 11 5" xfId="3532"/>
    <cellStyle name="40% - Accent5 11 6" xfId="2259"/>
    <cellStyle name="40% - Accent5 12" xfId="1022"/>
    <cellStyle name="40% - Accent5 12 2" xfId="1023"/>
    <cellStyle name="40% - Accent5 12 2 2" xfId="1024"/>
    <cellStyle name="40% - Accent5 12 2 2 2" xfId="3540"/>
    <cellStyle name="40% - Accent5 12 2 2 3" xfId="2267"/>
    <cellStyle name="40% - Accent5 12 2 3" xfId="1025"/>
    <cellStyle name="40% - Accent5 12 2 3 2" xfId="3541"/>
    <cellStyle name="40% - Accent5 12 2 3 3" xfId="2268"/>
    <cellStyle name="40% - Accent5 12 2 4" xfId="3539"/>
    <cellStyle name="40% - Accent5 12 2 5" xfId="2266"/>
    <cellStyle name="40% - Accent5 12 3" xfId="1026"/>
    <cellStyle name="40% - Accent5 12 3 2" xfId="3542"/>
    <cellStyle name="40% - Accent5 12 3 3" xfId="2269"/>
    <cellStyle name="40% - Accent5 12 4" xfId="1027"/>
    <cellStyle name="40% - Accent5 12 4 2" xfId="3543"/>
    <cellStyle name="40% - Accent5 12 4 3" xfId="2270"/>
    <cellStyle name="40% - Accent5 12 5" xfId="3538"/>
    <cellStyle name="40% - Accent5 12 6" xfId="2265"/>
    <cellStyle name="40% - Accent5 13" xfId="1028"/>
    <cellStyle name="40% - Accent5 13 2" xfId="1029"/>
    <cellStyle name="40% - Accent5 13 2 2" xfId="1030"/>
    <cellStyle name="40% - Accent5 13 2 2 2" xfId="3546"/>
    <cellStyle name="40% - Accent5 13 2 2 3" xfId="2273"/>
    <cellStyle name="40% - Accent5 13 2 3" xfId="1031"/>
    <cellStyle name="40% - Accent5 13 2 3 2" xfId="3547"/>
    <cellStyle name="40% - Accent5 13 2 3 3" xfId="2274"/>
    <cellStyle name="40% - Accent5 13 2 4" xfId="3545"/>
    <cellStyle name="40% - Accent5 13 2 5" xfId="2272"/>
    <cellStyle name="40% - Accent5 13 3" xfId="1032"/>
    <cellStyle name="40% - Accent5 13 3 2" xfId="3548"/>
    <cellStyle name="40% - Accent5 13 3 3" xfId="2275"/>
    <cellStyle name="40% - Accent5 13 4" xfId="1033"/>
    <cellStyle name="40% - Accent5 13 4 2" xfId="3549"/>
    <cellStyle name="40% - Accent5 13 4 3" xfId="2276"/>
    <cellStyle name="40% - Accent5 13 5" xfId="3544"/>
    <cellStyle name="40% - Accent5 13 6" xfId="2271"/>
    <cellStyle name="40% - Accent5 14" xfId="1034"/>
    <cellStyle name="40% - Accent5 14 2" xfId="1035"/>
    <cellStyle name="40% - Accent5 14 2 2" xfId="1036"/>
    <cellStyle name="40% - Accent5 14 2 2 2" xfId="3552"/>
    <cellStyle name="40% - Accent5 14 2 2 3" xfId="2279"/>
    <cellStyle name="40% - Accent5 14 2 3" xfId="1037"/>
    <cellStyle name="40% - Accent5 14 2 3 2" xfId="3553"/>
    <cellStyle name="40% - Accent5 14 2 3 3" xfId="2280"/>
    <cellStyle name="40% - Accent5 14 2 4" xfId="3551"/>
    <cellStyle name="40% - Accent5 14 2 5" xfId="2278"/>
    <cellStyle name="40% - Accent5 14 3" xfId="1038"/>
    <cellStyle name="40% - Accent5 14 3 2" xfId="3554"/>
    <cellStyle name="40% - Accent5 14 3 3" xfId="2281"/>
    <cellStyle name="40% - Accent5 14 4" xfId="1039"/>
    <cellStyle name="40% - Accent5 14 4 2" xfId="3555"/>
    <cellStyle name="40% - Accent5 14 4 3" xfId="2282"/>
    <cellStyle name="40% - Accent5 14 5" xfId="3550"/>
    <cellStyle name="40% - Accent5 14 6" xfId="2277"/>
    <cellStyle name="40% - Accent5 15" xfId="1458"/>
    <cellStyle name="40% - Accent5 15 2" xfId="4001"/>
    <cellStyle name="40% - Accent5 15 3" xfId="2731"/>
    <cellStyle name="40% - Accent5 16" xfId="3525"/>
    <cellStyle name="40% - Accent5 17" xfId="2252"/>
    <cellStyle name="40% - Accent5 18" xfId="4015"/>
    <cellStyle name="40% - Accent5 19" xfId="4042"/>
    <cellStyle name="40% - Accent5 2" xfId="84"/>
    <cellStyle name="40% - Accent5 2 2" xfId="1041"/>
    <cellStyle name="40% - Accent5 2 2 2" xfId="1042"/>
    <cellStyle name="40% - Accent5 2 2 2 2" xfId="3558"/>
    <cellStyle name="40% - Accent5 2 2 2 3" xfId="2285"/>
    <cellStyle name="40% - Accent5 2 2 3" xfId="1043"/>
    <cellStyle name="40% - Accent5 2 2 3 2" xfId="3559"/>
    <cellStyle name="40% - Accent5 2 2 3 3" xfId="2286"/>
    <cellStyle name="40% - Accent5 2 2 4" xfId="3557"/>
    <cellStyle name="40% - Accent5 2 2 5" xfId="2284"/>
    <cellStyle name="40% - Accent5 2 3" xfId="1044"/>
    <cellStyle name="40% - Accent5 2 3 2" xfId="3560"/>
    <cellStyle name="40% - Accent5 2 3 3" xfId="2287"/>
    <cellStyle name="40% - Accent5 2 4" xfId="1045"/>
    <cellStyle name="40% - Accent5 2 4 2" xfId="3561"/>
    <cellStyle name="40% - Accent5 2 4 3" xfId="2288"/>
    <cellStyle name="40% - Accent5 2 5" xfId="3556"/>
    <cellStyle name="40% - Accent5 2 6" xfId="2283"/>
    <cellStyle name="40% - Accent5 2 7" xfId="1040"/>
    <cellStyle name="40% - Accent5 3" xfId="152"/>
    <cellStyle name="40% - Accent5 3 2" xfId="282"/>
    <cellStyle name="40% - Accent5 3 2 2" xfId="1046"/>
    <cellStyle name="40% - Accent5 3 2 2 2" xfId="3564"/>
    <cellStyle name="40% - Accent5 3 2 2 3" xfId="2291"/>
    <cellStyle name="40% - Accent5 3 2 3" xfId="1047"/>
    <cellStyle name="40% - Accent5 3 2 3 2" xfId="3565"/>
    <cellStyle name="40% - Accent5 3 2 3 3" xfId="2292"/>
    <cellStyle name="40% - Accent5 3 2 4" xfId="3563"/>
    <cellStyle name="40% - Accent5 3 2 5" xfId="2290"/>
    <cellStyle name="40% - Accent5 3 3" xfId="1048"/>
    <cellStyle name="40% - Accent5 3 3 2" xfId="3566"/>
    <cellStyle name="40% - Accent5 3 3 3" xfId="2293"/>
    <cellStyle name="40% - Accent5 3 4" xfId="1049"/>
    <cellStyle name="40% - Accent5 3 4 2" xfId="3567"/>
    <cellStyle name="40% - Accent5 3 4 3" xfId="2294"/>
    <cellStyle name="40% - Accent5 3 5" xfId="3562"/>
    <cellStyle name="40% - Accent5 3 6" xfId="2289"/>
    <cellStyle name="40% - Accent5 4" xfId="166"/>
    <cellStyle name="40% - Accent5 4 2" xfId="296"/>
    <cellStyle name="40% - Accent5 4 2 2" xfId="1050"/>
    <cellStyle name="40% - Accent5 4 2 2 2" xfId="3570"/>
    <cellStyle name="40% - Accent5 4 2 2 3" xfId="2297"/>
    <cellStyle name="40% - Accent5 4 2 3" xfId="1051"/>
    <cellStyle name="40% - Accent5 4 2 3 2" xfId="3571"/>
    <cellStyle name="40% - Accent5 4 2 3 3" xfId="2298"/>
    <cellStyle name="40% - Accent5 4 2 4" xfId="3569"/>
    <cellStyle name="40% - Accent5 4 2 5" xfId="2296"/>
    <cellStyle name="40% - Accent5 4 3" xfId="1052"/>
    <cellStyle name="40% - Accent5 4 3 2" xfId="3572"/>
    <cellStyle name="40% - Accent5 4 3 3" xfId="2299"/>
    <cellStyle name="40% - Accent5 4 4" xfId="1053"/>
    <cellStyle name="40% - Accent5 4 4 2" xfId="3573"/>
    <cellStyle name="40% - Accent5 4 4 3" xfId="2300"/>
    <cellStyle name="40% - Accent5 4 5" xfId="3568"/>
    <cellStyle name="40% - Accent5 4 6" xfId="2295"/>
    <cellStyle name="40% - Accent5 5" xfId="180"/>
    <cellStyle name="40% - Accent5 5 2" xfId="310"/>
    <cellStyle name="40% - Accent5 5 2 2" xfId="1054"/>
    <cellStyle name="40% - Accent5 5 2 2 2" xfId="3576"/>
    <cellStyle name="40% - Accent5 5 2 2 3" xfId="2303"/>
    <cellStyle name="40% - Accent5 5 2 3" xfId="1055"/>
    <cellStyle name="40% - Accent5 5 2 3 2" xfId="3577"/>
    <cellStyle name="40% - Accent5 5 2 3 3" xfId="2304"/>
    <cellStyle name="40% - Accent5 5 2 4" xfId="3575"/>
    <cellStyle name="40% - Accent5 5 2 5" xfId="2302"/>
    <cellStyle name="40% - Accent5 5 3" xfId="1056"/>
    <cellStyle name="40% - Accent5 5 3 2" xfId="3578"/>
    <cellStyle name="40% - Accent5 5 3 3" xfId="2305"/>
    <cellStyle name="40% - Accent5 5 4" xfId="1057"/>
    <cellStyle name="40% - Accent5 5 4 2" xfId="3579"/>
    <cellStyle name="40% - Accent5 5 4 3" xfId="2306"/>
    <cellStyle name="40% - Accent5 5 5" xfId="3574"/>
    <cellStyle name="40% - Accent5 5 6" xfId="2301"/>
    <cellStyle name="40% - Accent5 6" xfId="194"/>
    <cellStyle name="40% - Accent5 6 2" xfId="324"/>
    <cellStyle name="40% - Accent5 6 2 2" xfId="1058"/>
    <cellStyle name="40% - Accent5 6 2 2 2" xfId="3582"/>
    <cellStyle name="40% - Accent5 6 2 2 3" xfId="2309"/>
    <cellStyle name="40% - Accent5 6 2 3" xfId="1059"/>
    <cellStyle name="40% - Accent5 6 2 3 2" xfId="3583"/>
    <cellStyle name="40% - Accent5 6 2 3 3" xfId="2310"/>
    <cellStyle name="40% - Accent5 6 2 4" xfId="3581"/>
    <cellStyle name="40% - Accent5 6 2 5" xfId="2308"/>
    <cellStyle name="40% - Accent5 6 3" xfId="1060"/>
    <cellStyle name="40% - Accent5 6 3 2" xfId="3584"/>
    <cellStyle name="40% - Accent5 6 3 3" xfId="2311"/>
    <cellStyle name="40% - Accent5 6 4" xfId="1061"/>
    <cellStyle name="40% - Accent5 6 4 2" xfId="3585"/>
    <cellStyle name="40% - Accent5 6 4 3" xfId="2312"/>
    <cellStyle name="40% - Accent5 6 5" xfId="3580"/>
    <cellStyle name="40% - Accent5 6 6" xfId="2307"/>
    <cellStyle name="40% - Accent5 7" xfId="216"/>
    <cellStyle name="40% - Accent5 7 2" xfId="1062"/>
    <cellStyle name="40% - Accent5 7 2 2" xfId="1063"/>
    <cellStyle name="40% - Accent5 7 2 2 2" xfId="3588"/>
    <cellStyle name="40% - Accent5 7 2 2 3" xfId="2315"/>
    <cellStyle name="40% - Accent5 7 2 3" xfId="1064"/>
    <cellStyle name="40% - Accent5 7 2 3 2" xfId="3589"/>
    <cellStyle name="40% - Accent5 7 2 3 3" xfId="2316"/>
    <cellStyle name="40% - Accent5 7 2 4" xfId="3587"/>
    <cellStyle name="40% - Accent5 7 2 5" xfId="2314"/>
    <cellStyle name="40% - Accent5 7 3" xfId="1065"/>
    <cellStyle name="40% - Accent5 7 3 2" xfId="3590"/>
    <cellStyle name="40% - Accent5 7 3 3" xfId="2317"/>
    <cellStyle name="40% - Accent5 7 4" xfId="1066"/>
    <cellStyle name="40% - Accent5 7 4 2" xfId="3591"/>
    <cellStyle name="40% - Accent5 7 4 3" xfId="2318"/>
    <cellStyle name="40% - Accent5 7 5" xfId="3586"/>
    <cellStyle name="40% - Accent5 7 6" xfId="2313"/>
    <cellStyle name="40% - Accent5 8" xfId="1067"/>
    <cellStyle name="40% - Accent5 8 2" xfId="1068"/>
    <cellStyle name="40% - Accent5 8 2 2" xfId="1069"/>
    <cellStyle name="40% - Accent5 8 2 2 2" xfId="3594"/>
    <cellStyle name="40% - Accent5 8 2 2 3" xfId="2321"/>
    <cellStyle name="40% - Accent5 8 2 3" xfId="1070"/>
    <cellStyle name="40% - Accent5 8 2 3 2" xfId="3595"/>
    <cellStyle name="40% - Accent5 8 2 3 3" xfId="2322"/>
    <cellStyle name="40% - Accent5 8 2 4" xfId="3593"/>
    <cellStyle name="40% - Accent5 8 2 5" xfId="2320"/>
    <cellStyle name="40% - Accent5 8 3" xfId="1071"/>
    <cellStyle name="40% - Accent5 8 3 2" xfId="3596"/>
    <cellStyle name="40% - Accent5 8 3 3" xfId="2323"/>
    <cellStyle name="40% - Accent5 8 4" xfId="1072"/>
    <cellStyle name="40% - Accent5 8 4 2" xfId="3597"/>
    <cellStyle name="40% - Accent5 8 4 3" xfId="2324"/>
    <cellStyle name="40% - Accent5 8 5" xfId="3592"/>
    <cellStyle name="40% - Accent5 8 6" xfId="2319"/>
    <cellStyle name="40% - Accent5 9" xfId="1073"/>
    <cellStyle name="40% - Accent5 9 2" xfId="1074"/>
    <cellStyle name="40% - Accent5 9 2 2" xfId="1075"/>
    <cellStyle name="40% - Accent5 9 2 2 2" xfId="3600"/>
    <cellStyle name="40% - Accent5 9 2 2 3" xfId="2327"/>
    <cellStyle name="40% - Accent5 9 2 3" xfId="1076"/>
    <cellStyle name="40% - Accent5 9 2 3 2" xfId="3601"/>
    <cellStyle name="40% - Accent5 9 2 3 3" xfId="2328"/>
    <cellStyle name="40% - Accent5 9 2 4" xfId="3599"/>
    <cellStyle name="40% - Accent5 9 2 5" xfId="2326"/>
    <cellStyle name="40% - Accent5 9 3" xfId="1077"/>
    <cellStyle name="40% - Accent5 9 3 2" xfId="3602"/>
    <cellStyle name="40% - Accent5 9 3 3" xfId="2329"/>
    <cellStyle name="40% - Accent5 9 4" xfId="1078"/>
    <cellStyle name="40% - Accent5 9 4 2" xfId="3603"/>
    <cellStyle name="40% - Accent5 9 4 3" xfId="2330"/>
    <cellStyle name="40% - Accent5 9 5" xfId="3598"/>
    <cellStyle name="40% - Accent5 9 6" xfId="2325"/>
    <cellStyle name="40% - Accent6" xfId="62" builtinId="51" customBuiltin="1"/>
    <cellStyle name="40% - Accent6 10" xfId="1079"/>
    <cellStyle name="40% - Accent6 10 2" xfId="1080"/>
    <cellStyle name="40% - Accent6 10 2 2" xfId="1081"/>
    <cellStyle name="40% - Accent6 10 2 2 2" xfId="3607"/>
    <cellStyle name="40% - Accent6 10 2 2 3" xfId="2334"/>
    <cellStyle name="40% - Accent6 10 2 3" xfId="1082"/>
    <cellStyle name="40% - Accent6 10 2 3 2" xfId="3608"/>
    <cellStyle name="40% - Accent6 10 2 3 3" xfId="2335"/>
    <cellStyle name="40% - Accent6 10 2 4" xfId="3606"/>
    <cellStyle name="40% - Accent6 10 2 5" xfId="2333"/>
    <cellStyle name="40% - Accent6 10 3" xfId="1083"/>
    <cellStyle name="40% - Accent6 10 3 2" xfId="3609"/>
    <cellStyle name="40% - Accent6 10 3 3" xfId="2336"/>
    <cellStyle name="40% - Accent6 10 4" xfId="1084"/>
    <cellStyle name="40% - Accent6 10 4 2" xfId="3610"/>
    <cellStyle name="40% - Accent6 10 4 3" xfId="2337"/>
    <cellStyle name="40% - Accent6 10 5" xfId="3605"/>
    <cellStyle name="40% - Accent6 10 6" xfId="2332"/>
    <cellStyle name="40% - Accent6 11" xfId="1085"/>
    <cellStyle name="40% - Accent6 11 2" xfId="1086"/>
    <cellStyle name="40% - Accent6 11 2 2" xfId="1087"/>
    <cellStyle name="40% - Accent6 11 2 2 2" xfId="3613"/>
    <cellStyle name="40% - Accent6 11 2 2 3" xfId="2340"/>
    <cellStyle name="40% - Accent6 11 2 3" xfId="1088"/>
    <cellStyle name="40% - Accent6 11 2 3 2" xfId="3614"/>
    <cellStyle name="40% - Accent6 11 2 3 3" xfId="2341"/>
    <cellStyle name="40% - Accent6 11 2 4" xfId="3612"/>
    <cellStyle name="40% - Accent6 11 2 5" xfId="2339"/>
    <cellStyle name="40% - Accent6 11 3" xfId="1089"/>
    <cellStyle name="40% - Accent6 11 3 2" xfId="3615"/>
    <cellStyle name="40% - Accent6 11 3 3" xfId="2342"/>
    <cellStyle name="40% - Accent6 11 4" xfId="1090"/>
    <cellStyle name="40% - Accent6 11 4 2" xfId="3616"/>
    <cellStyle name="40% - Accent6 11 4 3" xfId="2343"/>
    <cellStyle name="40% - Accent6 11 5" xfId="3611"/>
    <cellStyle name="40% - Accent6 11 6" xfId="2338"/>
    <cellStyle name="40% - Accent6 12" xfId="1091"/>
    <cellStyle name="40% - Accent6 12 2" xfId="1092"/>
    <cellStyle name="40% - Accent6 12 2 2" xfId="1093"/>
    <cellStyle name="40% - Accent6 12 2 2 2" xfId="3619"/>
    <cellStyle name="40% - Accent6 12 2 2 3" xfId="2346"/>
    <cellStyle name="40% - Accent6 12 2 3" xfId="1094"/>
    <cellStyle name="40% - Accent6 12 2 3 2" xfId="3620"/>
    <cellStyle name="40% - Accent6 12 2 3 3" xfId="2347"/>
    <cellStyle name="40% - Accent6 12 2 4" xfId="3618"/>
    <cellStyle name="40% - Accent6 12 2 5" xfId="2345"/>
    <cellStyle name="40% - Accent6 12 3" xfId="1095"/>
    <cellStyle name="40% - Accent6 12 3 2" xfId="3621"/>
    <cellStyle name="40% - Accent6 12 3 3" xfId="2348"/>
    <cellStyle name="40% - Accent6 12 4" xfId="1096"/>
    <cellStyle name="40% - Accent6 12 4 2" xfId="3622"/>
    <cellStyle name="40% - Accent6 12 4 3" xfId="2349"/>
    <cellStyle name="40% - Accent6 12 5" xfId="3617"/>
    <cellStyle name="40% - Accent6 12 6" xfId="2344"/>
    <cellStyle name="40% - Accent6 13" xfId="1097"/>
    <cellStyle name="40% - Accent6 13 2" xfId="1098"/>
    <cellStyle name="40% - Accent6 13 2 2" xfId="1099"/>
    <cellStyle name="40% - Accent6 13 2 2 2" xfId="3625"/>
    <cellStyle name="40% - Accent6 13 2 2 3" xfId="2352"/>
    <cellStyle name="40% - Accent6 13 2 3" xfId="1100"/>
    <cellStyle name="40% - Accent6 13 2 3 2" xfId="3626"/>
    <cellStyle name="40% - Accent6 13 2 3 3" xfId="2353"/>
    <cellStyle name="40% - Accent6 13 2 4" xfId="3624"/>
    <cellStyle name="40% - Accent6 13 2 5" xfId="2351"/>
    <cellStyle name="40% - Accent6 13 3" xfId="1101"/>
    <cellStyle name="40% - Accent6 13 3 2" xfId="3627"/>
    <cellStyle name="40% - Accent6 13 3 3" xfId="2354"/>
    <cellStyle name="40% - Accent6 13 4" xfId="1102"/>
    <cellStyle name="40% - Accent6 13 4 2" xfId="3628"/>
    <cellStyle name="40% - Accent6 13 4 3" xfId="2355"/>
    <cellStyle name="40% - Accent6 13 5" xfId="3623"/>
    <cellStyle name="40% - Accent6 13 6" xfId="2350"/>
    <cellStyle name="40% - Accent6 14" xfId="1103"/>
    <cellStyle name="40% - Accent6 14 2" xfId="1104"/>
    <cellStyle name="40% - Accent6 14 2 2" xfId="1105"/>
    <cellStyle name="40% - Accent6 14 2 2 2" xfId="3631"/>
    <cellStyle name="40% - Accent6 14 2 2 3" xfId="2358"/>
    <cellStyle name="40% - Accent6 14 2 3" xfId="1106"/>
    <cellStyle name="40% - Accent6 14 2 3 2" xfId="3632"/>
    <cellStyle name="40% - Accent6 14 2 3 3" xfId="2359"/>
    <cellStyle name="40% - Accent6 14 2 4" xfId="3630"/>
    <cellStyle name="40% - Accent6 14 2 5" xfId="2357"/>
    <cellStyle name="40% - Accent6 14 3" xfId="1107"/>
    <cellStyle name="40% - Accent6 14 3 2" xfId="3633"/>
    <cellStyle name="40% - Accent6 14 3 3" xfId="2360"/>
    <cellStyle name="40% - Accent6 14 4" xfId="1108"/>
    <cellStyle name="40% - Accent6 14 4 2" xfId="3634"/>
    <cellStyle name="40% - Accent6 14 4 3" xfId="2361"/>
    <cellStyle name="40% - Accent6 14 5" xfId="3629"/>
    <cellStyle name="40% - Accent6 14 6" xfId="2356"/>
    <cellStyle name="40% - Accent6 15" xfId="1460"/>
    <cellStyle name="40% - Accent6 15 2" xfId="4003"/>
    <cellStyle name="40% - Accent6 15 3" xfId="2733"/>
    <cellStyle name="40% - Accent6 16" xfId="3604"/>
    <cellStyle name="40% - Accent6 17" xfId="2331"/>
    <cellStyle name="40% - Accent6 18" xfId="4016"/>
    <cellStyle name="40% - Accent6 19" xfId="4044"/>
    <cellStyle name="40% - Accent6 2" xfId="85"/>
    <cellStyle name="40% - Accent6 2 2" xfId="1110"/>
    <cellStyle name="40% - Accent6 2 2 2" xfId="1111"/>
    <cellStyle name="40% - Accent6 2 2 2 2" xfId="3637"/>
    <cellStyle name="40% - Accent6 2 2 2 3" xfId="2364"/>
    <cellStyle name="40% - Accent6 2 2 3" xfId="1112"/>
    <cellStyle name="40% - Accent6 2 2 3 2" xfId="3638"/>
    <cellStyle name="40% - Accent6 2 2 3 3" xfId="2365"/>
    <cellStyle name="40% - Accent6 2 2 4" xfId="3636"/>
    <cellStyle name="40% - Accent6 2 2 5" xfId="2363"/>
    <cellStyle name="40% - Accent6 2 3" xfId="1113"/>
    <cellStyle name="40% - Accent6 2 3 2" xfId="3639"/>
    <cellStyle name="40% - Accent6 2 3 3" xfId="2366"/>
    <cellStyle name="40% - Accent6 2 4" xfId="1114"/>
    <cellStyle name="40% - Accent6 2 4 2" xfId="3640"/>
    <cellStyle name="40% - Accent6 2 4 3" xfId="2367"/>
    <cellStyle name="40% - Accent6 2 5" xfId="3635"/>
    <cellStyle name="40% - Accent6 2 6" xfId="2362"/>
    <cellStyle name="40% - Accent6 2 7" xfId="1109"/>
    <cellStyle name="40% - Accent6 3" xfId="154"/>
    <cellStyle name="40% - Accent6 3 2" xfId="284"/>
    <cellStyle name="40% - Accent6 3 2 2" xfId="1115"/>
    <cellStyle name="40% - Accent6 3 2 2 2" xfId="3643"/>
    <cellStyle name="40% - Accent6 3 2 2 3" xfId="2370"/>
    <cellStyle name="40% - Accent6 3 2 3" xfId="1116"/>
    <cellStyle name="40% - Accent6 3 2 3 2" xfId="3644"/>
    <cellStyle name="40% - Accent6 3 2 3 3" xfId="2371"/>
    <cellStyle name="40% - Accent6 3 2 4" xfId="3642"/>
    <cellStyle name="40% - Accent6 3 2 5" xfId="2369"/>
    <cellStyle name="40% - Accent6 3 3" xfId="1117"/>
    <cellStyle name="40% - Accent6 3 3 2" xfId="3645"/>
    <cellStyle name="40% - Accent6 3 3 3" xfId="2372"/>
    <cellStyle name="40% - Accent6 3 4" xfId="1118"/>
    <cellStyle name="40% - Accent6 3 4 2" xfId="3646"/>
    <cellStyle name="40% - Accent6 3 4 3" xfId="2373"/>
    <cellStyle name="40% - Accent6 3 5" xfId="3641"/>
    <cellStyle name="40% - Accent6 3 6" xfId="2368"/>
    <cellStyle name="40% - Accent6 4" xfId="168"/>
    <cellStyle name="40% - Accent6 4 2" xfId="298"/>
    <cellStyle name="40% - Accent6 4 2 2" xfId="1119"/>
    <cellStyle name="40% - Accent6 4 2 2 2" xfId="3649"/>
    <cellStyle name="40% - Accent6 4 2 2 3" xfId="2376"/>
    <cellStyle name="40% - Accent6 4 2 3" xfId="1120"/>
    <cellStyle name="40% - Accent6 4 2 3 2" xfId="3650"/>
    <cellStyle name="40% - Accent6 4 2 3 3" xfId="2377"/>
    <cellStyle name="40% - Accent6 4 2 4" xfId="3648"/>
    <cellStyle name="40% - Accent6 4 2 5" xfId="2375"/>
    <cellStyle name="40% - Accent6 4 3" xfId="1121"/>
    <cellStyle name="40% - Accent6 4 3 2" xfId="3651"/>
    <cellStyle name="40% - Accent6 4 3 3" xfId="2378"/>
    <cellStyle name="40% - Accent6 4 4" xfId="1122"/>
    <cellStyle name="40% - Accent6 4 4 2" xfId="3652"/>
    <cellStyle name="40% - Accent6 4 4 3" xfId="2379"/>
    <cellStyle name="40% - Accent6 4 5" xfId="3647"/>
    <cellStyle name="40% - Accent6 4 6" xfId="2374"/>
    <cellStyle name="40% - Accent6 5" xfId="182"/>
    <cellStyle name="40% - Accent6 5 2" xfId="312"/>
    <cellStyle name="40% - Accent6 5 2 2" xfId="1123"/>
    <cellStyle name="40% - Accent6 5 2 2 2" xfId="3655"/>
    <cellStyle name="40% - Accent6 5 2 2 3" xfId="2382"/>
    <cellStyle name="40% - Accent6 5 2 3" xfId="1124"/>
    <cellStyle name="40% - Accent6 5 2 3 2" xfId="3656"/>
    <cellStyle name="40% - Accent6 5 2 3 3" xfId="2383"/>
    <cellStyle name="40% - Accent6 5 2 4" xfId="3654"/>
    <cellStyle name="40% - Accent6 5 2 5" xfId="2381"/>
    <cellStyle name="40% - Accent6 5 3" xfId="1125"/>
    <cellStyle name="40% - Accent6 5 3 2" xfId="3657"/>
    <cellStyle name="40% - Accent6 5 3 3" xfId="2384"/>
    <cellStyle name="40% - Accent6 5 4" xfId="1126"/>
    <cellStyle name="40% - Accent6 5 4 2" xfId="3658"/>
    <cellStyle name="40% - Accent6 5 4 3" xfId="2385"/>
    <cellStyle name="40% - Accent6 5 5" xfId="3653"/>
    <cellStyle name="40% - Accent6 5 6" xfId="2380"/>
    <cellStyle name="40% - Accent6 6" xfId="196"/>
    <cellStyle name="40% - Accent6 6 2" xfId="326"/>
    <cellStyle name="40% - Accent6 6 2 2" xfId="1127"/>
    <cellStyle name="40% - Accent6 6 2 2 2" xfId="3661"/>
    <cellStyle name="40% - Accent6 6 2 2 3" xfId="2388"/>
    <cellStyle name="40% - Accent6 6 2 3" xfId="1128"/>
    <cellStyle name="40% - Accent6 6 2 3 2" xfId="3662"/>
    <cellStyle name="40% - Accent6 6 2 3 3" xfId="2389"/>
    <cellStyle name="40% - Accent6 6 2 4" xfId="3660"/>
    <cellStyle name="40% - Accent6 6 2 5" xfId="2387"/>
    <cellStyle name="40% - Accent6 6 3" xfId="1129"/>
    <cellStyle name="40% - Accent6 6 3 2" xfId="3663"/>
    <cellStyle name="40% - Accent6 6 3 3" xfId="2390"/>
    <cellStyle name="40% - Accent6 6 4" xfId="1130"/>
    <cellStyle name="40% - Accent6 6 4 2" xfId="3664"/>
    <cellStyle name="40% - Accent6 6 4 3" xfId="2391"/>
    <cellStyle name="40% - Accent6 6 5" xfId="3659"/>
    <cellStyle name="40% - Accent6 6 6" xfId="2386"/>
    <cellStyle name="40% - Accent6 7" xfId="219"/>
    <cellStyle name="40% - Accent6 7 2" xfId="1131"/>
    <cellStyle name="40% - Accent6 7 2 2" xfId="1132"/>
    <cellStyle name="40% - Accent6 7 2 2 2" xfId="3667"/>
    <cellStyle name="40% - Accent6 7 2 2 3" xfId="2394"/>
    <cellStyle name="40% - Accent6 7 2 3" xfId="1133"/>
    <cellStyle name="40% - Accent6 7 2 3 2" xfId="3668"/>
    <cellStyle name="40% - Accent6 7 2 3 3" xfId="2395"/>
    <cellStyle name="40% - Accent6 7 2 4" xfId="3666"/>
    <cellStyle name="40% - Accent6 7 2 5" xfId="2393"/>
    <cellStyle name="40% - Accent6 7 3" xfId="1134"/>
    <cellStyle name="40% - Accent6 7 3 2" xfId="3669"/>
    <cellStyle name="40% - Accent6 7 3 3" xfId="2396"/>
    <cellStyle name="40% - Accent6 7 4" xfId="1135"/>
    <cellStyle name="40% - Accent6 7 4 2" xfId="3670"/>
    <cellStyle name="40% - Accent6 7 4 3" xfId="2397"/>
    <cellStyle name="40% - Accent6 7 5" xfId="3665"/>
    <cellStyle name="40% - Accent6 7 6" xfId="2392"/>
    <cellStyle name="40% - Accent6 8" xfId="1136"/>
    <cellStyle name="40% - Accent6 8 2" xfId="1137"/>
    <cellStyle name="40% - Accent6 8 2 2" xfId="1138"/>
    <cellStyle name="40% - Accent6 8 2 2 2" xfId="3673"/>
    <cellStyle name="40% - Accent6 8 2 2 3" xfId="2400"/>
    <cellStyle name="40% - Accent6 8 2 3" xfId="1139"/>
    <cellStyle name="40% - Accent6 8 2 3 2" xfId="3674"/>
    <cellStyle name="40% - Accent6 8 2 3 3" xfId="2401"/>
    <cellStyle name="40% - Accent6 8 2 4" xfId="3672"/>
    <cellStyle name="40% - Accent6 8 2 5" xfId="2399"/>
    <cellStyle name="40% - Accent6 8 3" xfId="1140"/>
    <cellStyle name="40% - Accent6 8 3 2" xfId="3675"/>
    <cellStyle name="40% - Accent6 8 3 3" xfId="2402"/>
    <cellStyle name="40% - Accent6 8 4" xfId="1141"/>
    <cellStyle name="40% - Accent6 8 4 2" xfId="3676"/>
    <cellStyle name="40% - Accent6 8 4 3" xfId="2403"/>
    <cellStyle name="40% - Accent6 8 5" xfId="3671"/>
    <cellStyle name="40% - Accent6 8 6" xfId="2398"/>
    <cellStyle name="40% - Accent6 9" xfId="1142"/>
    <cellStyle name="40% - Accent6 9 2" xfId="1143"/>
    <cellStyle name="40% - Accent6 9 2 2" xfId="1144"/>
    <cellStyle name="40% - Accent6 9 2 2 2" xfId="3679"/>
    <cellStyle name="40% - Accent6 9 2 2 3" xfId="2406"/>
    <cellStyle name="40% - Accent6 9 2 3" xfId="1145"/>
    <cellStyle name="40% - Accent6 9 2 3 2" xfId="3680"/>
    <cellStyle name="40% - Accent6 9 2 3 3" xfId="2407"/>
    <cellStyle name="40% - Accent6 9 2 4" xfId="3678"/>
    <cellStyle name="40% - Accent6 9 2 5" xfId="2405"/>
    <cellStyle name="40% - Accent6 9 3" xfId="1146"/>
    <cellStyle name="40% - Accent6 9 3 2" xfId="3681"/>
    <cellStyle name="40% - Accent6 9 3 3" xfId="2408"/>
    <cellStyle name="40% - Accent6 9 4" xfId="1147"/>
    <cellStyle name="40% - Accent6 9 4 2" xfId="3682"/>
    <cellStyle name="40% - Accent6 9 4 3" xfId="2409"/>
    <cellStyle name="40% - Accent6 9 5" xfId="3677"/>
    <cellStyle name="40% - Accent6 9 6" xfId="2404"/>
    <cellStyle name="60% - Accent1" xfId="43" builtinId="32" customBuiltin="1"/>
    <cellStyle name="60% - Accent1 2" xfId="86"/>
    <cellStyle name="60% - Accent1 2 2" xfId="223"/>
    <cellStyle name="60% - Accent1 3" xfId="205"/>
    <cellStyle name="60% - Accent1 4" xfId="241"/>
    <cellStyle name="60% - Accent2" xfId="47" builtinId="36" customBuiltin="1"/>
    <cellStyle name="60% - Accent2 2" xfId="87"/>
    <cellStyle name="60% - Accent2 2 2" xfId="224"/>
    <cellStyle name="60% - Accent2 3" xfId="208"/>
    <cellStyle name="60% - Accent2 4" xfId="242"/>
    <cellStyle name="60% - Accent3" xfId="51" builtinId="40" customBuiltin="1"/>
    <cellStyle name="60% - Accent3 2" xfId="88"/>
    <cellStyle name="60% - Accent3 2 2" xfId="225"/>
    <cellStyle name="60% - Accent3 3" xfId="211"/>
    <cellStyle name="60% - Accent3 4" xfId="243"/>
    <cellStyle name="60% - Accent4" xfId="55" builtinId="44" customBuiltin="1"/>
    <cellStyle name="60% - Accent4 2" xfId="89"/>
    <cellStyle name="60% - Accent4 2 2" xfId="226"/>
    <cellStyle name="60% - Accent4 3" xfId="214"/>
    <cellStyle name="60% - Accent4 4" xfId="244"/>
    <cellStyle name="60% - Accent5" xfId="59" builtinId="48" customBuiltin="1"/>
    <cellStyle name="60% - Accent5 2" xfId="90"/>
    <cellStyle name="60% - Accent5 2 2" xfId="227"/>
    <cellStyle name="60% - Accent5 3" xfId="217"/>
    <cellStyle name="60% - Accent5 4" xfId="245"/>
    <cellStyle name="60% - Accent6" xfId="63" builtinId="52" customBuiltin="1"/>
    <cellStyle name="60% - Accent6 2" xfId="91"/>
    <cellStyle name="60% - Accent6 2 2" xfId="228"/>
    <cellStyle name="60% - Accent6 3" xfId="220"/>
    <cellStyle name="60% - Accent6 4" xfId="246"/>
    <cellStyle name="Accent1" xfId="40" builtinId="29" customBuiltin="1"/>
    <cellStyle name="Accent1 2" xfId="92"/>
    <cellStyle name="Accent2" xfId="44" builtinId="33" customBuiltin="1"/>
    <cellStyle name="Accent2 2" xfId="93"/>
    <cellStyle name="Accent3" xfId="48" builtinId="37" customBuiltin="1"/>
    <cellStyle name="Accent3 2" xfId="94"/>
    <cellStyle name="Accent4" xfId="52" builtinId="41" customBuiltin="1"/>
    <cellStyle name="Accent4 2" xfId="95"/>
    <cellStyle name="Accent5" xfId="56" builtinId="45" customBuiltin="1"/>
    <cellStyle name="Accent5 2" xfId="96"/>
    <cellStyle name="Accent6" xfId="60" builtinId="49" customBuiltin="1"/>
    <cellStyle name="Accent6 2" xfId="97"/>
    <cellStyle name="Bad" xfId="32" builtinId="27" customBuiltin="1"/>
    <cellStyle name="Bad 2" xfId="98"/>
    <cellStyle name="Calculation" xfId="35" builtinId="22" customBuiltin="1"/>
    <cellStyle name="Calculation 2" xfId="99"/>
    <cellStyle name="CENTER" xfId="100"/>
    <cellStyle name="Check Cell" xfId="37" builtinId="23" customBuiltin="1"/>
    <cellStyle name="Check Cell 2" xfId="101"/>
    <cellStyle name="Comma 10" xfId="1148"/>
    <cellStyle name="Comma 10 2" xfId="1149"/>
    <cellStyle name="Comma 10 2 2" xfId="1150"/>
    <cellStyle name="Comma 10 2 2 2" xfId="3686"/>
    <cellStyle name="Comma 10 2 2 3" xfId="2413"/>
    <cellStyle name="Comma 10 2 3" xfId="1151"/>
    <cellStyle name="Comma 10 2 3 2" xfId="3687"/>
    <cellStyle name="Comma 10 2 3 3" xfId="2414"/>
    <cellStyle name="Comma 10 2 4" xfId="3685"/>
    <cellStyle name="Comma 10 2 5" xfId="2412"/>
    <cellStyle name="Comma 10 3" xfId="1152"/>
    <cellStyle name="Comma 10 3 2" xfId="3688"/>
    <cellStyle name="Comma 10 3 3" xfId="2415"/>
    <cellStyle name="Comma 10 4" xfId="1153"/>
    <cellStyle name="Comma 10 4 2" xfId="3689"/>
    <cellStyle name="Comma 10 4 3" xfId="2416"/>
    <cellStyle name="Comma 10 5" xfId="3684"/>
    <cellStyle name="Comma 10 6" xfId="2411"/>
    <cellStyle name="Comma 11" xfId="1154"/>
    <cellStyle name="Comma 11 2" xfId="1155"/>
    <cellStyle name="Comma 11 2 2" xfId="1156"/>
    <cellStyle name="Comma 11 2 2 2" xfId="3692"/>
    <cellStyle name="Comma 11 2 2 3" xfId="2419"/>
    <cellStyle name="Comma 11 2 3" xfId="1157"/>
    <cellStyle name="Comma 11 2 3 2" xfId="3693"/>
    <cellStyle name="Comma 11 2 3 3" xfId="2420"/>
    <cellStyle name="Comma 11 2 4" xfId="3691"/>
    <cellStyle name="Comma 11 2 5" xfId="2418"/>
    <cellStyle name="Comma 11 3" xfId="1158"/>
    <cellStyle name="Comma 11 3 2" xfId="3694"/>
    <cellStyle name="Comma 11 3 3" xfId="2421"/>
    <cellStyle name="Comma 11 4" xfId="1159"/>
    <cellStyle name="Comma 11 4 2" xfId="3695"/>
    <cellStyle name="Comma 11 4 3" xfId="2422"/>
    <cellStyle name="Comma 11 5" xfId="3690"/>
    <cellStyle name="Comma 11 6" xfId="2417"/>
    <cellStyle name="Comma 12" xfId="1160"/>
    <cellStyle name="Comma 12 2" xfId="1161"/>
    <cellStyle name="Comma 12 2 2" xfId="1162"/>
    <cellStyle name="Comma 12 2 2 2" xfId="3698"/>
    <cellStyle name="Comma 12 2 2 3" xfId="2425"/>
    <cellStyle name="Comma 12 2 3" xfId="1163"/>
    <cellStyle name="Comma 12 2 3 2" xfId="3699"/>
    <cellStyle name="Comma 12 2 3 3" xfId="2426"/>
    <cellStyle name="Comma 12 2 4" xfId="3697"/>
    <cellStyle name="Comma 12 2 5" xfId="2424"/>
    <cellStyle name="Comma 12 3" xfId="1164"/>
    <cellStyle name="Comma 12 3 2" xfId="3700"/>
    <cellStyle name="Comma 12 3 3" xfId="2427"/>
    <cellStyle name="Comma 12 4" xfId="1165"/>
    <cellStyle name="Comma 12 4 2" xfId="3701"/>
    <cellStyle name="Comma 12 4 3" xfId="2428"/>
    <cellStyle name="Comma 12 5" xfId="3696"/>
    <cellStyle name="Comma 12 6" xfId="2423"/>
    <cellStyle name="Comma 13" xfId="1166"/>
    <cellStyle name="Comma 13 2" xfId="1167"/>
    <cellStyle name="Comma 13 2 2" xfId="1168"/>
    <cellStyle name="Comma 13 2 2 2" xfId="3704"/>
    <cellStyle name="Comma 13 2 2 3" xfId="2431"/>
    <cellStyle name="Comma 13 2 3" xfId="1169"/>
    <cellStyle name="Comma 13 2 3 2" xfId="3705"/>
    <cellStyle name="Comma 13 2 3 3" xfId="2432"/>
    <cellStyle name="Comma 13 2 4" xfId="3703"/>
    <cellStyle name="Comma 13 2 5" xfId="2430"/>
    <cellStyle name="Comma 13 3" xfId="1170"/>
    <cellStyle name="Comma 13 3 2" xfId="3706"/>
    <cellStyle name="Comma 13 3 3" xfId="2433"/>
    <cellStyle name="Comma 13 4" xfId="1171"/>
    <cellStyle name="Comma 13 4 2" xfId="3707"/>
    <cellStyle name="Comma 13 4 3" xfId="2434"/>
    <cellStyle name="Comma 13 5" xfId="3702"/>
    <cellStyle name="Comma 13 6" xfId="2429"/>
    <cellStyle name="Comma 14" xfId="1172"/>
    <cellStyle name="Comma 14 2" xfId="1173"/>
    <cellStyle name="Comma 14 2 2" xfId="1174"/>
    <cellStyle name="Comma 14 2 2 2" xfId="3710"/>
    <cellStyle name="Comma 14 2 2 3" xfId="2437"/>
    <cellStyle name="Comma 14 2 3" xfId="1175"/>
    <cellStyle name="Comma 14 2 3 2" xfId="3711"/>
    <cellStyle name="Comma 14 2 3 3" xfId="2438"/>
    <cellStyle name="Comma 14 2 4" xfId="3709"/>
    <cellStyle name="Comma 14 2 5" xfId="2436"/>
    <cellStyle name="Comma 14 3" xfId="1176"/>
    <cellStyle name="Comma 14 3 2" xfId="3712"/>
    <cellStyle name="Comma 14 3 3" xfId="2439"/>
    <cellStyle name="Comma 14 4" xfId="1177"/>
    <cellStyle name="Comma 14 4 2" xfId="3713"/>
    <cellStyle name="Comma 14 4 3" xfId="2440"/>
    <cellStyle name="Comma 14 5" xfId="3708"/>
    <cellStyle name="Comma 14 6" xfId="2435"/>
    <cellStyle name="Comma 15" xfId="1178"/>
    <cellStyle name="Comma 15 2" xfId="1179"/>
    <cellStyle name="Comma 15 2 2" xfId="1180"/>
    <cellStyle name="Comma 15 2 2 2" xfId="3716"/>
    <cellStyle name="Comma 15 2 2 3" xfId="2443"/>
    <cellStyle name="Comma 15 2 3" xfId="1181"/>
    <cellStyle name="Comma 15 2 3 2" xfId="3717"/>
    <cellStyle name="Comma 15 2 3 3" xfId="2444"/>
    <cellStyle name="Comma 15 2 4" xfId="3715"/>
    <cellStyle name="Comma 15 2 5" xfId="2442"/>
    <cellStyle name="Comma 15 3" xfId="1182"/>
    <cellStyle name="Comma 15 3 2" xfId="3718"/>
    <cellStyle name="Comma 15 3 3" xfId="2445"/>
    <cellStyle name="Comma 15 4" xfId="1183"/>
    <cellStyle name="Comma 15 4 2" xfId="3719"/>
    <cellStyle name="Comma 15 4 3" xfId="2446"/>
    <cellStyle name="Comma 15 5" xfId="3714"/>
    <cellStyle name="Comma 15 6" xfId="2441"/>
    <cellStyle name="Comma 16" xfId="1184"/>
    <cellStyle name="Comma 16 2" xfId="1185"/>
    <cellStyle name="Comma 16 2 2" xfId="1186"/>
    <cellStyle name="Comma 16 2 2 2" xfId="3722"/>
    <cellStyle name="Comma 16 2 2 3" xfId="2449"/>
    <cellStyle name="Comma 16 2 3" xfId="1187"/>
    <cellStyle name="Comma 16 2 3 2" xfId="3723"/>
    <cellStyle name="Comma 16 2 3 3" xfId="2450"/>
    <cellStyle name="Comma 16 2 4" xfId="3721"/>
    <cellStyle name="Comma 16 2 5" xfId="2448"/>
    <cellStyle name="Comma 16 3" xfId="1188"/>
    <cellStyle name="Comma 16 3 2" xfId="3724"/>
    <cellStyle name="Comma 16 3 3" xfId="2451"/>
    <cellStyle name="Comma 16 4" xfId="1189"/>
    <cellStyle name="Comma 16 4 2" xfId="3725"/>
    <cellStyle name="Comma 16 4 3" xfId="2452"/>
    <cellStyle name="Comma 16 5" xfId="3720"/>
    <cellStyle name="Comma 16 6" xfId="2447"/>
    <cellStyle name="Comma 17" xfId="3683"/>
    <cellStyle name="Comma 18" xfId="2410"/>
    <cellStyle name="Comma 2" xfId="102"/>
    <cellStyle name="Comma 2 2" xfId="255"/>
    <cellStyle name="Comma 2 3" xfId="2453"/>
    <cellStyle name="Comma 2 4" xfId="4026"/>
    <cellStyle name="Comma 3" xfId="138"/>
    <cellStyle name="Comma 3 2" xfId="1191"/>
    <cellStyle name="Comma 3 2 2" xfId="1192"/>
    <cellStyle name="Comma 3 2 2 2" xfId="1193"/>
    <cellStyle name="Comma 3 2 2 2 2" xfId="3729"/>
    <cellStyle name="Comma 3 2 2 2 3" xfId="2457"/>
    <cellStyle name="Comma 3 2 2 3" xfId="1194"/>
    <cellStyle name="Comma 3 2 2 3 2" xfId="3730"/>
    <cellStyle name="Comma 3 2 2 3 3" xfId="2458"/>
    <cellStyle name="Comma 3 2 2 4" xfId="3728"/>
    <cellStyle name="Comma 3 2 2 5" xfId="2456"/>
    <cellStyle name="Comma 3 2 3" xfId="1195"/>
    <cellStyle name="Comma 3 2 3 2" xfId="3731"/>
    <cellStyle name="Comma 3 2 3 3" xfId="2459"/>
    <cellStyle name="Comma 3 2 4" xfId="1196"/>
    <cellStyle name="Comma 3 2 4 2" xfId="3732"/>
    <cellStyle name="Comma 3 2 4 3" xfId="2460"/>
    <cellStyle name="Comma 3 2 5" xfId="3727"/>
    <cellStyle name="Comma 3 2 6" xfId="2455"/>
    <cellStyle name="Comma 3 3" xfId="1197"/>
    <cellStyle name="Comma 3 3 2" xfId="1198"/>
    <cellStyle name="Comma 3 3 2 2" xfId="3734"/>
    <cellStyle name="Comma 3 3 2 3" xfId="2462"/>
    <cellStyle name="Comma 3 3 3" xfId="1199"/>
    <cellStyle name="Comma 3 3 3 2" xfId="3735"/>
    <cellStyle name="Comma 3 3 3 3" xfId="2463"/>
    <cellStyle name="Comma 3 3 4" xfId="3733"/>
    <cellStyle name="Comma 3 3 5" xfId="2461"/>
    <cellStyle name="Comma 3 4" xfId="1200"/>
    <cellStyle name="Comma 3 4 2" xfId="3736"/>
    <cellStyle name="Comma 3 4 3" xfId="2464"/>
    <cellStyle name="Comma 3 5" xfId="1201"/>
    <cellStyle name="Comma 3 5 2" xfId="3737"/>
    <cellStyle name="Comma 3 5 3" xfId="2465"/>
    <cellStyle name="Comma 3 6" xfId="3726"/>
    <cellStyle name="Comma 3 7" xfId="2454"/>
    <cellStyle name="Comma 3 8" xfId="4017"/>
    <cellStyle name="Comma 3 9" xfId="1190"/>
    <cellStyle name="Comma 4" xfId="141"/>
    <cellStyle name="Comma 4 2" xfId="271"/>
    <cellStyle name="Comma 4 2 2" xfId="1202"/>
    <cellStyle name="Comma 4 2 2 2" xfId="3740"/>
    <cellStyle name="Comma 4 2 2 3" xfId="2468"/>
    <cellStyle name="Comma 4 2 3" xfId="1203"/>
    <cellStyle name="Comma 4 2 3 2" xfId="3741"/>
    <cellStyle name="Comma 4 2 3 3" xfId="2469"/>
    <cellStyle name="Comma 4 2 4" xfId="3739"/>
    <cellStyle name="Comma 4 2 5" xfId="2467"/>
    <cellStyle name="Comma 4 3" xfId="1204"/>
    <cellStyle name="Comma 4 3 2" xfId="3742"/>
    <cellStyle name="Comma 4 3 3" xfId="2470"/>
    <cellStyle name="Comma 4 4" xfId="1205"/>
    <cellStyle name="Comma 4 4 2" xfId="3743"/>
    <cellStyle name="Comma 4 4 3" xfId="2471"/>
    <cellStyle name="Comma 4 5" xfId="3738"/>
    <cellStyle name="Comma 4 6" xfId="2466"/>
    <cellStyle name="Comma 5" xfId="198"/>
    <cellStyle name="Comma 5 2" xfId="1206"/>
    <cellStyle name="Comma 5 2 2" xfId="1207"/>
    <cellStyle name="Comma 5 2 2 2" xfId="3746"/>
    <cellStyle name="Comma 5 2 2 3" xfId="2474"/>
    <cellStyle name="Comma 5 2 3" xfId="1208"/>
    <cellStyle name="Comma 5 2 3 2" xfId="3747"/>
    <cellStyle name="Comma 5 2 3 3" xfId="2475"/>
    <cellStyle name="Comma 5 2 4" xfId="3745"/>
    <cellStyle name="Comma 5 2 5" xfId="2473"/>
    <cellStyle name="Comma 5 3" xfId="1209"/>
    <cellStyle name="Comma 5 3 2" xfId="3748"/>
    <cellStyle name="Comma 5 3 3" xfId="2476"/>
    <cellStyle name="Comma 5 4" xfId="1210"/>
    <cellStyle name="Comma 5 4 2" xfId="3749"/>
    <cellStyle name="Comma 5 4 3" xfId="2477"/>
    <cellStyle name="Comma 5 5" xfId="3744"/>
    <cellStyle name="Comma 5 6" xfId="2472"/>
    <cellStyle name="Comma 6" xfId="1211"/>
    <cellStyle name="Comma 6 2" xfId="1212"/>
    <cellStyle name="Comma 6 2 2" xfId="1213"/>
    <cellStyle name="Comma 6 2 2 2" xfId="3752"/>
    <cellStyle name="Comma 6 2 2 3" xfId="2480"/>
    <cellStyle name="Comma 6 2 3" xfId="1214"/>
    <cellStyle name="Comma 6 2 3 2" xfId="3753"/>
    <cellStyle name="Comma 6 2 3 3" xfId="2481"/>
    <cellStyle name="Comma 6 2 4" xfId="3751"/>
    <cellStyle name="Comma 6 2 5" xfId="2479"/>
    <cellStyle name="Comma 6 3" xfId="1215"/>
    <cellStyle name="Comma 6 3 2" xfId="3754"/>
    <cellStyle name="Comma 6 3 3" xfId="2482"/>
    <cellStyle name="Comma 6 4" xfId="1216"/>
    <cellStyle name="Comma 6 4 2" xfId="3755"/>
    <cellStyle name="Comma 6 4 3" xfId="2483"/>
    <cellStyle name="Comma 6 5" xfId="3750"/>
    <cellStyle name="Comma 6 6" xfId="2478"/>
    <cellStyle name="Comma 7" xfId="1217"/>
    <cellStyle name="Comma 7 2" xfId="1218"/>
    <cellStyle name="Comma 7 2 2" xfId="1219"/>
    <cellStyle name="Comma 7 2 2 2" xfId="3758"/>
    <cellStyle name="Comma 7 2 2 3" xfId="2486"/>
    <cellStyle name="Comma 7 2 3" xfId="1220"/>
    <cellStyle name="Comma 7 2 3 2" xfId="3759"/>
    <cellStyle name="Comma 7 2 3 3" xfId="2487"/>
    <cellStyle name="Comma 7 2 4" xfId="3757"/>
    <cellStyle name="Comma 7 2 5" xfId="2485"/>
    <cellStyle name="Comma 7 3" xfId="1221"/>
    <cellStyle name="Comma 7 3 2" xfId="3760"/>
    <cellStyle name="Comma 7 3 3" xfId="2488"/>
    <cellStyle name="Comma 7 4" xfId="1222"/>
    <cellStyle name="Comma 7 4 2" xfId="3761"/>
    <cellStyle name="Comma 7 4 3" xfId="2489"/>
    <cellStyle name="Comma 7 5" xfId="3756"/>
    <cellStyle name="Comma 7 6" xfId="2484"/>
    <cellStyle name="Comma 8" xfId="1223"/>
    <cellStyle name="Comma 8 2" xfId="1224"/>
    <cellStyle name="Comma 8 2 2" xfId="1225"/>
    <cellStyle name="Comma 8 2 2 2" xfId="3764"/>
    <cellStyle name="Comma 8 2 2 3" xfId="2492"/>
    <cellStyle name="Comma 8 2 3" xfId="1226"/>
    <cellStyle name="Comma 8 2 3 2" xfId="3765"/>
    <cellStyle name="Comma 8 2 3 3" xfId="2493"/>
    <cellStyle name="Comma 8 2 4" xfId="3763"/>
    <cellStyle name="Comma 8 2 5" xfId="2491"/>
    <cellStyle name="Comma 8 3" xfId="1227"/>
    <cellStyle name="Comma 8 3 2" xfId="3766"/>
    <cellStyle name="Comma 8 3 3" xfId="2494"/>
    <cellStyle name="Comma 8 4" xfId="1228"/>
    <cellStyle name="Comma 8 4 2" xfId="3767"/>
    <cellStyle name="Comma 8 4 3" xfId="2495"/>
    <cellStyle name="Comma 8 5" xfId="3762"/>
    <cellStyle name="Comma 8 6" xfId="2490"/>
    <cellStyle name="Comma 9" xfId="1229"/>
    <cellStyle name="Comma 9 2" xfId="1230"/>
    <cellStyle name="Comma 9 2 2" xfId="1231"/>
    <cellStyle name="Comma 9 2 2 2" xfId="3770"/>
    <cellStyle name="Comma 9 2 2 3" xfId="2498"/>
    <cellStyle name="Comma 9 2 3" xfId="1232"/>
    <cellStyle name="Comma 9 2 3 2" xfId="3771"/>
    <cellStyle name="Comma 9 2 3 3" xfId="2499"/>
    <cellStyle name="Comma 9 2 4" xfId="3769"/>
    <cellStyle name="Comma 9 2 5" xfId="2497"/>
    <cellStyle name="Comma 9 3" xfId="1233"/>
    <cellStyle name="Comma 9 3 2" xfId="3772"/>
    <cellStyle name="Comma 9 3 3" xfId="2500"/>
    <cellStyle name="Comma 9 4" xfId="1234"/>
    <cellStyle name="Comma 9 4 2" xfId="3773"/>
    <cellStyle name="Comma 9 4 3" xfId="2501"/>
    <cellStyle name="Comma 9 5" xfId="3768"/>
    <cellStyle name="Comma 9 6" xfId="2496"/>
    <cellStyle name="Comma0" xfId="3"/>
    <cellStyle name="Currency [2]" xfId="4"/>
    <cellStyle name="Currency [2] 2" xfId="134"/>
    <cellStyle name="Currency [2] 3" xfId="104"/>
    <cellStyle name="Currency [2] 3 2" xfId="257"/>
    <cellStyle name="Currency 10" xfId="4060"/>
    <cellStyle name="Currency 11" xfId="4058"/>
    <cellStyle name="Currency 12" xfId="4059"/>
    <cellStyle name="Currency 2" xfId="103"/>
    <cellStyle name="Currency 2 2" xfId="256"/>
    <cellStyle name="Currency 2 3" xfId="2503"/>
    <cellStyle name="Currency 3" xfId="133"/>
    <cellStyle name="Currency 3 2" xfId="269"/>
    <cellStyle name="Currency 3 2 2" xfId="3776"/>
    <cellStyle name="Currency 3 2 3" xfId="2505"/>
    <cellStyle name="Currency 3 3" xfId="3775"/>
    <cellStyle name="Currency 3 4" xfId="2504"/>
    <cellStyle name="Currency 4" xfId="1236"/>
    <cellStyle name="Currency 4 2" xfId="1237"/>
    <cellStyle name="Currency 4 2 2" xfId="1238"/>
    <cellStyle name="Currency 4 2 2 2" xfId="3779"/>
    <cellStyle name="Currency 4 2 2 3" xfId="2508"/>
    <cellStyle name="Currency 4 2 3" xfId="1239"/>
    <cellStyle name="Currency 4 2 3 2" xfId="3780"/>
    <cellStyle name="Currency 4 2 3 3" xfId="2509"/>
    <cellStyle name="Currency 4 2 4" xfId="3778"/>
    <cellStyle name="Currency 4 2 5" xfId="2507"/>
    <cellStyle name="Currency 4 3" xfId="1240"/>
    <cellStyle name="Currency 4 3 2" xfId="3781"/>
    <cellStyle name="Currency 4 3 3" xfId="2510"/>
    <cellStyle name="Currency 4 4" xfId="1241"/>
    <cellStyle name="Currency 4 4 2" xfId="3782"/>
    <cellStyle name="Currency 4 4 3" xfId="2511"/>
    <cellStyle name="Currency 4 5" xfId="3777"/>
    <cellStyle name="Currency 4 6" xfId="2506"/>
    <cellStyle name="Currency 5" xfId="3774"/>
    <cellStyle name="Currency 6" xfId="2502"/>
    <cellStyle name="Currency 7" xfId="1235"/>
    <cellStyle name="Currency 8" xfId="4062"/>
    <cellStyle name="Currency 9" xfId="4056"/>
    <cellStyle name="Currency0" xfId="5"/>
    <cellStyle name="Date" xfId="6"/>
    <cellStyle name="Explanatory Text" xfId="39" builtinId="53" customBuiltin="1"/>
    <cellStyle name="Explanatory Text 2" xfId="105"/>
    <cellStyle name="Fixed" xfId="7"/>
    <cellStyle name="Good" xfId="31" builtinId="26" customBuiltin="1"/>
    <cellStyle name="Good 2" xfId="106"/>
    <cellStyle name="Heading 1" xfId="8" builtinId="16" customBuiltin="1"/>
    <cellStyle name="Heading 1 2" xfId="107"/>
    <cellStyle name="Heading 1 3" xfId="65"/>
    <cellStyle name="Heading 1 4" xfId="237"/>
    <cellStyle name="Heading 2" xfId="9" builtinId="17" customBuiltin="1"/>
    <cellStyle name="Heading 2 2" xfId="108"/>
    <cellStyle name="Heading 2 3" xfId="66"/>
    <cellStyle name="Heading 2 4" xfId="233"/>
    <cellStyle name="Heading 3" xfId="29" builtinId="18" customBuiltin="1"/>
    <cellStyle name="Heading 3 2" xfId="109"/>
    <cellStyle name="Heading 4" xfId="30" builtinId="19" customBuiltin="1"/>
    <cellStyle name="Heading 4 2" xfId="110"/>
    <cellStyle name="Hyperlink_pricemrelease2003" xfId="10"/>
    <cellStyle name="Input" xfId="11" builtinId="20" customBuiltin="1"/>
    <cellStyle name="Input 2" xfId="111"/>
    <cellStyle name="Input 3" xfId="67"/>
    <cellStyle name="Input 4" xfId="235"/>
    <cellStyle name="Linked Cell" xfId="36" builtinId="24" customBuiltin="1"/>
    <cellStyle name="Linked Cell 2" xfId="112"/>
    <cellStyle name="Neutral" xfId="33" builtinId="28" customBuiltin="1"/>
    <cellStyle name="Neutral 2" xfId="113"/>
    <cellStyle name="Neutral 2 2" xfId="222"/>
    <cellStyle name="Neutral 3" xfId="201"/>
    <cellStyle name="Neutral 4" xfId="240"/>
    <cellStyle name="Normal" xfId="0" builtinId="0"/>
    <cellStyle name="Normal 10" xfId="197"/>
    <cellStyle name="Normal 10 2" xfId="1243"/>
    <cellStyle name="Normal 10 2 2" xfId="3784"/>
    <cellStyle name="Normal 10 2 3" xfId="2513"/>
    <cellStyle name="Normal 10 3" xfId="3783"/>
    <cellStyle name="Normal 10 4" xfId="2512"/>
    <cellStyle name="Normal 10 5" xfId="1242"/>
    <cellStyle name="Normal 11" xfId="234"/>
    <cellStyle name="Normal 11 2" xfId="1245"/>
    <cellStyle name="Normal 11 2 2" xfId="1246"/>
    <cellStyle name="Normal 11 2 2 2" xfId="3787"/>
    <cellStyle name="Normal 11 2 2 3" xfId="2516"/>
    <cellStyle name="Normal 11 2 3" xfId="1247"/>
    <cellStyle name="Normal 11 2 3 2" xfId="3788"/>
    <cellStyle name="Normal 11 2 3 3" xfId="2517"/>
    <cellStyle name="Normal 11 2 4" xfId="3786"/>
    <cellStyle name="Normal 11 2 5" xfId="2515"/>
    <cellStyle name="Normal 11 3" xfId="1248"/>
    <cellStyle name="Normal 11 3 2" xfId="3789"/>
    <cellStyle name="Normal 11 3 3" xfId="2518"/>
    <cellStyle name="Normal 11 4" xfId="1249"/>
    <cellStyle name="Normal 11 4 2" xfId="3790"/>
    <cellStyle name="Normal 11 4 3" xfId="2519"/>
    <cellStyle name="Normal 11 5" xfId="3785"/>
    <cellStyle name="Normal 11 6" xfId="2514"/>
    <cellStyle name="Normal 11 7" xfId="1244"/>
    <cellStyle name="Normal 12" xfId="1250"/>
    <cellStyle name="Normal 13" xfId="1251"/>
    <cellStyle name="Normal 13 2" xfId="1252"/>
    <cellStyle name="Normal 13 2 2" xfId="3791"/>
    <cellStyle name="Normal 13 2 3" xfId="2520"/>
    <cellStyle name="Normal 13 3" xfId="1253"/>
    <cellStyle name="Normal 14" xfId="1254"/>
    <cellStyle name="Normal 14 2" xfId="1255"/>
    <cellStyle name="Normal 14 2 2" xfId="1256"/>
    <cellStyle name="Normal 14 2 2 2" xfId="3793"/>
    <cellStyle name="Normal 14 2 2 3" xfId="2522"/>
    <cellStyle name="Normal 14 2 3" xfId="1257"/>
    <cellStyle name="Normal 14 2 3 2" xfId="3794"/>
    <cellStyle name="Normal 14 2 3 3" xfId="2523"/>
    <cellStyle name="Normal 14 2 4" xfId="3792"/>
    <cellStyle name="Normal 14 2 5" xfId="2521"/>
    <cellStyle name="Normal 15" xfId="1258"/>
    <cellStyle name="Normal 15 2" xfId="1259"/>
    <cellStyle name="Normal 15 2 2" xfId="1260"/>
    <cellStyle name="Normal 15 2 2 2" xfId="3797"/>
    <cellStyle name="Normal 15 2 2 3" xfId="2526"/>
    <cellStyle name="Normal 15 2 3" xfId="1261"/>
    <cellStyle name="Normal 15 2 3 2" xfId="3798"/>
    <cellStyle name="Normal 15 2 3 3" xfId="2527"/>
    <cellStyle name="Normal 15 2 4" xfId="3796"/>
    <cellStyle name="Normal 15 2 5" xfId="2525"/>
    <cellStyle name="Normal 15 3" xfId="1262"/>
    <cellStyle name="Normal 15 3 2" xfId="3799"/>
    <cellStyle name="Normal 15 3 3" xfId="2528"/>
    <cellStyle name="Normal 15 4" xfId="1263"/>
    <cellStyle name="Normal 15 4 2" xfId="3800"/>
    <cellStyle name="Normal 15 4 3" xfId="2529"/>
    <cellStyle name="Normal 15 5" xfId="3795"/>
    <cellStyle name="Normal 15 6" xfId="2524"/>
    <cellStyle name="Normal 16" xfId="1264"/>
    <cellStyle name="Normal 16 2" xfId="1265"/>
    <cellStyle name="Normal 16 2 2" xfId="1266"/>
    <cellStyle name="Normal 16 2 2 2" xfId="3803"/>
    <cellStyle name="Normal 16 2 2 3" xfId="2532"/>
    <cellStyle name="Normal 16 2 3" xfId="1267"/>
    <cellStyle name="Normal 16 2 3 2" xfId="3804"/>
    <cellStyle name="Normal 16 2 3 3" xfId="2533"/>
    <cellStyle name="Normal 16 2 4" xfId="3802"/>
    <cellStyle name="Normal 16 2 5" xfId="2531"/>
    <cellStyle name="Normal 16 3" xfId="1268"/>
    <cellStyle name="Normal 16 3 2" xfId="3805"/>
    <cellStyle name="Normal 16 3 3" xfId="2534"/>
    <cellStyle name="Normal 16 4" xfId="1269"/>
    <cellStyle name="Normal 16 4 2" xfId="3806"/>
    <cellStyle name="Normal 16 4 3" xfId="2535"/>
    <cellStyle name="Normal 16 5" xfId="3801"/>
    <cellStyle name="Normal 16 6" xfId="2530"/>
    <cellStyle name="Normal 17" xfId="1270"/>
    <cellStyle name="Normal 17 2" xfId="1271"/>
    <cellStyle name="Normal 17 2 2" xfId="1272"/>
    <cellStyle name="Normal 17 2 2 2" xfId="3809"/>
    <cellStyle name="Normal 17 2 2 3" xfId="2538"/>
    <cellStyle name="Normal 17 2 3" xfId="1273"/>
    <cellStyle name="Normal 17 2 3 2" xfId="3810"/>
    <cellStyle name="Normal 17 2 3 3" xfId="2539"/>
    <cellStyle name="Normal 17 2 4" xfId="3808"/>
    <cellStyle name="Normal 17 2 5" xfId="2537"/>
    <cellStyle name="Normal 17 3" xfId="1274"/>
    <cellStyle name="Normal 17 3 2" xfId="3811"/>
    <cellStyle name="Normal 17 3 3" xfId="2540"/>
    <cellStyle name="Normal 17 4" xfId="1275"/>
    <cellStyle name="Normal 17 4 2" xfId="3812"/>
    <cellStyle name="Normal 17 4 3" xfId="2541"/>
    <cellStyle name="Normal 17 5" xfId="3807"/>
    <cellStyle name="Normal 17 6" xfId="2536"/>
    <cellStyle name="Normal 18" xfId="1276"/>
    <cellStyle name="Normal 18 2" xfId="1277"/>
    <cellStyle name="Normal 18 2 2" xfId="1278"/>
    <cellStyle name="Normal 18 2 2 2" xfId="3815"/>
    <cellStyle name="Normal 18 2 2 3" xfId="2544"/>
    <cellStyle name="Normal 18 2 3" xfId="1279"/>
    <cellStyle name="Normal 18 2 3 2" xfId="3816"/>
    <cellStyle name="Normal 18 2 3 3" xfId="2545"/>
    <cellStyle name="Normal 18 2 4" xfId="3814"/>
    <cellStyle name="Normal 18 2 5" xfId="2543"/>
    <cellStyle name="Normal 18 3" xfId="1280"/>
    <cellStyle name="Normal 18 3 2" xfId="3817"/>
    <cellStyle name="Normal 18 3 3" xfId="2546"/>
    <cellStyle name="Normal 18 4" xfId="1281"/>
    <cellStyle name="Normal 18 4 2" xfId="3818"/>
    <cellStyle name="Normal 18 4 3" xfId="2547"/>
    <cellStyle name="Normal 18 5" xfId="3813"/>
    <cellStyle name="Normal 18 6" xfId="2542"/>
    <cellStyle name="Normal 19" xfId="1282"/>
    <cellStyle name="Normal 19 2" xfId="1283"/>
    <cellStyle name="Normal 19 2 2" xfId="1284"/>
    <cellStyle name="Normal 19 2 2 2" xfId="3821"/>
    <cellStyle name="Normal 19 2 2 3" xfId="2550"/>
    <cellStyle name="Normal 19 2 3" xfId="1285"/>
    <cellStyle name="Normal 19 2 3 2" xfId="3822"/>
    <cellStyle name="Normal 19 2 3 3" xfId="2551"/>
    <cellStyle name="Normal 19 2 4" xfId="3820"/>
    <cellStyle name="Normal 19 2 5" xfId="2549"/>
    <cellStyle name="Normal 19 3" xfId="1286"/>
    <cellStyle name="Normal 19 3 2" xfId="3823"/>
    <cellStyle name="Normal 19 3 3" xfId="2552"/>
    <cellStyle name="Normal 19 4" xfId="1287"/>
    <cellStyle name="Normal 19 4 2" xfId="3824"/>
    <cellStyle name="Normal 19 4 3" xfId="2553"/>
    <cellStyle name="Normal 19 5" xfId="3819"/>
    <cellStyle name="Normal 19 6" xfId="2548"/>
    <cellStyle name="Normal 2" xfId="70"/>
    <cellStyle name="Normal 2 2" xfId="250"/>
    <cellStyle name="Normal 2 2 2" xfId="3825"/>
    <cellStyle name="Normal 2 3" xfId="2554"/>
    <cellStyle name="Normal 2 4" xfId="4021"/>
    <cellStyle name="Normal 2 5" xfId="1288"/>
    <cellStyle name="Normal 20" xfId="1289"/>
    <cellStyle name="Normal 20 2" xfId="1290"/>
    <cellStyle name="Normal 20 2 2" xfId="1291"/>
    <cellStyle name="Normal 20 2 2 2" xfId="3828"/>
    <cellStyle name="Normal 20 2 2 3" xfId="2557"/>
    <cellStyle name="Normal 20 2 3" xfId="1292"/>
    <cellStyle name="Normal 20 2 3 2" xfId="3829"/>
    <cellStyle name="Normal 20 2 3 3" xfId="2558"/>
    <cellStyle name="Normal 20 2 4" xfId="3827"/>
    <cellStyle name="Normal 20 2 5" xfId="2556"/>
    <cellStyle name="Normal 20 3" xfId="1293"/>
    <cellStyle name="Normal 20 3 2" xfId="3830"/>
    <cellStyle name="Normal 20 3 3" xfId="2559"/>
    <cellStyle name="Normal 20 4" xfId="1294"/>
    <cellStyle name="Normal 20 4 2" xfId="3831"/>
    <cellStyle name="Normal 20 4 3" xfId="2560"/>
    <cellStyle name="Normal 20 5" xfId="3826"/>
    <cellStyle name="Normal 20 6" xfId="2555"/>
    <cellStyle name="Normal 21" xfId="1295"/>
    <cellStyle name="Normal 21 2" xfId="1296"/>
    <cellStyle name="Normal 21 2 2" xfId="1297"/>
    <cellStyle name="Normal 21 2 2 2" xfId="3834"/>
    <cellStyle name="Normal 21 2 2 3" xfId="2563"/>
    <cellStyle name="Normal 21 2 3" xfId="1298"/>
    <cellStyle name="Normal 21 2 3 2" xfId="3835"/>
    <cellStyle name="Normal 21 2 3 3" xfId="2564"/>
    <cellStyle name="Normal 21 2 4" xfId="3833"/>
    <cellStyle name="Normal 21 2 5" xfId="2562"/>
    <cellStyle name="Normal 21 3" xfId="1299"/>
    <cellStyle name="Normal 21 3 2" xfId="3836"/>
    <cellStyle name="Normal 21 3 3" xfId="2565"/>
    <cellStyle name="Normal 21 4" xfId="1300"/>
    <cellStyle name="Normal 21 4 2" xfId="3837"/>
    <cellStyle name="Normal 21 4 3" xfId="2566"/>
    <cellStyle name="Normal 21 5" xfId="3832"/>
    <cellStyle name="Normal 21 6" xfId="2561"/>
    <cellStyle name="Normal 22" xfId="1301"/>
    <cellStyle name="Normal 22 2" xfId="1302"/>
    <cellStyle name="Normal 22 2 2" xfId="1303"/>
    <cellStyle name="Normal 22 2 2 2" xfId="3840"/>
    <cellStyle name="Normal 22 2 2 3" xfId="2569"/>
    <cellStyle name="Normal 22 2 3" xfId="1304"/>
    <cellStyle name="Normal 22 2 3 2" xfId="3841"/>
    <cellStyle name="Normal 22 2 3 3" xfId="2570"/>
    <cellStyle name="Normal 22 2 4" xfId="3839"/>
    <cellStyle name="Normal 22 2 5" xfId="2568"/>
    <cellStyle name="Normal 22 3" xfId="1305"/>
    <cellStyle name="Normal 22 3 2" xfId="3842"/>
    <cellStyle name="Normal 22 3 3" xfId="2571"/>
    <cellStyle name="Normal 22 4" xfId="1306"/>
    <cellStyle name="Normal 22 4 2" xfId="3843"/>
    <cellStyle name="Normal 22 4 3" xfId="2572"/>
    <cellStyle name="Normal 22 5" xfId="3838"/>
    <cellStyle name="Normal 22 6" xfId="2567"/>
    <cellStyle name="Normal 23" xfId="1307"/>
    <cellStyle name="Normal 23 2" xfId="1308"/>
    <cellStyle name="Normal 23 2 2" xfId="1309"/>
    <cellStyle name="Normal 23 2 2 2" xfId="3846"/>
    <cellStyle name="Normal 23 2 2 3" xfId="2575"/>
    <cellStyle name="Normal 23 2 3" xfId="1310"/>
    <cellStyle name="Normal 23 2 3 2" xfId="3847"/>
    <cellStyle name="Normal 23 2 3 3" xfId="2576"/>
    <cellStyle name="Normal 23 2 4" xfId="3845"/>
    <cellStyle name="Normal 23 2 5" xfId="2574"/>
    <cellStyle name="Normal 23 3" xfId="1311"/>
    <cellStyle name="Normal 23 3 2" xfId="3848"/>
    <cellStyle name="Normal 23 3 3" xfId="2577"/>
    <cellStyle name="Normal 23 4" xfId="1312"/>
    <cellStyle name="Normal 23 4 2" xfId="3849"/>
    <cellStyle name="Normal 23 4 3" xfId="2578"/>
    <cellStyle name="Normal 23 5" xfId="3844"/>
    <cellStyle name="Normal 23 6" xfId="2573"/>
    <cellStyle name="Normal 24" xfId="1313"/>
    <cellStyle name="Normal 24 2" xfId="1314"/>
    <cellStyle name="Normal 24 2 2" xfId="3851"/>
    <cellStyle name="Normal 24 2 3" xfId="2580"/>
    <cellStyle name="Normal 24 3" xfId="1315"/>
    <cellStyle name="Normal 24 3 2" xfId="3852"/>
    <cellStyle name="Normal 24 3 3" xfId="2581"/>
    <cellStyle name="Normal 24 4" xfId="3850"/>
    <cellStyle name="Normal 24 5" xfId="2579"/>
    <cellStyle name="Normal 25" xfId="1447"/>
    <cellStyle name="Normal 25 2" xfId="3990"/>
    <cellStyle name="Normal 25 3" xfId="2720"/>
    <cellStyle name="Normal 26" xfId="1461"/>
    <cellStyle name="Normal 26 2" xfId="4004"/>
    <cellStyle name="Normal 26 3" xfId="2734"/>
    <cellStyle name="Normal 27" xfId="4020"/>
    <cellStyle name="Normal 28" xfId="4027"/>
    <cellStyle name="Normal 29" xfId="4028"/>
    <cellStyle name="Normal 3" xfId="129"/>
    <cellStyle name="Normal 3 10" xfId="4022"/>
    <cellStyle name="Normal 3 11" xfId="1316"/>
    <cellStyle name="Normal 3 2" xfId="1317"/>
    <cellStyle name="Normal 3 2 2" xfId="3854"/>
    <cellStyle name="Normal 3 2 3" xfId="2583"/>
    <cellStyle name="Normal 3 3" xfId="1318"/>
    <cellStyle name="Normal 3 4" xfId="1319"/>
    <cellStyle name="Normal 3 4 2" xfId="3855"/>
    <cellStyle name="Normal 3 4 3" xfId="2584"/>
    <cellStyle name="Normal 3 5" xfId="1320"/>
    <cellStyle name="Normal 3 6" xfId="1321"/>
    <cellStyle name="Normal 3 6 2" xfId="1322"/>
    <cellStyle name="Normal 3 6 2 2" xfId="1323"/>
    <cellStyle name="Normal 3 6 2 2 2" xfId="3858"/>
    <cellStyle name="Normal 3 6 2 2 3" xfId="2587"/>
    <cellStyle name="Normal 3 6 2 3" xfId="1324"/>
    <cellStyle name="Normal 3 6 2 3 2" xfId="3859"/>
    <cellStyle name="Normal 3 6 2 3 3" xfId="2588"/>
    <cellStyle name="Normal 3 6 2 4" xfId="3857"/>
    <cellStyle name="Normal 3 6 2 5" xfId="2586"/>
    <cellStyle name="Normal 3 6 3" xfId="1325"/>
    <cellStyle name="Normal 3 6 3 2" xfId="3860"/>
    <cellStyle name="Normal 3 6 3 3" xfId="2589"/>
    <cellStyle name="Normal 3 6 4" xfId="1326"/>
    <cellStyle name="Normal 3 6 4 2" xfId="3861"/>
    <cellStyle name="Normal 3 6 4 3" xfId="2590"/>
    <cellStyle name="Normal 3 6 5" xfId="3856"/>
    <cellStyle name="Normal 3 6 6" xfId="2585"/>
    <cellStyle name="Normal 3 7" xfId="3853"/>
    <cellStyle name="Normal 3 8" xfId="2582"/>
    <cellStyle name="Normal 3 9" xfId="4018"/>
    <cellStyle name="Normal 3_Sheet1" xfId="1327"/>
    <cellStyle name="Normal 30" xfId="4029"/>
    <cellStyle name="Normal 31" xfId="4030"/>
    <cellStyle name="Normal 32" xfId="4034"/>
    <cellStyle name="Normal 33" xfId="4045"/>
    <cellStyle name="Normal 34" xfId="4046"/>
    <cellStyle name="Normal 35" xfId="4047"/>
    <cellStyle name="Normal 36" xfId="4048"/>
    <cellStyle name="Normal 37" xfId="4049"/>
    <cellStyle name="Normal 38" xfId="4050"/>
    <cellStyle name="Normal 39" xfId="4051"/>
    <cellStyle name="Normal 4" xfId="139"/>
    <cellStyle name="Normal 4 2" xfId="1329"/>
    <cellStyle name="Normal 4 2 2" xfId="3863"/>
    <cellStyle name="Normal 4 2 3" xfId="2592"/>
    <cellStyle name="Normal 4 3" xfId="1330"/>
    <cellStyle name="Normal 4 3 2" xfId="3864"/>
    <cellStyle name="Normal 4 3 3" xfId="2593"/>
    <cellStyle name="Normal 4 4" xfId="3862"/>
    <cellStyle name="Normal 4 5" xfId="2591"/>
    <cellStyle name="Normal 4 6" xfId="4023"/>
    <cellStyle name="Normal 4 7" xfId="1328"/>
    <cellStyle name="Normal 40" xfId="4052"/>
    <cellStyle name="Normal 41" xfId="4053"/>
    <cellStyle name="Normal 42" xfId="4054"/>
    <cellStyle name="Normal 43" xfId="1446"/>
    <cellStyle name="Normal 44" xfId="4063"/>
    <cellStyle name="Normal 45" xfId="4055"/>
    <cellStyle name="Normal 46" xfId="4061"/>
    <cellStyle name="Normal 47" xfId="4057"/>
    <cellStyle name="Normal 5" xfId="64"/>
    <cellStyle name="Normal 5 2" xfId="247"/>
    <cellStyle name="Normal 5 2 2" xfId="3866"/>
    <cellStyle name="Normal 5 2 3" xfId="2595"/>
    <cellStyle name="Normal 5 2 4" xfId="1332"/>
    <cellStyle name="Normal 5 3" xfId="1333"/>
    <cellStyle name="Normal 5 3 2" xfId="3867"/>
    <cellStyle name="Normal 5 3 3" xfId="2596"/>
    <cellStyle name="Normal 5 4" xfId="1334"/>
    <cellStyle name="Normal 5 4 2" xfId="1335"/>
    <cellStyle name="Normal 5 4 2 2" xfId="3869"/>
    <cellStyle name="Normal 5 4 2 3" xfId="2598"/>
    <cellStyle name="Normal 5 4 3" xfId="1336"/>
    <cellStyle name="Normal 5 4 3 2" xfId="3870"/>
    <cellStyle name="Normal 5 4 3 3" xfId="2599"/>
    <cellStyle name="Normal 5 4 4" xfId="3868"/>
    <cellStyle name="Normal 5 4 5" xfId="2597"/>
    <cellStyle name="Normal 5 5" xfId="3865"/>
    <cellStyle name="Normal 5 6" xfId="2594"/>
    <cellStyle name="Normal 5 7" xfId="4024"/>
    <cellStyle name="Normal 5 8" xfId="1331"/>
    <cellStyle name="Normal 6" xfId="140"/>
    <cellStyle name="Normal 6 2" xfId="270"/>
    <cellStyle name="Normal 6 2 2" xfId="3872"/>
    <cellStyle name="Normal 6 2 3" xfId="2601"/>
    <cellStyle name="Normal 6 2 4" xfId="1338"/>
    <cellStyle name="Normal 6 3" xfId="1339"/>
    <cellStyle name="Normal 6 3 2" xfId="3873"/>
    <cellStyle name="Normal 6 3 3" xfId="2602"/>
    <cellStyle name="Normal 6 4" xfId="1340"/>
    <cellStyle name="Normal 6 4 2" xfId="1341"/>
    <cellStyle name="Normal 6 4 2 2" xfId="3875"/>
    <cellStyle name="Normal 6 4 2 3" xfId="2604"/>
    <cellStyle name="Normal 6 4 3" xfId="1342"/>
    <cellStyle name="Normal 6 4 3 2" xfId="3876"/>
    <cellStyle name="Normal 6 4 3 3" xfId="2605"/>
    <cellStyle name="Normal 6 4 4" xfId="3874"/>
    <cellStyle name="Normal 6 4 5" xfId="2603"/>
    <cellStyle name="Normal 6 5" xfId="3871"/>
    <cellStyle name="Normal 6 6" xfId="2600"/>
    <cellStyle name="Normal 6 7" xfId="4025"/>
    <cellStyle name="Normal 6 8" xfId="1337"/>
    <cellStyle name="Normal 7" xfId="155"/>
    <cellStyle name="Normal 7 2" xfId="285"/>
    <cellStyle name="Normal 7 2 2" xfId="3878"/>
    <cellStyle name="Normal 7 2 3" xfId="2607"/>
    <cellStyle name="Normal 7 2 4" xfId="1344"/>
    <cellStyle name="Normal 7 3" xfId="1345"/>
    <cellStyle name="Normal 7 3 2" xfId="3879"/>
    <cellStyle name="Normal 7 3 3" xfId="2608"/>
    <cellStyle name="Normal 7 4" xfId="1346"/>
    <cellStyle name="Normal 7 4 2" xfId="1347"/>
    <cellStyle name="Normal 7 4 2 2" xfId="3881"/>
    <cellStyle name="Normal 7 4 2 3" xfId="2610"/>
    <cellStyle name="Normal 7 4 3" xfId="1348"/>
    <cellStyle name="Normal 7 4 3 2" xfId="3882"/>
    <cellStyle name="Normal 7 4 3 3" xfId="2611"/>
    <cellStyle name="Normal 7 4 4" xfId="3880"/>
    <cellStyle name="Normal 7 4 5" xfId="2609"/>
    <cellStyle name="Normal 7 5" xfId="3877"/>
    <cellStyle name="Normal 7 6" xfId="2606"/>
    <cellStyle name="Normal 7 7" xfId="1343"/>
    <cellStyle name="Normal 8" xfId="169"/>
    <cellStyle name="Normal 8 2" xfId="299"/>
    <cellStyle name="Normal 8 2 2" xfId="1350"/>
    <cellStyle name="Normal 8 3" xfId="1351"/>
    <cellStyle name="Normal 8 4" xfId="1352"/>
    <cellStyle name="Normal 8 4 2" xfId="1353"/>
    <cellStyle name="Normal 8 4 2 2" xfId="3884"/>
    <cellStyle name="Normal 8 4 2 3" xfId="2613"/>
    <cellStyle name="Normal 8 4 3" xfId="1354"/>
    <cellStyle name="Normal 8 4 3 2" xfId="3885"/>
    <cellStyle name="Normal 8 4 3 3" xfId="2614"/>
    <cellStyle name="Normal 8 4 4" xfId="3883"/>
    <cellStyle name="Normal 8 4 5" xfId="2612"/>
    <cellStyle name="Normal 8 5" xfId="1349"/>
    <cellStyle name="Normal 9" xfId="183"/>
    <cellStyle name="Normal 9 2" xfId="313"/>
    <cellStyle name="Normal 9 2 2" xfId="3887"/>
    <cellStyle name="Normal 9 2 3" xfId="2616"/>
    <cellStyle name="Normal 9 2 4" xfId="1356"/>
    <cellStyle name="Normal 9 3" xfId="1357"/>
    <cellStyle name="Normal 9 3 2" xfId="3888"/>
    <cellStyle name="Normal 9 3 3" xfId="2617"/>
    <cellStyle name="Normal 9 4" xfId="1358"/>
    <cellStyle name="Normal 9 4 2" xfId="1359"/>
    <cellStyle name="Normal 9 4 2 2" xfId="3890"/>
    <cellStyle name="Normal 9 4 2 3" xfId="2619"/>
    <cellStyle name="Normal 9 4 3" xfId="1360"/>
    <cellStyle name="Normal 9 4 3 2" xfId="3891"/>
    <cellStyle name="Normal 9 4 3 3" xfId="2620"/>
    <cellStyle name="Normal 9 4 4" xfId="3889"/>
    <cellStyle name="Normal 9 4 5" xfId="2618"/>
    <cellStyle name="Normal 9 5" xfId="3886"/>
    <cellStyle name="Normal 9 6" xfId="2615"/>
    <cellStyle name="Normal 9 7" xfId="1355"/>
    <cellStyle name="Normal_Base  FCR PRICEM 2006_2" xfId="12"/>
    <cellStyle name="Normal_sales-price-cost 01" xfId="13"/>
    <cellStyle name="Note 10" xfId="1361"/>
    <cellStyle name="Note 10 2" xfId="1362"/>
    <cellStyle name="Note 10 2 2" xfId="1363"/>
    <cellStyle name="Note 10 2 2 2" xfId="3894"/>
    <cellStyle name="Note 10 2 2 3" xfId="2623"/>
    <cellStyle name="Note 10 2 3" xfId="1364"/>
    <cellStyle name="Note 10 2 3 2" xfId="3895"/>
    <cellStyle name="Note 10 2 3 3" xfId="2624"/>
    <cellStyle name="Note 10 2 4" xfId="3893"/>
    <cellStyle name="Note 10 2 5" xfId="2622"/>
    <cellStyle name="Note 10 3" xfId="1365"/>
    <cellStyle name="Note 10 3 2" xfId="3896"/>
    <cellStyle name="Note 10 3 3" xfId="2625"/>
    <cellStyle name="Note 10 4" xfId="1366"/>
    <cellStyle name="Note 10 4 2" xfId="3897"/>
    <cellStyle name="Note 10 4 3" xfId="2626"/>
    <cellStyle name="Note 10 5" xfId="3892"/>
    <cellStyle name="Note 10 6" xfId="2621"/>
    <cellStyle name="Note 11" xfId="1367"/>
    <cellStyle name="Note 11 2" xfId="1368"/>
    <cellStyle name="Note 11 2 2" xfId="1369"/>
    <cellStyle name="Note 11 2 2 2" xfId="3900"/>
    <cellStyle name="Note 11 2 2 3" xfId="2629"/>
    <cellStyle name="Note 11 2 3" xfId="1370"/>
    <cellStyle name="Note 11 2 3 2" xfId="3901"/>
    <cellStyle name="Note 11 2 3 3" xfId="2630"/>
    <cellStyle name="Note 11 2 4" xfId="3899"/>
    <cellStyle name="Note 11 2 5" xfId="2628"/>
    <cellStyle name="Note 11 3" xfId="1371"/>
    <cellStyle name="Note 11 3 2" xfId="3902"/>
    <cellStyle name="Note 11 3 3" xfId="2631"/>
    <cellStyle name="Note 11 4" xfId="1372"/>
    <cellStyle name="Note 11 4 2" xfId="3903"/>
    <cellStyle name="Note 11 4 3" xfId="2632"/>
    <cellStyle name="Note 11 5" xfId="3898"/>
    <cellStyle name="Note 11 6" xfId="2627"/>
    <cellStyle name="Note 12" xfId="1373"/>
    <cellStyle name="Note 12 2" xfId="1374"/>
    <cellStyle name="Note 12 2 2" xfId="1375"/>
    <cellStyle name="Note 12 2 2 2" xfId="3906"/>
    <cellStyle name="Note 12 2 2 3" xfId="2635"/>
    <cellStyle name="Note 12 2 3" xfId="1376"/>
    <cellStyle name="Note 12 2 3 2" xfId="3907"/>
    <cellStyle name="Note 12 2 3 3" xfId="2636"/>
    <cellStyle name="Note 12 2 4" xfId="3905"/>
    <cellStyle name="Note 12 2 5" xfId="2634"/>
    <cellStyle name="Note 12 3" xfId="1377"/>
    <cellStyle name="Note 12 3 2" xfId="3908"/>
    <cellStyle name="Note 12 3 3" xfId="2637"/>
    <cellStyle name="Note 12 4" xfId="1378"/>
    <cellStyle name="Note 12 4 2" xfId="3909"/>
    <cellStyle name="Note 12 4 3" xfId="2638"/>
    <cellStyle name="Note 12 5" xfId="3904"/>
    <cellStyle name="Note 12 6" xfId="2633"/>
    <cellStyle name="Note 13" xfId="1379"/>
    <cellStyle name="Note 13 2" xfId="1380"/>
    <cellStyle name="Note 13 2 2" xfId="1381"/>
    <cellStyle name="Note 13 2 2 2" xfId="3912"/>
    <cellStyle name="Note 13 2 2 3" xfId="2641"/>
    <cellStyle name="Note 13 2 3" xfId="1382"/>
    <cellStyle name="Note 13 2 3 2" xfId="3913"/>
    <cellStyle name="Note 13 2 3 3" xfId="2642"/>
    <cellStyle name="Note 13 2 4" xfId="3911"/>
    <cellStyle name="Note 13 2 5" xfId="2640"/>
    <cellStyle name="Note 13 3" xfId="1383"/>
    <cellStyle name="Note 13 3 2" xfId="3914"/>
    <cellStyle name="Note 13 3 3" xfId="2643"/>
    <cellStyle name="Note 13 4" xfId="1384"/>
    <cellStyle name="Note 13 4 2" xfId="3915"/>
    <cellStyle name="Note 13 4 3" xfId="2644"/>
    <cellStyle name="Note 13 5" xfId="3910"/>
    <cellStyle name="Note 13 6" xfId="2639"/>
    <cellStyle name="Note 14" xfId="1385"/>
    <cellStyle name="Note 14 2" xfId="1386"/>
    <cellStyle name="Note 14 2 2" xfId="1387"/>
    <cellStyle name="Note 14 2 2 2" xfId="3918"/>
    <cellStyle name="Note 14 2 2 3" xfId="2647"/>
    <cellStyle name="Note 14 2 3" xfId="1388"/>
    <cellStyle name="Note 14 2 3 2" xfId="3919"/>
    <cellStyle name="Note 14 2 3 3" xfId="2648"/>
    <cellStyle name="Note 14 2 4" xfId="3917"/>
    <cellStyle name="Note 14 2 5" xfId="2646"/>
    <cellStyle name="Note 14 3" xfId="1389"/>
    <cellStyle name="Note 14 3 2" xfId="3920"/>
    <cellStyle name="Note 14 3 3" xfId="2649"/>
    <cellStyle name="Note 14 4" xfId="1390"/>
    <cellStyle name="Note 14 4 2" xfId="3921"/>
    <cellStyle name="Note 14 4 3" xfId="2650"/>
    <cellStyle name="Note 14 5" xfId="3916"/>
    <cellStyle name="Note 14 6" xfId="2645"/>
    <cellStyle name="Note 15" xfId="1391"/>
    <cellStyle name="Note 15 2" xfId="1392"/>
    <cellStyle name="Note 15 2 2" xfId="1393"/>
    <cellStyle name="Note 15 2 2 2" xfId="3924"/>
    <cellStyle name="Note 15 2 2 3" xfId="2653"/>
    <cellStyle name="Note 15 2 3" xfId="1394"/>
    <cellStyle name="Note 15 2 3 2" xfId="3925"/>
    <cellStyle name="Note 15 2 3 3" xfId="2654"/>
    <cellStyle name="Note 15 2 4" xfId="3923"/>
    <cellStyle name="Note 15 2 5" xfId="2652"/>
    <cellStyle name="Note 15 3" xfId="1395"/>
    <cellStyle name="Note 15 3 2" xfId="3926"/>
    <cellStyle name="Note 15 3 3" xfId="2655"/>
    <cellStyle name="Note 15 4" xfId="1396"/>
    <cellStyle name="Note 15 4 2" xfId="3927"/>
    <cellStyle name="Note 15 4 3" xfId="2656"/>
    <cellStyle name="Note 15 5" xfId="3922"/>
    <cellStyle name="Note 15 6" xfId="2651"/>
    <cellStyle name="Note 16" xfId="1448"/>
    <cellStyle name="Note 16 2" xfId="3991"/>
    <cellStyle name="Note 16 3" xfId="2721"/>
    <cellStyle name="Note 17" xfId="4031"/>
    <cellStyle name="Note 2" xfId="114"/>
    <cellStyle name="Note 2 2" xfId="258"/>
    <cellStyle name="Note 2 2 2" xfId="1399"/>
    <cellStyle name="Note 2 2 2 2" xfId="1400"/>
    <cellStyle name="Note 2 2 2 2 2" xfId="3931"/>
    <cellStyle name="Note 2 2 2 2 3" xfId="2660"/>
    <cellStyle name="Note 2 2 2 3" xfId="1401"/>
    <cellStyle name="Note 2 2 2 3 2" xfId="3932"/>
    <cellStyle name="Note 2 2 2 3 3" xfId="2661"/>
    <cellStyle name="Note 2 2 2 4" xfId="3930"/>
    <cellStyle name="Note 2 2 2 5" xfId="2659"/>
    <cellStyle name="Note 2 2 3" xfId="1402"/>
    <cellStyle name="Note 2 2 3 2" xfId="3933"/>
    <cellStyle name="Note 2 2 3 3" xfId="2662"/>
    <cellStyle name="Note 2 2 4" xfId="1403"/>
    <cellStyle name="Note 2 2 4 2" xfId="3934"/>
    <cellStyle name="Note 2 2 4 3" xfId="2663"/>
    <cellStyle name="Note 2 2 5" xfId="3929"/>
    <cellStyle name="Note 2 2 6" xfId="2658"/>
    <cellStyle name="Note 2 2 7" xfId="1398"/>
    <cellStyle name="Note 2 3" xfId="1404"/>
    <cellStyle name="Note 2 3 2" xfId="1405"/>
    <cellStyle name="Note 2 3 2 2" xfId="3936"/>
    <cellStyle name="Note 2 3 2 3" xfId="2665"/>
    <cellStyle name="Note 2 3 3" xfId="1406"/>
    <cellStyle name="Note 2 3 3 2" xfId="3937"/>
    <cellStyle name="Note 2 3 3 3" xfId="2666"/>
    <cellStyle name="Note 2 3 4" xfId="3935"/>
    <cellStyle name="Note 2 3 5" xfId="2664"/>
    <cellStyle name="Note 2 4" xfId="1407"/>
    <cellStyle name="Note 2 4 2" xfId="3938"/>
    <cellStyle name="Note 2 4 3" xfId="2667"/>
    <cellStyle name="Note 2 5" xfId="1408"/>
    <cellStyle name="Note 2 5 2" xfId="3939"/>
    <cellStyle name="Note 2 5 3" xfId="2668"/>
    <cellStyle name="Note 2 6" xfId="3928"/>
    <cellStyle name="Note 2 7" xfId="2657"/>
    <cellStyle name="Note 2 8" xfId="4019"/>
    <cellStyle name="Note 2 9" xfId="1397"/>
    <cellStyle name="Note 3" xfId="135"/>
    <cellStyle name="Note 3 2" xfId="1410"/>
    <cellStyle name="Note 3 2 2" xfId="1411"/>
    <cellStyle name="Note 3 2 2 2" xfId="3942"/>
    <cellStyle name="Note 3 2 2 3" xfId="2671"/>
    <cellStyle name="Note 3 2 3" xfId="1412"/>
    <cellStyle name="Note 3 2 3 2" xfId="3943"/>
    <cellStyle name="Note 3 2 3 3" xfId="2672"/>
    <cellStyle name="Note 3 2 4" xfId="3941"/>
    <cellStyle name="Note 3 2 5" xfId="2670"/>
    <cellStyle name="Note 3 3" xfId="1413"/>
    <cellStyle name="Note 3 3 2" xfId="3944"/>
    <cellStyle name="Note 3 3 3" xfId="2673"/>
    <cellStyle name="Note 3 4" xfId="1414"/>
    <cellStyle name="Note 3 4 2" xfId="3945"/>
    <cellStyle name="Note 3 4 3" xfId="2674"/>
    <cellStyle name="Note 3 5" xfId="3940"/>
    <cellStyle name="Note 3 6" xfId="2669"/>
    <cellStyle name="Note 3 7" xfId="1409"/>
    <cellStyle name="Note 4" xfId="68"/>
    <cellStyle name="Note 4 2" xfId="249"/>
    <cellStyle name="Note 4 2 2" xfId="1415"/>
    <cellStyle name="Note 4 2 2 2" xfId="3948"/>
    <cellStyle name="Note 4 2 2 3" xfId="2677"/>
    <cellStyle name="Note 4 2 3" xfId="1416"/>
    <cellStyle name="Note 4 2 3 2" xfId="3949"/>
    <cellStyle name="Note 4 2 3 3" xfId="2678"/>
    <cellStyle name="Note 4 2 4" xfId="3947"/>
    <cellStyle name="Note 4 2 5" xfId="2676"/>
    <cellStyle name="Note 4 3" xfId="1417"/>
    <cellStyle name="Note 4 3 2" xfId="3950"/>
    <cellStyle name="Note 4 3 3" xfId="2679"/>
    <cellStyle name="Note 4 4" xfId="1418"/>
    <cellStyle name="Note 4 4 2" xfId="3951"/>
    <cellStyle name="Note 4 4 3" xfId="2680"/>
    <cellStyle name="Note 4 5" xfId="3946"/>
    <cellStyle name="Note 4 6" xfId="2675"/>
    <cellStyle name="Note 5" xfId="142"/>
    <cellStyle name="Note 5 2" xfId="272"/>
    <cellStyle name="Note 5 2 2" xfId="1419"/>
    <cellStyle name="Note 5 2 2 2" xfId="3954"/>
    <cellStyle name="Note 5 2 2 3" xfId="2683"/>
    <cellStyle name="Note 5 2 3" xfId="1420"/>
    <cellStyle name="Note 5 2 3 2" xfId="3955"/>
    <cellStyle name="Note 5 2 3 3" xfId="2684"/>
    <cellStyle name="Note 5 2 4" xfId="3953"/>
    <cellStyle name="Note 5 2 5" xfId="2682"/>
    <cellStyle name="Note 5 3" xfId="1421"/>
    <cellStyle name="Note 5 3 2" xfId="3956"/>
    <cellStyle name="Note 5 3 3" xfId="2685"/>
    <cellStyle name="Note 5 4" xfId="1422"/>
    <cellStyle name="Note 5 4 2" xfId="3957"/>
    <cellStyle name="Note 5 4 3" xfId="2686"/>
    <cellStyle name="Note 5 5" xfId="3952"/>
    <cellStyle name="Note 5 6" xfId="2681"/>
    <cellStyle name="Note 6" xfId="156"/>
    <cellStyle name="Note 6 2" xfId="286"/>
    <cellStyle name="Note 6 2 2" xfId="1423"/>
    <cellStyle name="Note 6 2 2 2" xfId="3960"/>
    <cellStyle name="Note 6 2 2 3" xfId="2689"/>
    <cellStyle name="Note 6 2 3" xfId="1424"/>
    <cellStyle name="Note 6 2 3 2" xfId="3961"/>
    <cellStyle name="Note 6 2 3 3" xfId="2690"/>
    <cellStyle name="Note 6 2 4" xfId="3959"/>
    <cellStyle name="Note 6 2 5" xfId="2688"/>
    <cellStyle name="Note 6 3" xfId="1425"/>
    <cellStyle name="Note 6 3 2" xfId="3962"/>
    <cellStyle name="Note 6 3 3" xfId="2691"/>
    <cellStyle name="Note 6 4" xfId="1426"/>
    <cellStyle name="Note 6 4 2" xfId="3963"/>
    <cellStyle name="Note 6 4 3" xfId="2692"/>
    <cellStyle name="Note 6 5" xfId="3958"/>
    <cellStyle name="Note 6 6" xfId="2687"/>
    <cellStyle name="Note 7" xfId="170"/>
    <cellStyle name="Note 7 2" xfId="300"/>
    <cellStyle name="Note 7 2 2" xfId="1427"/>
    <cellStyle name="Note 7 2 2 2" xfId="3966"/>
    <cellStyle name="Note 7 2 2 3" xfId="2695"/>
    <cellStyle name="Note 7 2 3" xfId="1428"/>
    <cellStyle name="Note 7 2 3 2" xfId="3967"/>
    <cellStyle name="Note 7 2 3 3" xfId="2696"/>
    <cellStyle name="Note 7 2 4" xfId="3965"/>
    <cellStyle name="Note 7 2 5" xfId="2694"/>
    <cellStyle name="Note 7 3" xfId="1429"/>
    <cellStyle name="Note 7 3 2" xfId="3968"/>
    <cellStyle name="Note 7 3 3" xfId="2697"/>
    <cellStyle name="Note 7 4" xfId="1430"/>
    <cellStyle name="Note 7 4 2" xfId="3969"/>
    <cellStyle name="Note 7 4 3" xfId="2698"/>
    <cellStyle name="Note 7 5" xfId="3964"/>
    <cellStyle name="Note 7 6" xfId="2693"/>
    <cellStyle name="Note 8" xfId="184"/>
    <cellStyle name="Note 8 2" xfId="314"/>
    <cellStyle name="Note 8 2 2" xfId="1431"/>
    <cellStyle name="Note 8 2 2 2" xfId="3972"/>
    <cellStyle name="Note 8 2 2 3" xfId="2701"/>
    <cellStyle name="Note 8 2 3" xfId="1432"/>
    <cellStyle name="Note 8 2 3 2" xfId="3973"/>
    <cellStyle name="Note 8 2 3 3" xfId="2702"/>
    <cellStyle name="Note 8 2 4" xfId="3971"/>
    <cellStyle name="Note 8 2 5" xfId="2700"/>
    <cellStyle name="Note 8 3" xfId="1433"/>
    <cellStyle name="Note 8 3 2" xfId="3974"/>
    <cellStyle name="Note 8 3 3" xfId="2703"/>
    <cellStyle name="Note 8 4" xfId="1434"/>
    <cellStyle name="Note 8 4 2" xfId="3975"/>
    <cellStyle name="Note 8 4 3" xfId="2704"/>
    <cellStyle name="Note 8 5" xfId="3970"/>
    <cellStyle name="Note 8 6" xfId="2699"/>
    <cellStyle name="Note 9" xfId="202"/>
    <cellStyle name="Note 9 2" xfId="1435"/>
    <cellStyle name="Note 9 2 2" xfId="1436"/>
    <cellStyle name="Note 9 2 2 2" xfId="3978"/>
    <cellStyle name="Note 9 2 2 3" xfId="2707"/>
    <cellStyle name="Note 9 2 3" xfId="1437"/>
    <cellStyle name="Note 9 2 3 2" xfId="3979"/>
    <cellStyle name="Note 9 2 3 3" xfId="2708"/>
    <cellStyle name="Note 9 2 4" xfId="3977"/>
    <cellStyle name="Note 9 2 5" xfId="2706"/>
    <cellStyle name="Note 9 3" xfId="1438"/>
    <cellStyle name="Note 9 3 2" xfId="3980"/>
    <cellStyle name="Note 9 3 3" xfId="2709"/>
    <cellStyle name="Note 9 4" xfId="1439"/>
    <cellStyle name="Note 9 4 2" xfId="3981"/>
    <cellStyle name="Note 9 4 3" xfId="2710"/>
    <cellStyle name="Note 9 5" xfId="3976"/>
    <cellStyle name="Note 9 6" xfId="2705"/>
    <cellStyle name="Output" xfId="34" builtinId="21" customBuiltin="1"/>
    <cellStyle name="Output 2" xfId="115"/>
    <cellStyle name="OUTPUT AMOUNTS" xfId="14"/>
    <cellStyle name="OUTPUT LINE ITEMS" xfId="15"/>
    <cellStyle name="Percent" xfId="16" builtinId="5"/>
    <cellStyle name="Percent 2" xfId="116"/>
    <cellStyle name="Percent 2 2" xfId="259"/>
    <cellStyle name="Percent 2 3" xfId="2712"/>
    <cellStyle name="Percent 3" xfId="137"/>
    <cellStyle name="Percent 3 2" xfId="3983"/>
    <cellStyle name="Percent 3 3" xfId="2713"/>
    <cellStyle name="Percent 4" xfId="232"/>
    <cellStyle name="Percent 4 2" xfId="1441"/>
    <cellStyle name="Percent 4 2 2" xfId="1442"/>
    <cellStyle name="Percent 4 2 2 2" xfId="3986"/>
    <cellStyle name="Percent 4 2 2 3" xfId="2716"/>
    <cellStyle name="Percent 4 2 3" xfId="1443"/>
    <cellStyle name="Percent 4 2 3 2" xfId="3987"/>
    <cellStyle name="Percent 4 2 3 3" xfId="2717"/>
    <cellStyle name="Percent 4 2 4" xfId="3985"/>
    <cellStyle name="Percent 4 2 5" xfId="2715"/>
    <cellStyle name="Percent 4 3" xfId="1444"/>
    <cellStyle name="Percent 4 3 2" xfId="3988"/>
    <cellStyle name="Percent 4 3 3" xfId="2718"/>
    <cellStyle name="Percent 4 4" xfId="1445"/>
    <cellStyle name="Percent 4 4 2" xfId="3989"/>
    <cellStyle name="Percent 4 4 3" xfId="2719"/>
    <cellStyle name="Percent 4 5" xfId="3984"/>
    <cellStyle name="Percent 4 6" xfId="2714"/>
    <cellStyle name="Percent 4 7" xfId="1440"/>
    <cellStyle name="Percent 5" xfId="3982"/>
    <cellStyle name="Percent 6" xfId="2711"/>
    <cellStyle name="STYL0 - Style1" xfId="17"/>
    <cellStyle name="STYL0 - Style1 2" xfId="117"/>
    <cellStyle name="STYL0 - Style1 2 2" xfId="260"/>
    <cellStyle name="STYL1 - Style2" xfId="18"/>
    <cellStyle name="STYL1 - Style2 2" xfId="118"/>
    <cellStyle name="STYL1 - Style2 2 2" xfId="261"/>
    <cellStyle name="STYL2 - Style3" xfId="19"/>
    <cellStyle name="STYL2 - Style3 2" xfId="119"/>
    <cellStyle name="STYL2 - Style3 2 2" xfId="262"/>
    <cellStyle name="STYL3 - Style4" xfId="20"/>
    <cellStyle name="STYL3 - Style4 2" xfId="120"/>
    <cellStyle name="STYL3 - Style4 2 2" xfId="263"/>
    <cellStyle name="STYL4 - Style5" xfId="21"/>
    <cellStyle name="STYL4 - Style5 2" xfId="121"/>
    <cellStyle name="STYL4 - Style5 2 2" xfId="264"/>
    <cellStyle name="STYL5 - Style6" xfId="22"/>
    <cellStyle name="STYL5 - Style6 2" xfId="122"/>
    <cellStyle name="STYL5 - Style6 2 2" xfId="265"/>
    <cellStyle name="STYL6 - Style7" xfId="23"/>
    <cellStyle name="STYL6 - Style7 2" xfId="123"/>
    <cellStyle name="STYL6 - Style7 2 2" xfId="266"/>
    <cellStyle name="STYL7 - Style8" xfId="24"/>
    <cellStyle name="STYL7 - Style8 2" xfId="124"/>
    <cellStyle name="STYL7 - Style8 2 2" xfId="267"/>
    <cellStyle name="Style 1" xfId="25"/>
    <cellStyle name="Style 1 2" xfId="136"/>
    <cellStyle name="Style 1 3" xfId="125"/>
    <cellStyle name="Style 1 3 2" xfId="268"/>
    <cellStyle name="Tim" xfId="26"/>
    <cellStyle name="Title" xfId="28" builtinId="15" customBuiltin="1"/>
    <cellStyle name="Title 2" xfId="126"/>
    <cellStyle name="Title 2 2" xfId="221"/>
    <cellStyle name="Title 3" xfId="199"/>
    <cellStyle name="Title 4" xfId="236"/>
    <cellStyle name="Total" xfId="27" builtinId="25" customBuiltin="1"/>
    <cellStyle name="Total 2" xfId="127"/>
    <cellStyle name="Total 3" xfId="69"/>
    <cellStyle name="Total 4" xfId="239"/>
    <cellStyle name="Warning Text" xfId="38" builtinId="11" customBuiltin="1"/>
    <cellStyle name="Warning Text 2" xfId="12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XGPRC01\Shared%20Data\Finance\MAP%20Model\Entity%20Models\Georgia\May8CF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New%20products%20and%20services\Goals\Scorecard%208-2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Profiles\x2shelby\DESKTOP\Envirobudget17%20chang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%20Financial%20Planning\GPC%20ReportWriter%20Work\Lsabel%20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ial%20Planning\2003\Planning%20Cases\October\SPC%202003%20October%20IDC%20R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RFORMANCE"/>
      <sheetName val="CAPEX"/>
      <sheetName val="INCOME"/>
      <sheetName val="TAX"/>
      <sheetName val="Balance"/>
      <sheetName val="FUEL UNDER REC"/>
      <sheetName val="CASH FLOW"/>
      <sheetName val="INPUTS"/>
      <sheetName val="PARTIAL ACTUAL"/>
      <sheetName val="RETAIL"/>
      <sheetName val="BUS SEGMENTS"/>
      <sheetName val="MENUS"/>
      <sheetName val="MACROS"/>
      <sheetName val="ConOutput 2001"/>
      <sheetName val="DIAGNOSTICS"/>
      <sheetName val="Retail Cost Sum"/>
      <sheetName val="Fossil"/>
      <sheetName val="Environmental"/>
      <sheetName val="Nuclear"/>
      <sheetName val="Purchased Power"/>
      <sheetName val="Transmission"/>
      <sheetName val="Distribution"/>
      <sheetName val="Cus Srv and Mkt"/>
      <sheetName val="Admin"/>
      <sheetName val="All Other"/>
      <sheetName val="GRAPH2"/>
      <sheetName val="NI12MTD"/>
      <sheetName val="RO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S GOAL"/>
      <sheetName val="Auditing 2004"/>
      <sheetName val="2001-2004"/>
      <sheetName val="Actual"/>
      <sheetName val="Sum"/>
      <sheetName val="APC"/>
      <sheetName val="GPC"/>
      <sheetName val="Gulf"/>
      <sheetName val="MPC"/>
      <sheetName val="SAV"/>
      <sheetName val="DIstributed Generation"/>
      <sheetName val="One Bill"/>
      <sheetName val="Energy Solutions"/>
      <sheetName val="Total With Capital"/>
      <sheetName val="Hing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CAP EX Budget"/>
      <sheetName val="Delay05"/>
      <sheetName val="CAP EX Clear Skies"/>
      <sheetName val="Regulatory"/>
      <sheetName val="No Regrets"/>
      <sheetName val="Charts"/>
      <sheetName val="CAP EX Budget Compare"/>
      <sheetName val="Budget Like"/>
      <sheetName val="Jeffor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Sheet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Help"/>
      <sheetName val="IDC Analysis"/>
      <sheetName val="SPC V LINE"/>
      <sheetName val="Labels"/>
      <sheetName val="SPC Fin Perf"/>
      <sheetName val="Running Assumptions"/>
      <sheetName val="Charts &amp; GraphsBase"/>
      <sheetName val="Sources&amp;Uses"/>
      <sheetName val="CapEx Comparisons"/>
      <sheetName val="Case Summary"/>
      <sheetName val="Detailed Accounts"/>
      <sheetName val="ImportHistory"/>
      <sheetName val="Energy Margins"/>
      <sheetName val="CapEx Details"/>
      <sheetName val="SPC Generation Projects"/>
      <sheetName val="Major Generation Charts"/>
      <sheetName val="Major Generation Charts- 10 Yrs"/>
      <sheetName val="RWSettings"/>
      <sheetName val="ModelData"/>
      <sheetName val="Listbox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A58"/>
  <sheetViews>
    <sheetView showGridLines="0" tabSelected="1" zoomScale="75" zoomScaleNormal="75" workbookViewId="0">
      <pane xSplit="2" ySplit="6" topLeftCell="C7" activePane="bottomRight" state="frozen"/>
      <selection activeCell="A14" sqref="A14"/>
      <selection pane="topRight" activeCell="A14" sqref="A14"/>
      <selection pane="bottomLeft" activeCell="A14" sqref="A14"/>
      <selection pane="bottomRight" activeCell="Y30" sqref="Y30"/>
    </sheetView>
  </sheetViews>
  <sheetFormatPr defaultRowHeight="12.75" outlineLevelCol="1"/>
  <cols>
    <col min="1" max="1" width="31.140625" style="49" customWidth="1"/>
    <col min="2" max="2" width="9.28515625" style="49" bestFit="1" customWidth="1"/>
    <col min="3" max="4" width="12" style="49" customWidth="1" outlineLevel="1"/>
    <col min="5" max="5" width="11.85546875" style="49" customWidth="1" outlineLevel="1"/>
    <col min="6" max="8" width="11.85546875" style="49" bestFit="1" customWidth="1"/>
    <col min="9" max="9" width="11.85546875" style="86" bestFit="1" customWidth="1"/>
    <col min="10" max="13" width="12.28515625" style="86" bestFit="1" customWidth="1"/>
    <col min="14" max="14" width="12.5703125" style="86" bestFit="1" customWidth="1"/>
    <col min="15" max="15" width="12.5703125" style="51" bestFit="1" customWidth="1"/>
    <col min="16" max="16" width="13.5703125" style="49" customWidth="1"/>
    <col min="17" max="19" width="13.140625" style="49" customWidth="1"/>
    <col min="20" max="20" width="12.7109375" style="49" bestFit="1" customWidth="1"/>
    <col min="21" max="24" width="12.7109375" style="49" customWidth="1"/>
    <col min="25" max="16384" width="9.140625" style="49"/>
  </cols>
  <sheetData>
    <row r="1" spans="1:24" s="2" customFormat="1" ht="30">
      <c r="A1" s="1" t="s">
        <v>0</v>
      </c>
      <c r="I1" s="100" t="s">
        <v>21</v>
      </c>
      <c r="J1" s="100"/>
      <c r="K1" s="100"/>
      <c r="L1" s="100"/>
      <c r="M1" s="100"/>
      <c r="N1" s="100"/>
      <c r="O1" s="95"/>
    </row>
    <row r="2" spans="1:24" s="5" customFormat="1" ht="15.75">
      <c r="A2" s="3" t="s">
        <v>1</v>
      </c>
      <c r="B2" s="4"/>
      <c r="I2" s="83"/>
      <c r="J2" s="83"/>
      <c r="K2" s="83"/>
      <c r="L2" s="83"/>
      <c r="M2" s="83"/>
      <c r="N2" s="83"/>
      <c r="O2" s="96"/>
    </row>
    <row r="3" spans="1:24" s="5" customFormat="1" ht="13.5" thickBot="1">
      <c r="A3" s="6"/>
      <c r="B3" s="7"/>
      <c r="I3" s="83"/>
      <c r="J3" s="83"/>
      <c r="K3" s="83"/>
      <c r="L3" s="83"/>
      <c r="M3" s="83"/>
      <c r="N3" s="83"/>
      <c r="O3" s="96"/>
    </row>
    <row r="4" spans="1:24" s="5" customFormat="1" ht="16.5" thickTop="1">
      <c r="A4" s="20"/>
      <c r="B4" s="8"/>
      <c r="I4" s="83"/>
      <c r="J4" s="83"/>
      <c r="K4" s="83"/>
      <c r="L4" s="83"/>
      <c r="M4" s="83"/>
      <c r="N4" s="83"/>
      <c r="O4" s="96"/>
    </row>
    <row r="5" spans="1:24" s="5" customFormat="1" ht="15.75">
      <c r="A5" s="9"/>
      <c r="B5" s="4"/>
      <c r="I5" s="83"/>
      <c r="J5" s="83"/>
      <c r="K5" s="83"/>
      <c r="L5" s="83"/>
      <c r="M5" s="83"/>
      <c r="N5" s="83"/>
      <c r="O5" s="96"/>
    </row>
    <row r="6" spans="1:24" ht="18">
      <c r="A6" s="10"/>
      <c r="B6" s="10"/>
      <c r="C6" s="52">
        <v>2005</v>
      </c>
      <c r="D6" s="11">
        <f>C6+1</f>
        <v>2006</v>
      </c>
      <c r="E6" s="11">
        <f t="shared" ref="E6:O6" si="0">D6+1</f>
        <v>2007</v>
      </c>
      <c r="F6" s="11">
        <f t="shared" si="0"/>
        <v>2008</v>
      </c>
      <c r="G6" s="11">
        <f t="shared" si="0"/>
        <v>2009</v>
      </c>
      <c r="H6" s="11">
        <v>2011</v>
      </c>
      <c r="I6" s="84">
        <f t="shared" si="0"/>
        <v>2012</v>
      </c>
      <c r="J6" s="84">
        <f t="shared" si="0"/>
        <v>2013</v>
      </c>
      <c r="K6" s="84">
        <f t="shared" si="0"/>
        <v>2014</v>
      </c>
      <c r="L6" s="84">
        <f t="shared" si="0"/>
        <v>2015</v>
      </c>
      <c r="M6" s="84">
        <f t="shared" si="0"/>
        <v>2016</v>
      </c>
      <c r="N6" s="84">
        <f t="shared" si="0"/>
        <v>2017</v>
      </c>
      <c r="O6" s="97">
        <f t="shared" si="0"/>
        <v>2018</v>
      </c>
      <c r="P6" s="11">
        <f t="shared" ref="P6" si="1">O6+1</f>
        <v>2019</v>
      </c>
      <c r="Q6" s="11">
        <f t="shared" ref="Q6" si="2">P6+1</f>
        <v>2020</v>
      </c>
      <c r="R6" s="11">
        <f t="shared" ref="R6" si="3">Q6+1</f>
        <v>2021</v>
      </c>
      <c r="S6" s="11">
        <f t="shared" ref="S6" si="4">R6+1</f>
        <v>2022</v>
      </c>
      <c r="T6" s="11">
        <f t="shared" ref="T6" si="5">S6+1</f>
        <v>2023</v>
      </c>
      <c r="U6" s="11">
        <f t="shared" ref="U6" si="6">T6+1</f>
        <v>2024</v>
      </c>
      <c r="V6" s="11">
        <f t="shared" ref="V6:W6" si="7">U6+1</f>
        <v>2025</v>
      </c>
      <c r="W6" s="11">
        <f t="shared" si="7"/>
        <v>2026</v>
      </c>
      <c r="X6" s="11">
        <v>2027</v>
      </c>
    </row>
    <row r="7" spans="1:24" ht="15.75">
      <c r="A7" s="12" t="s">
        <v>2</v>
      </c>
      <c r="B7" s="10"/>
      <c r="C7" s="10"/>
      <c r="D7" s="10"/>
      <c r="E7" s="10"/>
      <c r="F7" s="10"/>
      <c r="G7" s="10"/>
      <c r="H7" s="10"/>
      <c r="I7" s="82"/>
      <c r="J7" s="82"/>
      <c r="K7" s="82"/>
      <c r="L7" s="82"/>
      <c r="M7" s="82"/>
      <c r="N7" s="82"/>
      <c r="O7" s="29"/>
      <c r="P7" s="10"/>
    </row>
    <row r="8" spans="1:24" s="50" customFormat="1" ht="15.75">
      <c r="A8" s="13" t="s">
        <v>3</v>
      </c>
      <c r="B8" s="10"/>
      <c r="C8" s="14"/>
      <c r="D8" s="14"/>
      <c r="E8" s="14"/>
      <c r="F8" s="14"/>
      <c r="G8" s="14"/>
      <c r="H8" s="14"/>
      <c r="I8" s="79"/>
      <c r="J8" s="79"/>
      <c r="K8" s="79"/>
      <c r="L8" s="79"/>
      <c r="M8" s="79"/>
      <c r="N8" s="79"/>
      <c r="O8" s="65"/>
      <c r="P8" s="14"/>
    </row>
    <row r="9" spans="1:24" s="50" customFormat="1" ht="15.75">
      <c r="A9" s="13"/>
      <c r="B9" s="15"/>
      <c r="C9" s="19"/>
      <c r="D9" s="16"/>
      <c r="E9" s="16"/>
      <c r="F9" s="16"/>
      <c r="G9" s="16"/>
      <c r="H9" s="16"/>
      <c r="I9" s="80"/>
      <c r="J9" s="80"/>
      <c r="K9" s="80"/>
      <c r="L9" s="80"/>
      <c r="M9" s="80"/>
      <c r="N9" s="80"/>
      <c r="O9" s="69"/>
      <c r="P9" s="16"/>
    </row>
    <row r="10" spans="1:24" s="50" customFormat="1" ht="15.75">
      <c r="A10" s="64" t="s">
        <v>4</v>
      </c>
      <c r="B10" s="29"/>
      <c r="C10" s="65"/>
      <c r="D10" s="65"/>
      <c r="E10" s="65"/>
      <c r="F10" s="65"/>
      <c r="G10" s="65"/>
      <c r="H10" s="65"/>
      <c r="I10" s="79"/>
      <c r="J10" s="79"/>
      <c r="K10" s="79"/>
      <c r="L10" s="79"/>
      <c r="M10" s="79"/>
      <c r="N10" s="79"/>
      <c r="O10" s="65"/>
      <c r="P10" s="65"/>
      <c r="Q10" s="74"/>
    </row>
    <row r="11" spans="1:24" s="50" customFormat="1" ht="15.75">
      <c r="A11" s="64"/>
      <c r="B11" s="67"/>
      <c r="C11" s="69"/>
      <c r="D11" s="69"/>
      <c r="E11" s="69"/>
      <c r="F11" s="69"/>
      <c r="G11" s="69"/>
      <c r="H11" s="69"/>
      <c r="I11" s="80"/>
      <c r="J11" s="80"/>
      <c r="K11" s="80"/>
      <c r="L11" s="80"/>
      <c r="M11" s="80"/>
      <c r="N11" s="80"/>
      <c r="O11" s="69"/>
      <c r="P11" s="69"/>
      <c r="Q11" s="74"/>
    </row>
    <row r="12" spans="1:24" s="50" customFormat="1" ht="15.75">
      <c r="A12" s="70" t="s">
        <v>5</v>
      </c>
      <c r="B12" s="29"/>
      <c r="C12" s="65"/>
      <c r="D12" s="65"/>
      <c r="E12" s="65"/>
      <c r="F12" s="65"/>
      <c r="G12" s="65"/>
      <c r="H12" s="65"/>
      <c r="I12" s="79"/>
      <c r="J12" s="79"/>
      <c r="K12" s="79"/>
      <c r="L12" s="79"/>
      <c r="M12" s="79"/>
      <c r="N12" s="79"/>
      <c r="O12" s="65"/>
      <c r="P12" s="65"/>
      <c r="Q12" s="74"/>
    </row>
    <row r="13" spans="1:24" s="50" customFormat="1" ht="15.75">
      <c r="A13" s="29"/>
      <c r="B13" s="67"/>
      <c r="C13" s="69"/>
      <c r="D13" s="69"/>
      <c r="E13" s="69"/>
      <c r="F13" s="69"/>
      <c r="G13" s="69"/>
      <c r="H13" s="69"/>
      <c r="I13" s="80"/>
      <c r="J13" s="80"/>
      <c r="K13" s="80"/>
      <c r="L13" s="80"/>
      <c r="M13" s="80"/>
      <c r="N13" s="80"/>
      <c r="O13" s="69"/>
      <c r="P13" s="69"/>
      <c r="Q13" s="74"/>
    </row>
    <row r="14" spans="1:24" ht="8.25" customHeight="1">
      <c r="A14" s="29"/>
      <c r="B14" s="29"/>
      <c r="C14" s="29"/>
      <c r="D14" s="29"/>
      <c r="E14" s="29"/>
      <c r="F14" s="29"/>
      <c r="G14" s="29"/>
      <c r="H14" s="71"/>
      <c r="I14" s="82"/>
      <c r="J14" s="82"/>
      <c r="K14" s="82"/>
      <c r="L14" s="82"/>
      <c r="M14" s="82"/>
      <c r="N14" s="82"/>
      <c r="O14" s="29"/>
      <c r="P14" s="29"/>
      <c r="Q14" s="51"/>
    </row>
    <row r="15" spans="1:24" ht="15.75">
      <c r="A15" s="72" t="s">
        <v>6</v>
      </c>
      <c r="B15" s="29"/>
      <c r="C15" s="29"/>
      <c r="D15" s="29"/>
      <c r="E15" s="29"/>
      <c r="F15" s="29"/>
      <c r="G15" s="29"/>
      <c r="H15" s="29"/>
      <c r="I15" s="82"/>
      <c r="J15" s="82"/>
      <c r="K15" s="82"/>
      <c r="L15" s="82"/>
      <c r="M15" s="82"/>
      <c r="N15" s="82"/>
      <c r="O15" s="29"/>
      <c r="P15" s="29"/>
      <c r="Q15" s="51"/>
    </row>
    <row r="16" spans="1:24" ht="15.75">
      <c r="A16" s="64" t="s">
        <v>3</v>
      </c>
      <c r="B16" s="29"/>
      <c r="C16" s="65"/>
      <c r="D16" s="65"/>
      <c r="E16" s="65"/>
      <c r="F16" s="65"/>
      <c r="G16" s="65"/>
      <c r="H16" s="65"/>
      <c r="I16" s="79"/>
      <c r="J16" s="79"/>
      <c r="K16" s="79"/>
      <c r="L16" s="79"/>
      <c r="M16" s="79"/>
      <c r="N16" s="79"/>
      <c r="O16" s="65"/>
      <c r="P16" s="65"/>
      <c r="Q16" s="51"/>
    </row>
    <row r="17" spans="1:27" ht="15.75">
      <c r="A17" s="64"/>
      <c r="B17" s="67"/>
      <c r="C17" s="68"/>
      <c r="D17" s="69"/>
      <c r="E17" s="69"/>
      <c r="F17" s="69"/>
      <c r="G17" s="69"/>
      <c r="H17" s="69"/>
      <c r="I17" s="80"/>
      <c r="J17" s="80"/>
      <c r="K17" s="80"/>
      <c r="L17" s="80"/>
      <c r="M17" s="80"/>
      <c r="N17" s="80"/>
      <c r="O17" s="69"/>
      <c r="P17" s="69"/>
      <c r="Q17" s="51"/>
    </row>
    <row r="18" spans="1:27" ht="15.75">
      <c r="A18" s="64" t="s">
        <v>4</v>
      </c>
      <c r="B18" s="29"/>
      <c r="C18" s="65"/>
      <c r="D18" s="65"/>
      <c r="E18" s="65"/>
      <c r="F18" s="65"/>
      <c r="G18" s="65"/>
      <c r="H18" s="65"/>
      <c r="I18" s="79"/>
      <c r="J18" s="79"/>
      <c r="K18" s="79"/>
      <c r="L18" s="79"/>
      <c r="M18" s="79"/>
      <c r="N18" s="79"/>
      <c r="O18" s="65"/>
      <c r="P18" s="65"/>
      <c r="Q18" s="51"/>
    </row>
    <row r="19" spans="1:27" ht="15.75">
      <c r="A19" s="64"/>
      <c r="B19" s="67"/>
      <c r="C19" s="68"/>
      <c r="D19" s="69"/>
      <c r="E19" s="69"/>
      <c r="F19" s="69"/>
      <c r="G19" s="69"/>
      <c r="H19" s="69"/>
      <c r="I19" s="80"/>
      <c r="J19" s="80"/>
      <c r="K19" s="80"/>
      <c r="L19" s="80"/>
      <c r="M19" s="80"/>
      <c r="N19" s="80"/>
      <c r="O19" s="69"/>
      <c r="P19" s="69"/>
      <c r="Q19" s="51"/>
    </row>
    <row r="20" spans="1:27" ht="15.75">
      <c r="A20" s="17" t="s">
        <v>5</v>
      </c>
      <c r="B20" s="10"/>
      <c r="C20" s="14"/>
      <c r="D20" s="14"/>
      <c r="E20" s="14"/>
      <c r="F20" s="14"/>
      <c r="G20" s="14"/>
      <c r="H20" s="14"/>
      <c r="I20" s="79"/>
      <c r="J20" s="79"/>
      <c r="K20" s="79"/>
      <c r="L20" s="79"/>
      <c r="M20" s="79"/>
      <c r="N20" s="79"/>
      <c r="O20" s="65"/>
      <c r="P20" s="14"/>
    </row>
    <row r="21" spans="1:27" ht="15.75">
      <c r="A21" s="10"/>
      <c r="B21" s="15"/>
      <c r="C21" s="19"/>
      <c r="D21" s="16"/>
      <c r="E21" s="16"/>
      <c r="F21" s="16"/>
      <c r="G21" s="16"/>
      <c r="H21" s="16"/>
      <c r="I21" s="80"/>
      <c r="J21" s="80"/>
      <c r="K21" s="80"/>
      <c r="L21" s="80"/>
      <c r="M21" s="80"/>
      <c r="N21" s="80"/>
      <c r="O21" s="69"/>
      <c r="P21" s="16"/>
    </row>
    <row r="22" spans="1:27" ht="17.25" customHeight="1">
      <c r="A22" s="10"/>
      <c r="B22" s="10"/>
      <c r="C22" s="10"/>
      <c r="D22" s="14"/>
      <c r="E22" s="14"/>
      <c r="F22" s="14"/>
      <c r="G22" s="10"/>
      <c r="H22" s="18"/>
      <c r="I22" s="82"/>
      <c r="J22" s="82"/>
      <c r="K22" s="82"/>
      <c r="L22" s="82"/>
      <c r="M22" s="82"/>
      <c r="N22" s="82"/>
      <c r="O22" s="29"/>
      <c r="P22" s="10"/>
    </row>
    <row r="23" spans="1:27" ht="15.75">
      <c r="A23" s="12" t="s">
        <v>7</v>
      </c>
      <c r="B23" s="10"/>
      <c r="C23" s="10"/>
      <c r="D23" s="10"/>
      <c r="E23" s="10"/>
      <c r="F23" s="87"/>
      <c r="G23" s="87"/>
      <c r="H23" s="87"/>
      <c r="I23" s="88"/>
      <c r="J23" s="88"/>
      <c r="K23" s="88"/>
      <c r="L23" s="88"/>
      <c r="M23" s="82"/>
      <c r="N23" s="82"/>
      <c r="O23" s="29"/>
      <c r="P23" s="10"/>
    </row>
    <row r="24" spans="1:27" s="51" customFormat="1" ht="15.75">
      <c r="A24" s="13" t="s">
        <v>16</v>
      </c>
      <c r="B24" s="29"/>
      <c r="C24" s="29"/>
      <c r="D24" s="29"/>
      <c r="E24" s="29"/>
      <c r="F24" s="48"/>
      <c r="G24" s="48"/>
      <c r="H24" s="48"/>
      <c r="I24" s="75">
        <v>4.2914469242150952</v>
      </c>
      <c r="J24" s="75">
        <v>4.3711243925265482</v>
      </c>
      <c r="K24" s="75">
        <v>4.7875287432949296</v>
      </c>
      <c r="L24" s="76">
        <v>4.8205070043949885</v>
      </c>
      <c r="M24" s="76">
        <v>4.8334323024216088</v>
      </c>
      <c r="N24" s="76">
        <v>5.3643390968871909</v>
      </c>
      <c r="O24" s="98">
        <v>5.4500668583137637</v>
      </c>
      <c r="P24" s="53">
        <v>5.4772470819690673</v>
      </c>
      <c r="Q24" s="53">
        <v>5.5124832347695953</v>
      </c>
      <c r="R24" s="53">
        <v>5.5658024897984459</v>
      </c>
      <c r="S24" s="53">
        <v>5.5900648787328802</v>
      </c>
      <c r="T24" s="53">
        <v>5.6120679689862101</v>
      </c>
      <c r="U24" s="53">
        <v>5.6270742501797342</v>
      </c>
      <c r="V24" s="53">
        <v>5.6575212700963426</v>
      </c>
      <c r="W24" s="53">
        <v>5.673311135396748</v>
      </c>
      <c r="X24" s="53">
        <v>5.689397147383378</v>
      </c>
    </row>
    <row r="25" spans="1:27" s="51" customFormat="1" ht="15.75">
      <c r="A25" s="13" t="s">
        <v>17</v>
      </c>
      <c r="B25" s="29"/>
      <c r="C25" s="29"/>
      <c r="D25" s="29"/>
      <c r="E25" s="29"/>
      <c r="F25" s="48"/>
      <c r="G25" s="48"/>
      <c r="H25" s="48"/>
      <c r="I25" s="75">
        <v>0.22934542761222868</v>
      </c>
      <c r="J25" s="75">
        <v>0.19481932616508066</v>
      </c>
      <c r="K25" s="75">
        <v>0.23805617953183716</v>
      </c>
      <c r="L25" s="76">
        <v>0.21252623681883806</v>
      </c>
      <c r="M25" s="76">
        <v>4.1498643728641205E-2</v>
      </c>
      <c r="N25" s="76">
        <v>0.13779984515554364</v>
      </c>
      <c r="O25" s="98">
        <v>0.12416845021465588</v>
      </c>
      <c r="P25" s="53">
        <v>0.13477793024200602</v>
      </c>
      <c r="Q25" s="53">
        <v>0.13699849196052363</v>
      </c>
      <c r="R25" s="53">
        <v>0.13896477313968536</v>
      </c>
      <c r="S25" s="53">
        <v>0.14116454411369167</v>
      </c>
      <c r="T25" s="53">
        <v>0.14788574025326715</v>
      </c>
      <c r="U25" s="53">
        <v>0.14840487357786808</v>
      </c>
      <c r="V25" s="53">
        <v>0.14661409812140458</v>
      </c>
      <c r="W25" s="53">
        <v>0.14686189541955116</v>
      </c>
      <c r="X25" s="53">
        <v>0.14740529802010552</v>
      </c>
    </row>
    <row r="26" spans="1:27" s="51" customFormat="1" ht="15.75">
      <c r="A26" s="13" t="s">
        <v>18</v>
      </c>
      <c r="B26" s="29"/>
      <c r="C26" s="29"/>
      <c r="D26" s="29"/>
      <c r="E26" s="29"/>
      <c r="F26" s="48"/>
      <c r="G26" s="48"/>
      <c r="H26" s="48"/>
      <c r="I26" s="75">
        <v>0.31562988202302772</v>
      </c>
      <c r="J26" s="75">
        <v>0.3907158999073938</v>
      </c>
      <c r="K26" s="75">
        <v>0.64235227881383794</v>
      </c>
      <c r="L26" s="76">
        <v>0.74769782805680662</v>
      </c>
      <c r="M26" s="76">
        <v>0.75004213230010475</v>
      </c>
      <c r="N26" s="76">
        <v>0.71941551091607259</v>
      </c>
      <c r="O26" s="98">
        <v>0.71022734925207487</v>
      </c>
      <c r="P26" s="53">
        <v>0.69595187713369278</v>
      </c>
      <c r="Q26" s="53">
        <v>0.76959361182585118</v>
      </c>
      <c r="R26" s="53">
        <v>0.76714547279979084</v>
      </c>
      <c r="S26" s="53">
        <v>0.76390766988130654</v>
      </c>
      <c r="T26" s="62">
        <v>0.55931269277719875</v>
      </c>
      <c r="U26" s="62">
        <v>0.4124600892520181</v>
      </c>
      <c r="V26" s="62">
        <v>0.41330932501025186</v>
      </c>
      <c r="W26" s="62">
        <v>0.41308273723788597</v>
      </c>
      <c r="X26" s="62">
        <v>0.41282200823197562</v>
      </c>
      <c r="Y26" s="61"/>
    </row>
    <row r="27" spans="1:27" s="51" customFormat="1" ht="16.5" thickBot="1">
      <c r="A27" s="30" t="s">
        <v>19</v>
      </c>
      <c r="B27" s="31"/>
      <c r="C27" s="31"/>
      <c r="D27" s="31"/>
      <c r="E27" s="31"/>
      <c r="F27" s="32"/>
      <c r="G27" s="32"/>
      <c r="H27" s="32"/>
      <c r="I27" s="77">
        <v>1.2344328658435453</v>
      </c>
      <c r="J27" s="77">
        <v>1.1953879403614271</v>
      </c>
      <c r="K27" s="77">
        <v>1.3663857093029645</v>
      </c>
      <c r="L27" s="78">
        <v>1.3511956275498558</v>
      </c>
      <c r="M27" s="78">
        <v>1.7641007071445209</v>
      </c>
      <c r="N27" s="78">
        <v>1.8732638565818465</v>
      </c>
      <c r="O27" s="99">
        <v>1.7210308395646789</v>
      </c>
      <c r="P27" s="54">
        <v>1.7005609119074556</v>
      </c>
      <c r="Q27" s="54">
        <v>1.7424559378760016</v>
      </c>
      <c r="R27" s="54">
        <v>1.7832223978684496</v>
      </c>
      <c r="S27" s="54">
        <v>1.8469043258451994</v>
      </c>
      <c r="T27" s="54">
        <v>1.8478982031883942</v>
      </c>
      <c r="U27" s="54">
        <v>1.830317551850531</v>
      </c>
      <c r="V27" s="54">
        <v>1.8150610934477518</v>
      </c>
      <c r="W27" s="54">
        <v>1.7906806252325502</v>
      </c>
      <c r="X27" s="53">
        <v>1.7474615673439067</v>
      </c>
    </row>
    <row r="28" spans="1:27" ht="16.5" thickBot="1">
      <c r="A28" s="13" t="s">
        <v>3</v>
      </c>
      <c r="B28" s="10"/>
      <c r="C28" s="65"/>
      <c r="D28" s="65"/>
      <c r="E28" s="14"/>
      <c r="F28" s="14"/>
      <c r="G28" s="14"/>
      <c r="H28" s="14"/>
      <c r="I28" s="79">
        <f>SUM(I24:I27)</f>
        <v>6.0708550996938966</v>
      </c>
      <c r="J28" s="79">
        <f>SUM(J24:J27)</f>
        <v>6.15204755896045</v>
      </c>
      <c r="K28" s="79">
        <f t="shared" ref="K28:W28" si="8">SUM(K24:K27)</f>
        <v>7.034322910943569</v>
      </c>
      <c r="L28" s="79">
        <f t="shared" si="8"/>
        <v>7.1319266968204893</v>
      </c>
      <c r="M28" s="79">
        <f t="shared" si="8"/>
        <v>7.3890737855948752</v>
      </c>
      <c r="N28" s="79">
        <f t="shared" si="8"/>
        <v>8.0948183095406545</v>
      </c>
      <c r="O28" s="65">
        <f t="shared" si="8"/>
        <v>8.0054934973451743</v>
      </c>
      <c r="P28" s="14">
        <f t="shared" si="8"/>
        <v>8.0085378012522206</v>
      </c>
      <c r="Q28" s="14">
        <f t="shared" si="8"/>
        <v>8.1615312764319725</v>
      </c>
      <c r="R28" s="14">
        <f t="shared" si="8"/>
        <v>8.2551351336063714</v>
      </c>
      <c r="S28" s="14">
        <f t="shared" si="8"/>
        <v>8.3420414185730785</v>
      </c>
      <c r="T28" s="14">
        <f t="shared" si="8"/>
        <v>8.1671646052050697</v>
      </c>
      <c r="U28" s="14">
        <f t="shared" si="8"/>
        <v>8.0182567648601513</v>
      </c>
      <c r="V28" s="14">
        <f t="shared" si="8"/>
        <v>8.0325057866757508</v>
      </c>
      <c r="W28" s="14">
        <f t="shared" si="8"/>
        <v>8.0239363932867356</v>
      </c>
      <c r="X28" s="89">
        <f t="shared" ref="X28" si="9">SUM(X24:X27)</f>
        <v>7.9970860209793653</v>
      </c>
      <c r="Y28" s="56">
        <f>RATE(X$6-M$6,, -M28, X28)</f>
        <v>7.2145214649999385E-3</v>
      </c>
      <c r="Z28" s="49" t="s">
        <v>15</v>
      </c>
      <c r="AA28" s="49" t="s">
        <v>20</v>
      </c>
    </row>
    <row r="29" spans="1:27" ht="16.5" thickBot="1">
      <c r="A29" s="13"/>
      <c r="B29" s="15"/>
      <c r="C29" s="19"/>
      <c r="D29" s="16"/>
      <c r="E29" s="16"/>
      <c r="F29" s="16"/>
      <c r="G29" s="16"/>
      <c r="H29" s="16"/>
      <c r="I29" s="80"/>
      <c r="J29" s="80">
        <f t="shared" ref="J29" si="10">(J28-I28)/I28</f>
        <v>1.3374138887065061E-2</v>
      </c>
      <c r="K29" s="80">
        <f t="shared" ref="K29" si="11">(K28-J28)/J28</f>
        <v>0.1434116598624284</v>
      </c>
      <c r="L29" s="80">
        <f>(L28-K28)/K28</f>
        <v>1.3875363288352077E-2</v>
      </c>
      <c r="M29" s="80">
        <f t="shared" ref="M29" si="12">(M28-L28)/L28</f>
        <v>3.6055767214913402E-2</v>
      </c>
      <c r="N29" s="80">
        <f t="shared" ref="N29" si="13">(N28-M28)/M28</f>
        <v>9.5511906420753342E-2</v>
      </c>
      <c r="O29" s="69">
        <f t="shared" ref="O29" si="14">(O28-N28)/N28</f>
        <v>-1.1034813726479915E-2</v>
      </c>
      <c r="P29" s="16">
        <f>(P28-O28)/O28</f>
        <v>3.8027685714263717E-4</v>
      </c>
      <c r="Q29" s="16">
        <f t="shared" ref="Q29" si="15">(Q28-P28)/P28</f>
        <v>1.9103796345423973E-2</v>
      </c>
      <c r="R29" s="16">
        <f t="shared" ref="R29" si="16">(R28-Q28)/Q28</f>
        <v>1.1468908713821689E-2</v>
      </c>
      <c r="S29" s="16">
        <f t="shared" ref="S29" si="17">(S28-R28)/R28</f>
        <v>1.0527542379399043E-2</v>
      </c>
      <c r="T29" s="16">
        <f t="shared" ref="T29" si="18">(T28-S28)/S28</f>
        <v>-2.0963311567676411E-2</v>
      </c>
      <c r="U29" s="16">
        <f t="shared" ref="U29" si="19">(U28-T28)/T28</f>
        <v>-1.8232501430180188E-2</v>
      </c>
      <c r="V29" s="16">
        <f t="shared" ref="V29" si="20">(V28-U28)/U28</f>
        <v>1.7770722781098201E-3</v>
      </c>
      <c r="W29" s="16">
        <f t="shared" ref="W29:X29" si="21">(W28-V28)/V28</f>
        <v>-1.0668393670167065E-3</v>
      </c>
      <c r="X29" s="16">
        <f t="shared" si="21"/>
        <v>-3.3462842913155192E-3</v>
      </c>
      <c r="Y29" s="55"/>
    </row>
    <row r="30" spans="1:27" ht="16.5" thickBot="1">
      <c r="A30" s="64" t="s">
        <v>4</v>
      </c>
      <c r="B30" s="29"/>
      <c r="C30" s="65"/>
      <c r="D30" s="65"/>
      <c r="E30" s="65"/>
      <c r="F30" s="65"/>
      <c r="G30" s="65"/>
      <c r="H30" s="65"/>
      <c r="I30" s="79">
        <v>3.9854569612335529</v>
      </c>
      <c r="J30" s="79">
        <v>3.7029526506318202</v>
      </c>
      <c r="K30" s="79">
        <v>4.2257311145134082</v>
      </c>
      <c r="L30" s="81">
        <v>4.182805489503485</v>
      </c>
      <c r="M30" s="81">
        <v>3.5485180911805463</v>
      </c>
      <c r="N30" s="81">
        <v>3.1675677457597304</v>
      </c>
      <c r="O30" s="66">
        <v>3.1472499849512676</v>
      </c>
      <c r="P30" s="66">
        <v>2.9239284214006984</v>
      </c>
      <c r="Q30" s="66">
        <v>3.2854059571490901</v>
      </c>
      <c r="R30" s="66">
        <v>3.4138455174131548</v>
      </c>
      <c r="S30" s="66">
        <v>3.5319998597373607</v>
      </c>
      <c r="T30" s="66">
        <v>3.8178820997756628</v>
      </c>
      <c r="U30" s="66">
        <v>3.8762260769467054</v>
      </c>
      <c r="V30" s="66">
        <v>3.931168078144113</v>
      </c>
      <c r="W30" s="66">
        <v>4.086078549081158</v>
      </c>
      <c r="X30" s="66">
        <v>4.2664891842627473</v>
      </c>
      <c r="Y30" s="56">
        <f>RATE(X$6-M$6,, -M30, X30)</f>
        <v>1.6892103779790009E-2</v>
      </c>
      <c r="Z30" s="49" t="s">
        <v>15</v>
      </c>
      <c r="AA30" s="49" t="s">
        <v>20</v>
      </c>
    </row>
    <row r="31" spans="1:27" ht="15.75">
      <c r="A31" s="13"/>
      <c r="B31" s="15"/>
      <c r="C31" s="19"/>
      <c r="D31" s="16"/>
      <c r="E31" s="16"/>
      <c r="F31" s="16"/>
      <c r="G31" s="16"/>
      <c r="H31" s="16"/>
      <c r="I31" s="80"/>
      <c r="J31" s="80">
        <f>(J30-I30)/I30</f>
        <v>-7.0883794091780569E-2</v>
      </c>
      <c r="K31" s="80">
        <f t="shared" ref="K31:X31" si="22">(K30-J30)/J30</f>
        <v>0.14117881409917254</v>
      </c>
      <c r="L31" s="80">
        <f t="shared" si="22"/>
        <v>-1.0158153428762617E-2</v>
      </c>
      <c r="M31" s="80">
        <f t="shared" si="22"/>
        <v>-0.1516416194620207</v>
      </c>
      <c r="N31" s="80">
        <f t="shared" si="22"/>
        <v>-0.1073547705357981</v>
      </c>
      <c r="O31" s="69">
        <f t="shared" si="22"/>
        <v>-6.4143097920040439E-3</v>
      </c>
      <c r="P31" s="16">
        <f t="shared" si="22"/>
        <v>-7.0957681982172491E-2</v>
      </c>
      <c r="Q31" s="16">
        <f t="shared" si="22"/>
        <v>0.12362735459003714</v>
      </c>
      <c r="R31" s="16">
        <f t="shared" si="22"/>
        <v>3.9093969493961121E-2</v>
      </c>
      <c r="S31" s="16">
        <f t="shared" si="22"/>
        <v>3.4610336560787776E-2</v>
      </c>
      <c r="T31" s="16">
        <f t="shared" si="22"/>
        <v>8.0940614776683559E-2</v>
      </c>
      <c r="U31" s="16">
        <f t="shared" si="22"/>
        <v>1.5281765032626552E-2</v>
      </c>
      <c r="V31" s="16">
        <f t="shared" si="22"/>
        <v>1.4174096171574503E-2</v>
      </c>
      <c r="W31" s="16">
        <f t="shared" si="22"/>
        <v>3.9405710429501035E-2</v>
      </c>
      <c r="X31" s="16">
        <f t="shared" si="22"/>
        <v>4.4152512736731035E-2</v>
      </c>
    </row>
    <row r="32" spans="1:27" ht="15.75">
      <c r="A32" s="17" t="s">
        <v>5</v>
      </c>
      <c r="B32" s="10"/>
      <c r="C32" s="14"/>
      <c r="D32" s="14"/>
      <c r="E32" s="14"/>
      <c r="F32" s="14"/>
      <c r="G32" s="14"/>
      <c r="H32" s="14"/>
      <c r="I32" s="79">
        <f>I28+I30</f>
        <v>10.05631206092745</v>
      </c>
      <c r="J32" s="79">
        <f>J28+J30</f>
        <v>9.8550002095922693</v>
      </c>
      <c r="K32" s="79">
        <f t="shared" ref="K32:W32" si="23">K28+K30</f>
        <v>11.260054025456977</v>
      </c>
      <c r="L32" s="79">
        <f t="shared" si="23"/>
        <v>11.314732186323974</v>
      </c>
      <c r="M32" s="79">
        <f t="shared" si="23"/>
        <v>10.937591876775421</v>
      </c>
      <c r="N32" s="79">
        <f t="shared" si="23"/>
        <v>11.262386055300386</v>
      </c>
      <c r="O32" s="65">
        <f t="shared" si="23"/>
        <v>11.152743482296442</v>
      </c>
      <c r="P32" s="14">
        <f>P28+P30</f>
        <v>10.93246622265292</v>
      </c>
      <c r="Q32" s="14">
        <f t="shared" si="23"/>
        <v>11.446937233581062</v>
      </c>
      <c r="R32" s="14">
        <f t="shared" si="23"/>
        <v>11.668980651019526</v>
      </c>
      <c r="S32" s="14">
        <f t="shared" si="23"/>
        <v>11.87404127831044</v>
      </c>
      <c r="T32" s="14">
        <f t="shared" si="23"/>
        <v>11.985046704980732</v>
      </c>
      <c r="U32" s="14">
        <f t="shared" si="23"/>
        <v>11.894482841806857</v>
      </c>
      <c r="V32" s="14">
        <f t="shared" si="23"/>
        <v>11.963673864819864</v>
      </c>
      <c r="W32" s="14">
        <f t="shared" si="23"/>
        <v>12.110014942367894</v>
      </c>
      <c r="X32" s="14">
        <f t="shared" ref="X32" si="24">X28+X30</f>
        <v>12.263575205242113</v>
      </c>
    </row>
    <row r="33" spans="1:25" ht="15.75">
      <c r="A33" s="10"/>
      <c r="B33" s="15"/>
      <c r="C33" s="19"/>
      <c r="D33" s="16"/>
      <c r="E33" s="16"/>
      <c r="F33" s="16"/>
      <c r="G33" s="16"/>
      <c r="H33" s="16"/>
      <c r="I33" s="80"/>
      <c r="J33" s="80">
        <f t="shared" ref="J33" si="25">(J32-I32)/I32</f>
        <v>-2.0018457076063974E-2</v>
      </c>
      <c r="K33" s="80">
        <f t="shared" ref="K33" si="26">(K32-J32)/J32</f>
        <v>0.14257268249442678</v>
      </c>
      <c r="L33" s="80">
        <f t="shared" ref="L33" si="27">(L32-K32)/K32</f>
        <v>4.8559412542230678E-3</v>
      </c>
      <c r="M33" s="80">
        <f t="shared" ref="M33" si="28">(M32-L32)/L32</f>
        <v>-3.3331792864209307E-2</v>
      </c>
      <c r="N33" s="80">
        <f t="shared" ref="N33" si="29">(N32-M32)/M32</f>
        <v>2.9695218306199863E-2</v>
      </c>
      <c r="O33" s="69">
        <f t="shared" ref="O33" si="30">(O32-N32)/N32</f>
        <v>-9.7352881055203285E-3</v>
      </c>
      <c r="P33" s="16">
        <f>(P32-O32)/O32</f>
        <v>-1.9750948275030634E-2</v>
      </c>
      <c r="Q33" s="16">
        <f t="shared" ref="Q33" si="31">(Q32-P32)/P32</f>
        <v>4.7059007588069961E-2</v>
      </c>
      <c r="R33" s="16">
        <f t="shared" ref="R33" si="32">(R32-Q32)/Q32</f>
        <v>1.939762688547559E-2</v>
      </c>
      <c r="S33" s="16">
        <f t="shared" ref="S33" si="33">(S32-R32)/R32</f>
        <v>1.7573139713193169E-2</v>
      </c>
      <c r="T33" s="16">
        <f t="shared" ref="T33" si="34">(T32-S32)/S32</f>
        <v>9.3485801563667325E-3</v>
      </c>
      <c r="U33" s="16">
        <f t="shared" ref="U33" si="35">(U32-T32)/T32</f>
        <v>-7.5564046935452127E-3</v>
      </c>
      <c r="V33" s="16">
        <f t="shared" ref="V33" si="36">(V32-U32)/U32</f>
        <v>5.8170686303244106E-3</v>
      </c>
      <c r="W33" s="16">
        <f t="shared" ref="W33:X33" si="37">(W32-V32)/V32</f>
        <v>1.2232118595138022E-2</v>
      </c>
      <c r="X33" s="16">
        <f t="shared" si="37"/>
        <v>1.2680435458174015E-2</v>
      </c>
    </row>
    <row r="34" spans="1:25" ht="8.25" customHeight="1">
      <c r="A34" s="10"/>
      <c r="B34" s="10"/>
      <c r="C34" s="10"/>
      <c r="D34" s="10"/>
      <c r="E34" s="10"/>
      <c r="F34" s="10"/>
      <c r="G34" s="10"/>
      <c r="H34" s="18"/>
      <c r="I34" s="82"/>
      <c r="J34" s="82"/>
      <c r="K34" s="82"/>
      <c r="L34" s="82"/>
      <c r="M34" s="82"/>
      <c r="N34" s="82"/>
      <c r="O34" s="29"/>
      <c r="P34" s="10"/>
    </row>
    <row r="35" spans="1:25" ht="15.75">
      <c r="A35" s="12" t="s">
        <v>8</v>
      </c>
      <c r="B35" s="10"/>
      <c r="C35" s="10"/>
      <c r="D35" s="10"/>
      <c r="E35" s="10"/>
      <c r="F35" s="10"/>
      <c r="G35" s="10"/>
      <c r="H35" s="18"/>
      <c r="I35" s="82"/>
      <c r="J35" s="82"/>
      <c r="K35" s="82"/>
      <c r="L35" s="82"/>
      <c r="M35" s="85"/>
      <c r="N35" s="85"/>
      <c r="O35" s="71"/>
      <c r="P35" s="18"/>
    </row>
    <row r="36" spans="1:25" ht="15.75">
      <c r="A36" s="13" t="s">
        <v>3</v>
      </c>
      <c r="B36" s="10"/>
      <c r="C36" s="14"/>
      <c r="D36" s="14"/>
      <c r="E36" s="14"/>
      <c r="F36" s="14"/>
      <c r="G36" s="14"/>
      <c r="H36" s="14"/>
      <c r="I36" s="79"/>
      <c r="J36" s="79"/>
      <c r="K36" s="79"/>
      <c r="L36" s="79"/>
      <c r="M36" s="79"/>
      <c r="N36" s="79"/>
      <c r="O36" s="65"/>
      <c r="P36" s="14"/>
    </row>
    <row r="37" spans="1:25" ht="15.75">
      <c r="A37" s="64"/>
      <c r="B37" s="67"/>
      <c r="C37" s="68"/>
      <c r="D37" s="69"/>
      <c r="E37" s="69"/>
      <c r="F37" s="69"/>
      <c r="G37" s="69"/>
      <c r="H37" s="69"/>
      <c r="I37" s="80"/>
      <c r="J37" s="80"/>
      <c r="K37" s="80"/>
      <c r="L37" s="80"/>
      <c r="M37" s="80"/>
      <c r="N37" s="80"/>
      <c r="O37" s="69"/>
      <c r="P37" s="69"/>
    </row>
    <row r="38" spans="1:25" ht="15.75">
      <c r="A38" s="64" t="s">
        <v>4</v>
      </c>
      <c r="B38" s="29"/>
      <c r="C38" s="65"/>
      <c r="D38" s="65"/>
      <c r="E38" s="65"/>
      <c r="F38" s="65"/>
      <c r="G38" s="65"/>
      <c r="H38" s="65"/>
      <c r="I38" s="79"/>
      <c r="J38" s="79"/>
      <c r="K38" s="79"/>
      <c r="L38" s="79"/>
      <c r="M38" s="79"/>
      <c r="N38" s="79"/>
      <c r="O38" s="65"/>
      <c r="P38" s="65"/>
      <c r="W38" s="53"/>
      <c r="X38" s="53"/>
    </row>
    <row r="39" spans="1:25" ht="15.75">
      <c r="A39" s="29"/>
      <c r="B39" s="67"/>
      <c r="C39" s="68"/>
      <c r="D39" s="69"/>
      <c r="E39" s="69"/>
      <c r="F39" s="69"/>
      <c r="G39" s="69"/>
      <c r="H39" s="69"/>
      <c r="I39" s="80"/>
      <c r="J39" s="80"/>
      <c r="K39" s="80"/>
      <c r="L39" s="80"/>
      <c r="M39" s="80"/>
      <c r="N39" s="80"/>
      <c r="O39" s="69"/>
      <c r="P39" s="69"/>
    </row>
    <row r="40" spans="1:25" ht="15.75">
      <c r="A40" s="70" t="s">
        <v>5</v>
      </c>
      <c r="B40" s="29"/>
      <c r="C40" s="65"/>
      <c r="D40" s="65"/>
      <c r="E40" s="65"/>
      <c r="F40" s="65"/>
      <c r="G40" s="65"/>
      <c r="H40" s="65"/>
      <c r="I40" s="79"/>
      <c r="J40" s="79"/>
      <c r="K40" s="79"/>
      <c r="L40" s="79"/>
      <c r="M40" s="79"/>
      <c r="N40" s="79"/>
      <c r="O40" s="65"/>
      <c r="P40" s="65"/>
    </row>
    <row r="41" spans="1:25" ht="15.75">
      <c r="A41" s="29"/>
      <c r="B41" s="67"/>
      <c r="C41" s="68"/>
      <c r="D41" s="69"/>
      <c r="E41" s="69"/>
      <c r="F41" s="69"/>
      <c r="G41" s="69"/>
      <c r="H41" s="69"/>
      <c r="I41" s="80"/>
      <c r="J41" s="80"/>
      <c r="K41" s="80"/>
      <c r="L41" s="80"/>
      <c r="M41" s="80"/>
      <c r="N41" s="80"/>
      <c r="O41" s="69"/>
      <c r="P41" s="69"/>
      <c r="Q41" s="51"/>
      <c r="R41" s="51"/>
      <c r="S41" s="51"/>
      <c r="T41" s="51"/>
      <c r="U41" s="51"/>
      <c r="V41" s="51"/>
      <c r="W41" s="51"/>
      <c r="X41" s="51"/>
      <c r="Y41" s="51"/>
    </row>
    <row r="42" spans="1:25" ht="8.25" customHeight="1">
      <c r="A42" s="29"/>
      <c r="B42" s="29"/>
      <c r="C42" s="29"/>
      <c r="D42" s="29"/>
      <c r="E42" s="29"/>
      <c r="F42" s="29"/>
      <c r="G42" s="29"/>
      <c r="H42" s="71"/>
      <c r="I42" s="82"/>
      <c r="J42" s="82"/>
      <c r="K42" s="82"/>
      <c r="L42" s="82"/>
      <c r="M42" s="82"/>
      <c r="N42" s="82"/>
      <c r="O42" s="29"/>
      <c r="P42" s="29"/>
      <c r="Q42" s="51"/>
      <c r="R42" s="51"/>
      <c r="S42" s="51"/>
      <c r="T42" s="51"/>
      <c r="U42" s="51"/>
      <c r="V42" s="51"/>
      <c r="W42" s="51"/>
      <c r="X42" s="51"/>
      <c r="Y42" s="51"/>
    </row>
    <row r="43" spans="1:25" ht="15.75">
      <c r="A43" s="72" t="s">
        <v>9</v>
      </c>
      <c r="B43" s="29"/>
      <c r="C43" s="65"/>
      <c r="D43" s="65"/>
      <c r="E43" s="65"/>
      <c r="F43" s="65"/>
      <c r="G43" s="65"/>
      <c r="H43" s="73"/>
      <c r="I43" s="82"/>
      <c r="J43" s="82"/>
      <c r="K43" s="82"/>
      <c r="L43" s="82"/>
      <c r="M43" s="85"/>
      <c r="N43" s="85"/>
      <c r="O43" s="71"/>
      <c r="P43" s="71"/>
      <c r="Q43" s="51"/>
      <c r="R43" s="51"/>
      <c r="S43" s="51"/>
      <c r="T43" s="51"/>
      <c r="U43" s="51"/>
      <c r="V43" s="51"/>
      <c r="W43" s="51"/>
      <c r="X43" s="51"/>
      <c r="Y43" s="51"/>
    </row>
    <row r="44" spans="1:25" ht="15.75">
      <c r="A44" s="64" t="s">
        <v>3</v>
      </c>
      <c r="B44" s="29"/>
      <c r="C44" s="65"/>
      <c r="D44" s="65"/>
      <c r="E44" s="65"/>
      <c r="F44" s="65"/>
      <c r="G44" s="65"/>
      <c r="H44" s="65"/>
      <c r="I44" s="79"/>
      <c r="J44" s="79"/>
      <c r="K44" s="79"/>
      <c r="L44" s="79"/>
      <c r="M44" s="79"/>
      <c r="N44" s="93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51"/>
    </row>
    <row r="45" spans="1:25" ht="15.75">
      <c r="A45" s="64"/>
      <c r="B45" s="67"/>
      <c r="C45" s="68"/>
      <c r="D45" s="69"/>
      <c r="E45" s="69"/>
      <c r="F45" s="69"/>
      <c r="G45" s="69"/>
      <c r="H45" s="69"/>
      <c r="I45" s="80"/>
      <c r="J45" s="80"/>
      <c r="K45" s="80"/>
      <c r="L45" s="80"/>
      <c r="M45" s="80"/>
      <c r="N45" s="93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51"/>
    </row>
    <row r="46" spans="1:25" ht="15.75">
      <c r="A46" s="64" t="s">
        <v>4</v>
      </c>
      <c r="B46" s="29"/>
      <c r="C46" s="65"/>
      <c r="D46" s="65"/>
      <c r="E46" s="65"/>
      <c r="F46" s="65"/>
      <c r="G46" s="65"/>
      <c r="H46" s="65"/>
      <c r="I46" s="79"/>
      <c r="J46" s="79"/>
      <c r="K46" s="79"/>
      <c r="L46" s="79"/>
      <c r="M46" s="79"/>
      <c r="N46" s="93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51"/>
    </row>
    <row r="47" spans="1:25" ht="15.75">
      <c r="A47" s="10"/>
      <c r="B47" s="15"/>
      <c r="C47" s="19"/>
      <c r="D47" s="16"/>
      <c r="E47" s="16"/>
      <c r="F47" s="16"/>
      <c r="G47" s="16"/>
      <c r="H47" s="16"/>
      <c r="I47" s="80"/>
      <c r="J47" s="80"/>
      <c r="K47" s="80"/>
      <c r="L47" s="80"/>
      <c r="M47" s="80"/>
      <c r="N47" s="93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51"/>
    </row>
    <row r="48" spans="1:25" ht="15.75">
      <c r="A48" s="17" t="s">
        <v>5</v>
      </c>
      <c r="B48" s="10"/>
      <c r="C48" s="14"/>
      <c r="D48" s="14"/>
      <c r="E48" s="14"/>
      <c r="F48" s="14"/>
      <c r="G48" s="14"/>
      <c r="H48" s="14"/>
      <c r="I48" s="79"/>
      <c r="J48" s="79"/>
      <c r="K48" s="79"/>
      <c r="L48" s="79"/>
      <c r="M48" s="79"/>
      <c r="N48" s="94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51"/>
    </row>
    <row r="49" spans="1:25" ht="15" customHeight="1">
      <c r="A49" s="10"/>
      <c r="B49" s="15"/>
      <c r="C49" s="19"/>
      <c r="D49" s="16"/>
      <c r="E49" s="16"/>
      <c r="F49" s="16"/>
      <c r="G49" s="16"/>
      <c r="H49" s="16"/>
      <c r="I49" s="80"/>
      <c r="J49" s="80"/>
      <c r="K49" s="80"/>
      <c r="L49" s="80"/>
      <c r="M49" s="80"/>
      <c r="N49" s="8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51"/>
    </row>
    <row r="50" spans="1:25"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>
      <c r="P58" s="51"/>
      <c r="Q58" s="51"/>
      <c r="R58" s="51"/>
      <c r="S58" s="51"/>
      <c r="T58" s="51"/>
      <c r="U58" s="51"/>
      <c r="V58" s="51"/>
      <c r="W58" s="51"/>
      <c r="X58" s="51"/>
      <c r="Y58" s="51"/>
    </row>
  </sheetData>
  <mergeCells count="1">
    <mergeCell ref="I1:N1"/>
  </mergeCells>
  <phoneticPr fontId="18" type="noConversion"/>
  <pageMargins left="0.5" right="0.5" top="0.75" bottom="0.5" header="0.5" footer="0.34"/>
  <pageSetup scale="53" orientation="landscape" r:id="rId1"/>
  <headerFooter alignWithMargins="0">
    <oddFooter>&amp;L&amp;D&amp;CConfidential&amp;R&amp;P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S34"/>
  <sheetViews>
    <sheetView workbookViewId="0">
      <selection activeCell="J15" sqref="J15"/>
    </sheetView>
  </sheetViews>
  <sheetFormatPr defaultColWidth="11.42578125" defaultRowHeight="15"/>
  <cols>
    <col min="1" max="5" width="11.42578125" style="21" customWidth="1"/>
    <col min="6" max="6" width="13" style="21" customWidth="1"/>
    <col min="7" max="7" width="11.42578125" style="21" customWidth="1"/>
    <col min="8" max="8" width="15.7109375" style="21" customWidth="1"/>
    <col min="9" max="16384" width="11.42578125" style="21"/>
  </cols>
  <sheetData>
    <row r="4" spans="2:10" ht="15.75" thickBot="1">
      <c r="E4" s="34"/>
      <c r="F4" s="34"/>
      <c r="G4" s="34"/>
      <c r="H4" s="34"/>
      <c r="I4" s="34"/>
      <c r="J4" s="34"/>
    </row>
    <row r="5" spans="2:10" ht="15.75">
      <c r="B5" s="57" t="s">
        <v>10</v>
      </c>
      <c r="C5" s="58"/>
      <c r="E5" s="35" t="s">
        <v>11</v>
      </c>
      <c r="F5" s="36" t="s">
        <v>12</v>
      </c>
      <c r="G5" s="36" t="s">
        <v>13</v>
      </c>
      <c r="H5" s="37" t="s">
        <v>14</v>
      </c>
      <c r="I5" s="34"/>
      <c r="J5" s="34"/>
    </row>
    <row r="6" spans="2:10" ht="15.75" thickBot="1">
      <c r="B6" s="58"/>
      <c r="C6" s="58"/>
      <c r="E6" s="38"/>
      <c r="F6" s="39">
        <v>1.00526</v>
      </c>
      <c r="G6" s="39">
        <v>0.9889</v>
      </c>
      <c r="H6" s="40">
        <v>0.98063</v>
      </c>
      <c r="I6" s="34"/>
      <c r="J6" s="34"/>
    </row>
    <row r="7" spans="2:10">
      <c r="B7" s="59">
        <v>2011</v>
      </c>
      <c r="C7" s="60"/>
      <c r="E7" s="41">
        <v>2011</v>
      </c>
      <c r="F7" s="42"/>
      <c r="G7" s="42"/>
      <c r="H7" s="43"/>
      <c r="I7" s="34"/>
      <c r="J7" s="34"/>
    </row>
    <row r="8" spans="2:10">
      <c r="B8" s="22">
        <v>2012</v>
      </c>
      <c r="C8" s="23">
        <f>'Cents per kwh'!J29</f>
        <v>1.3374138887065061E-2</v>
      </c>
      <c r="E8" s="41">
        <v>2012</v>
      </c>
      <c r="F8" s="42">
        <f>+F$6*$J8</f>
        <v>4.8966795791242914</v>
      </c>
      <c r="G8" s="42">
        <f>+G$6*$J8</f>
        <v>4.8169890732706087</v>
      </c>
      <c r="H8" s="43">
        <f>+H$6*$J8</f>
        <v>4.7767054251404151</v>
      </c>
      <c r="I8" s="34"/>
      <c r="J8" s="63">
        <v>4.8710578150173003</v>
      </c>
    </row>
    <row r="9" spans="2:10">
      <c r="B9" s="22">
        <v>2013</v>
      </c>
      <c r="C9" s="23">
        <f>'Cents per kwh'!K29</f>
        <v>0.1434116598624284</v>
      </c>
      <c r="E9" s="41">
        <v>2013</v>
      </c>
      <c r="F9" s="42">
        <f>+F$6*$J9</f>
        <v>4.9758738254723296</v>
      </c>
      <c r="G9" s="42">
        <f t="shared" ref="F9:H16" si="0">+G$6*$J9</f>
        <v>4.8948944810393202</v>
      </c>
      <c r="H9" s="43">
        <f t="shared" si="0"/>
        <v>4.8539593234316802</v>
      </c>
      <c r="I9" s="34"/>
      <c r="J9" s="63">
        <v>4.9498376792793204</v>
      </c>
    </row>
    <row r="10" spans="2:10">
      <c r="B10" s="22">
        <v>2014</v>
      </c>
      <c r="C10" s="23">
        <f>'Cents per kwh'!L29</f>
        <v>1.3875363288352077E-2</v>
      </c>
      <c r="E10" s="41">
        <v>2014</v>
      </c>
      <c r="F10" s="42">
        <f>+F$6*$J10</f>
        <v>4.9761287673689427</v>
      </c>
      <c r="G10" s="42">
        <f t="shared" si="0"/>
        <v>4.8951452739103791</v>
      </c>
      <c r="H10" s="43">
        <f t="shared" si="0"/>
        <v>4.8542080189652488</v>
      </c>
      <c r="I10" s="34"/>
      <c r="J10" s="63">
        <v>4.9500912871982798</v>
      </c>
    </row>
    <row r="11" spans="2:10">
      <c r="B11" s="22">
        <v>2015</v>
      </c>
      <c r="C11" s="23">
        <f>'Cents per kwh'!M29</f>
        <v>3.6055767214913402E-2</v>
      </c>
      <c r="E11" s="41">
        <v>2015</v>
      </c>
      <c r="F11" s="42">
        <f t="shared" si="0"/>
        <v>5.067827571858821</v>
      </c>
      <c r="G11" s="42">
        <f t="shared" si="0"/>
        <v>4.9853517356815029</v>
      </c>
      <c r="H11" s="43">
        <f t="shared" si="0"/>
        <v>4.9436600996676638</v>
      </c>
      <c r="I11" s="34"/>
      <c r="J11" s="63">
        <v>5.0413102797871403</v>
      </c>
    </row>
    <row r="12" spans="2:10">
      <c r="B12" s="22">
        <v>2016</v>
      </c>
      <c r="C12" s="23">
        <f>'Cents per kwh'!N29</f>
        <v>9.5511906420753342E-2</v>
      </c>
      <c r="E12" s="41">
        <v>2016</v>
      </c>
      <c r="F12" s="42">
        <f>+F$6*$J12</f>
        <v>5.1084370489217017</v>
      </c>
      <c r="G12" s="42">
        <f t="shared" si="0"/>
        <v>5.025300318005959</v>
      </c>
      <c r="H12" s="43">
        <f t="shared" si="0"/>
        <v>4.9832745988939058</v>
      </c>
      <c r="I12" s="34"/>
      <c r="J12" s="63">
        <v>5.0817072686884002</v>
      </c>
    </row>
    <row r="13" spans="2:10">
      <c r="B13" s="22">
        <v>2017</v>
      </c>
      <c r="C13" s="23">
        <f>'Cents per kwh'!O29</f>
        <v>-1.1034813726479915E-2</v>
      </c>
      <c r="E13" s="41">
        <v>2017</v>
      </c>
      <c r="F13" s="42">
        <f t="shared" si="0"/>
        <v>5.2159055225527702</v>
      </c>
      <c r="G13" s="42">
        <f t="shared" si="0"/>
        <v>5.1310198070672604</v>
      </c>
      <c r="H13" s="43">
        <f t="shared" si="0"/>
        <v>5.0881099741170672</v>
      </c>
      <c r="I13" s="34"/>
      <c r="J13" s="63">
        <v>5.1886134159846904</v>
      </c>
    </row>
    <row r="14" spans="2:10">
      <c r="B14" s="22">
        <v>2018</v>
      </c>
      <c r="C14" s="23">
        <f>'Cents per kwh'!P29</f>
        <v>3.8027685714263717E-4</v>
      </c>
      <c r="E14" s="41">
        <v>2018</v>
      </c>
      <c r="F14" s="42">
        <f>+F$6*$J14</f>
        <v>5.3983016659833218</v>
      </c>
      <c r="G14" s="42">
        <f t="shared" si="0"/>
        <v>5.3104475633079078</v>
      </c>
      <c r="H14" s="43">
        <f t="shared" si="0"/>
        <v>5.2660372070043815</v>
      </c>
      <c r="I14" s="34"/>
      <c r="J14" s="63">
        <v>5.3700551757588304</v>
      </c>
    </row>
    <row r="15" spans="2:10">
      <c r="B15" s="22">
        <v>2019</v>
      </c>
      <c r="C15" s="23">
        <f>'Cents per kwh'!Q29</f>
        <v>1.9103796345423973E-2</v>
      </c>
      <c r="E15" s="41">
        <v>2019</v>
      </c>
      <c r="F15" s="42">
        <f t="shared" si="0"/>
        <v>5.4578605822921924</v>
      </c>
      <c r="G15" s="42">
        <f t="shared" si="0"/>
        <v>5.3690371941873236</v>
      </c>
      <c r="H15" s="43">
        <f t="shared" si="0"/>
        <v>5.3241368629142638</v>
      </c>
      <c r="I15" s="34"/>
      <c r="J15" s="63">
        <v>5.4293024513978398</v>
      </c>
    </row>
    <row r="16" spans="2:10" ht="15" customHeight="1" thickBot="1">
      <c r="B16" s="22">
        <v>2020</v>
      </c>
      <c r="C16" s="27">
        <f>'Cents per kwh'!R29</f>
        <v>1.1468908713821689E-2</v>
      </c>
      <c r="E16" s="38">
        <v>2020</v>
      </c>
      <c r="F16" s="44">
        <f>+F$6*$J16</f>
        <v>5.6848986180117569</v>
      </c>
      <c r="G16" s="44">
        <f t="shared" si="0"/>
        <v>5.5923803228536162</v>
      </c>
      <c r="H16" s="45">
        <f t="shared" si="0"/>
        <v>5.5456122115481259</v>
      </c>
      <c r="I16" s="34"/>
      <c r="J16" s="63">
        <v>5.6551525157787603</v>
      </c>
    </row>
    <row r="17" spans="2:19">
      <c r="B17" s="22">
        <v>2021</v>
      </c>
      <c r="C17" s="27">
        <f>'Cents per kwh'!S29</f>
        <v>1.0527542379399043E-2</v>
      </c>
      <c r="E17" s="41">
        <v>2021</v>
      </c>
      <c r="F17" s="46">
        <f>+F16*(1+$J$34)</f>
        <v>5.7809285154447965</v>
      </c>
      <c r="G17" s="46">
        <f t="shared" ref="G17:H27" si="1">+G16*(1+$J$34)</f>
        <v>5.6868473916433153</v>
      </c>
      <c r="H17" s="47">
        <f t="shared" si="1"/>
        <v>5.639289268548068</v>
      </c>
      <c r="I17" s="34"/>
      <c r="J17" s="34"/>
    </row>
    <row r="18" spans="2:19" ht="15.75" thickBot="1">
      <c r="B18" s="24">
        <v>2022</v>
      </c>
      <c r="C18" s="28">
        <f>'Cents per kwh'!T29</f>
        <v>-2.0963311567676411E-2</v>
      </c>
      <c r="E18" s="41">
        <v>2022</v>
      </c>
      <c r="F18" s="46">
        <f t="shared" ref="F18:F27" si="2">+F17*(1+$J$34)</f>
        <v>5.8785805598712377</v>
      </c>
      <c r="G18" s="46">
        <f t="shared" si="1"/>
        <v>5.7829102079627823</v>
      </c>
      <c r="H18" s="47">
        <f t="shared" si="1"/>
        <v>5.7345487281166383</v>
      </c>
      <c r="I18" s="34"/>
      <c r="J18" s="34"/>
    </row>
    <row r="19" spans="2:19">
      <c r="B19" s="22">
        <v>2023</v>
      </c>
      <c r="C19" s="27">
        <f>$C$34</f>
        <v>7.2145214649999385E-3</v>
      </c>
      <c r="E19" s="41">
        <v>2023</v>
      </c>
      <c r="F19" s="46">
        <f t="shared" si="2"/>
        <v>5.9778821527664388</v>
      </c>
      <c r="G19" s="46">
        <f t="shared" si="1"/>
        <v>5.8805957273448968</v>
      </c>
      <c r="H19" s="47">
        <f t="shared" si="1"/>
        <v>5.831417320362247</v>
      </c>
      <c r="I19" s="34"/>
      <c r="J19" s="34"/>
    </row>
    <row r="20" spans="2:19">
      <c r="B20" s="22">
        <v>2024</v>
      </c>
      <c r="C20" s="27">
        <f t="shared" ref="C20:C27" si="3">$C$34</f>
        <v>7.2145214649999385E-3</v>
      </c>
      <c r="E20" s="41">
        <v>2024</v>
      </c>
      <c r="F20" s="46">
        <f t="shared" si="2"/>
        <v>6.0788611584743242</v>
      </c>
      <c r="G20" s="46">
        <f t="shared" si="1"/>
        <v>5.9799313606581963</v>
      </c>
      <c r="H20" s="47">
        <f t="shared" si="1"/>
        <v>5.9299222269210707</v>
      </c>
      <c r="I20" s="34"/>
      <c r="J20" s="34"/>
    </row>
    <row r="21" spans="2:19" ht="15.75">
      <c r="B21" s="22">
        <v>2025</v>
      </c>
      <c r="C21" s="27">
        <f t="shared" si="3"/>
        <v>7.2145214649999385E-3</v>
      </c>
      <c r="E21" s="41">
        <v>2025</v>
      </c>
      <c r="F21" s="46">
        <f t="shared" si="2"/>
        <v>6.1815459120262073</v>
      </c>
      <c r="G21" s="46">
        <f t="shared" si="1"/>
        <v>6.0809449817984556</v>
      </c>
      <c r="H21" s="47">
        <f t="shared" si="1"/>
        <v>6.0300910885843049</v>
      </c>
      <c r="I21" s="34"/>
      <c r="J21" s="34"/>
      <c r="K21" s="33"/>
      <c r="L21" s="33"/>
      <c r="M21" s="33"/>
      <c r="N21" s="33"/>
      <c r="O21" s="33"/>
      <c r="P21" s="33"/>
      <c r="Q21" s="33"/>
      <c r="R21" s="33"/>
      <c r="S21" s="33"/>
    </row>
    <row r="22" spans="2:19">
      <c r="B22" s="22">
        <v>2026</v>
      </c>
      <c r="C22" s="27">
        <f t="shared" si="3"/>
        <v>7.2145214649999385E-3</v>
      </c>
      <c r="E22" s="41">
        <v>2026</v>
      </c>
      <c r="F22" s="46">
        <f t="shared" si="2"/>
        <v>6.2859652270916904</v>
      </c>
      <c r="G22" s="46">
        <f t="shared" si="1"/>
        <v>6.1836649355101887</v>
      </c>
      <c r="H22" s="47">
        <f t="shared" si="1"/>
        <v>6.1319520130542582</v>
      </c>
      <c r="I22" s="34"/>
      <c r="J22" s="34"/>
    </row>
    <row r="23" spans="2:19">
      <c r="B23" s="22">
        <v>2027</v>
      </c>
      <c r="C23" s="27">
        <f t="shared" si="3"/>
        <v>7.2145214649999385E-3</v>
      </c>
      <c r="E23" s="41">
        <v>2027</v>
      </c>
      <c r="F23" s="46">
        <f t="shared" si="2"/>
        <v>6.3921484040638745</v>
      </c>
      <c r="G23" s="46">
        <f t="shared" si="1"/>
        <v>6.2881200453402757</v>
      </c>
      <c r="H23" s="47">
        <f t="shared" si="1"/>
        <v>6.2355335828314633</v>
      </c>
      <c r="I23" s="34"/>
      <c r="J23" s="34"/>
    </row>
    <row r="24" spans="2:19">
      <c r="B24" s="22">
        <v>2028</v>
      </c>
      <c r="C24" s="27">
        <f t="shared" si="3"/>
        <v>7.2145214649999385E-3</v>
      </c>
      <c r="E24" s="41">
        <v>2028</v>
      </c>
      <c r="F24" s="46">
        <f t="shared" si="2"/>
        <v>6.5001252382811403</v>
      </c>
      <c r="G24" s="46">
        <f t="shared" si="1"/>
        <v>6.3943396217259414</v>
      </c>
      <c r="H24" s="47">
        <f t="shared" si="1"/>
        <v>6.3408648632350184</v>
      </c>
      <c r="I24" s="34"/>
      <c r="J24" s="34"/>
    </row>
    <row r="25" spans="2:19">
      <c r="B25" s="22">
        <v>2029</v>
      </c>
      <c r="C25" s="27">
        <f t="shared" si="3"/>
        <v>7.2145214649999385E-3</v>
      </c>
      <c r="E25" s="41">
        <v>2029</v>
      </c>
      <c r="F25" s="46">
        <f t="shared" si="2"/>
        <v>6.6099260283878172</v>
      </c>
      <c r="G25" s="46">
        <f t="shared" si="1"/>
        <v>6.5023534702193588</v>
      </c>
      <c r="H25" s="47">
        <f t="shared" si="1"/>
        <v>6.4479754105584082</v>
      </c>
      <c r="I25" s="34"/>
      <c r="J25" s="34"/>
    </row>
    <row r="26" spans="2:19">
      <c r="B26" s="22">
        <v>2030</v>
      </c>
      <c r="C26" s="27">
        <f t="shared" si="3"/>
        <v>7.2145214649999385E-3</v>
      </c>
      <c r="E26" s="41">
        <v>2030</v>
      </c>
      <c r="F26" s="46">
        <f t="shared" si="2"/>
        <v>6.7215815848360796</v>
      </c>
      <c r="G26" s="46">
        <f t="shared" si="1"/>
        <v>6.6121918998511822</v>
      </c>
      <c r="H26" s="47">
        <f t="shared" si="1"/>
        <v>6.5568952803630944</v>
      </c>
      <c r="I26" s="34"/>
      <c r="J26" s="34"/>
    </row>
    <row r="27" spans="2:19" ht="15.75" thickBot="1">
      <c r="B27" s="24">
        <v>2031</v>
      </c>
      <c r="C27" s="28">
        <f t="shared" si="3"/>
        <v>7.2145214649999385E-3</v>
      </c>
      <c r="E27" s="38">
        <v>2031</v>
      </c>
      <c r="F27" s="44">
        <f t="shared" si="2"/>
        <v>6.8351232385314562</v>
      </c>
      <c r="G27" s="44">
        <f t="shared" si="1"/>
        <v>6.7238857316353551</v>
      </c>
      <c r="H27" s="45">
        <f t="shared" si="1"/>
        <v>6.6676550359122029</v>
      </c>
      <c r="I27" s="34"/>
      <c r="J27" s="34"/>
    </row>
    <row r="28" spans="2:19">
      <c r="E28" s="34"/>
      <c r="F28" s="34"/>
      <c r="G28" s="34"/>
      <c r="H28" s="34"/>
      <c r="I28" s="34"/>
      <c r="J28" s="34"/>
    </row>
    <row r="33" spans="3:10">
      <c r="C33" s="25" t="s">
        <v>15</v>
      </c>
      <c r="D33" s="25"/>
      <c r="E33" s="25"/>
      <c r="F33" s="25"/>
      <c r="G33" s="25"/>
      <c r="H33" s="25"/>
      <c r="I33" s="25"/>
      <c r="J33" s="25" t="s">
        <v>15</v>
      </c>
    </row>
    <row r="34" spans="3:10">
      <c r="C34" s="26">
        <f>'Cents per kwh'!Y28</f>
        <v>7.2145214649999385E-3</v>
      </c>
      <c r="D34" s="25"/>
      <c r="E34" s="25"/>
      <c r="F34" s="25"/>
      <c r="G34" s="25"/>
      <c r="H34" s="25"/>
      <c r="I34" s="25"/>
      <c r="J34" s="26">
        <f>'Cents per kwh'!Y30</f>
        <v>1.6892103779790009E-2</v>
      </c>
    </row>
  </sheetData>
  <phoneticPr fontId="18" type="noConversion"/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Cents per kwh</vt:lpstr>
      <vt:lpstr>Gulf</vt:lpstr>
      <vt:lpstr>'Cents per kwh'!Print_Area</vt:lpstr>
      <vt:lpstr>Gulf!Print_Area</vt:lpstr>
    </vt:vector>
  </TitlesOfParts>
  <Company>Southern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dstucker</dc:creator>
  <cp:lastModifiedBy>Hamric, James</cp:lastModifiedBy>
  <cp:lastPrinted>2011-06-27T21:04:28Z</cp:lastPrinted>
  <dcterms:created xsi:type="dcterms:W3CDTF">2005-02-21T14:01:50Z</dcterms:created>
  <dcterms:modified xsi:type="dcterms:W3CDTF">2019-03-01T20:07:51Z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</Properties>
</file>