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F5EAB63C-0503-4A9E-90F2-3C359A76902D}" xr6:coauthVersionLast="43" xr6:coauthVersionMax="43" xr10:uidLastSave="{00000000-0000-0000-0000-000000000000}"/>
  <bookViews>
    <workbookView xWindow="4320" yWindow="2250" windowWidth="21600" windowHeight="11385" xr2:uid="{25D5276A-E018-4764-86C0-13083CB67F0B}"/>
  </bookViews>
  <sheets>
    <sheet name="IRR No.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  <c r="C24" i="1"/>
  <c r="N16" i="1"/>
  <c r="M16" i="1"/>
  <c r="L16" i="1"/>
  <c r="K16" i="1"/>
  <c r="J16" i="1"/>
  <c r="I16" i="1"/>
  <c r="H16" i="1"/>
  <c r="G16" i="1"/>
  <c r="F16" i="1"/>
  <c r="E16" i="1"/>
  <c r="D16" i="1"/>
  <c r="C16" i="1"/>
  <c r="N8" i="1"/>
  <c r="M8" i="1"/>
  <c r="L8" i="1"/>
  <c r="K8" i="1"/>
  <c r="J8" i="1"/>
  <c r="I8" i="1"/>
  <c r="H8" i="1"/>
  <c r="G8" i="1"/>
  <c r="F8" i="1"/>
  <c r="E8" i="1"/>
  <c r="D8" i="1"/>
  <c r="C8" i="1"/>
  <c r="N22" i="1" l="1"/>
  <c r="J22" i="1"/>
  <c r="F22" i="1"/>
  <c r="N14" i="1"/>
  <c r="J14" i="1"/>
  <c r="F14" i="1"/>
  <c r="N6" i="1"/>
  <c r="J6" i="1"/>
  <c r="F6" i="1"/>
  <c r="N23" i="1" l="1"/>
  <c r="J23" i="1"/>
  <c r="F23" i="1"/>
  <c r="N15" i="1"/>
  <c r="J15" i="1"/>
  <c r="F15" i="1"/>
  <c r="N7" i="1"/>
  <c r="J7" i="1"/>
  <c r="F7" i="1"/>
</calcChain>
</file>

<file path=xl/sharedStrings.xml><?xml version="1.0" encoding="utf-8"?>
<sst xmlns="http://schemas.openxmlformats.org/spreadsheetml/2006/main" count="56" uniqueCount="14">
  <si>
    <t>TPS</t>
  </si>
  <si>
    <t>Summer Peak (MW)</t>
  </si>
  <si>
    <t>Winter Peak (MW)</t>
  </si>
  <si>
    <t>Annual Energy (GWh)</t>
  </si>
  <si>
    <t>Res</t>
  </si>
  <si>
    <t>Com</t>
  </si>
  <si>
    <t>Ind</t>
  </si>
  <si>
    <t>Total</t>
  </si>
  <si>
    <t>Delta</t>
  </si>
  <si>
    <t>Technical Potential – Change Since Last Goalsetting Proceeding (Energy Efficiency)</t>
  </si>
  <si>
    <t>Technical Potential – Change Since Last Goalsetting Proceeding (Demand Response)</t>
  </si>
  <si>
    <t>Technical Potential – Change Since Last Goalsetting Proceeding (Distributed Energy Resources)</t>
  </si>
  <si>
    <t xml:space="preserve">Note: Commercial and Industrial demand response is combined </t>
  </si>
  <si>
    <t xml:space="preserve">Note: Commercial and Industrial distributed energy resources is combined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</si>
</sst>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5C25-C311-46D0-B9E2-302A4B2A3330}">
  <dimension ref="B2:N25"/>
  <sheetViews>
    <sheetView showGridLines="0" tabSelected="1" topLeftCell="A13" workbookViewId="0">
      <selection activeCell="B19" sqref="B19:N25"/>
    </sheetView>
  </sheetViews>
  <sheetFormatPr defaultRowHeight="15" x14ac:dyDescent="0.2"/>
  <cols>
    <col min="1" max="1" width="9.140625" style="5"/>
    <col min="2" max="2" width="19.5703125" style="5" customWidth="1"/>
    <col min="3" max="16384" width="9.140625" style="5"/>
  </cols>
  <sheetData>
    <row r="2" spans="2:14" ht="15.75" thickBot="1" x14ac:dyDescent="0.25"/>
    <row r="3" spans="2:14" ht="15.75" thickBot="1" x14ac:dyDescent="0.25">
      <c r="B3" s="9" t="s">
        <v>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2:14" ht="15.75" thickBot="1" x14ac:dyDescent="0.25">
      <c r="B4" s="12" t="s">
        <v>0</v>
      </c>
      <c r="C4" s="9" t="s">
        <v>1</v>
      </c>
      <c r="D4" s="10"/>
      <c r="E4" s="10"/>
      <c r="F4" s="11"/>
      <c r="G4" s="9" t="s">
        <v>2</v>
      </c>
      <c r="H4" s="10"/>
      <c r="I4" s="10"/>
      <c r="J4" s="11"/>
      <c r="K4" s="9" t="s">
        <v>3</v>
      </c>
      <c r="L4" s="10"/>
      <c r="M4" s="10"/>
      <c r="N4" s="11"/>
    </row>
    <row r="5" spans="2:14" ht="15.75" thickBot="1" x14ac:dyDescent="0.25">
      <c r="B5" s="13"/>
      <c r="C5" s="1" t="s">
        <v>4</v>
      </c>
      <c r="D5" s="1" t="s">
        <v>5</v>
      </c>
      <c r="E5" s="1" t="s">
        <v>6</v>
      </c>
      <c r="F5" s="1" t="s">
        <v>7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4</v>
      </c>
      <c r="L5" s="1" t="s">
        <v>5</v>
      </c>
      <c r="M5" s="1" t="s">
        <v>6</v>
      </c>
      <c r="N5" s="1" t="s">
        <v>7</v>
      </c>
    </row>
    <row r="6" spans="2:14" ht="15.75" thickBot="1" x14ac:dyDescent="0.25">
      <c r="B6" s="2">
        <v>2014</v>
      </c>
      <c r="C6" s="3">
        <v>744</v>
      </c>
      <c r="D6" s="3">
        <v>529</v>
      </c>
      <c r="E6" s="3">
        <v>34</v>
      </c>
      <c r="F6" s="3">
        <f>SUM(C6:E6)</f>
        <v>1307</v>
      </c>
      <c r="G6" s="3">
        <v>529</v>
      </c>
      <c r="H6" s="3">
        <v>264</v>
      </c>
      <c r="I6" s="3">
        <v>30</v>
      </c>
      <c r="J6" s="3">
        <f>SUM(G6:I6)</f>
        <v>823</v>
      </c>
      <c r="K6" s="3">
        <v>3038</v>
      </c>
      <c r="L6" s="3">
        <v>2634</v>
      </c>
      <c r="M6" s="3">
        <v>289</v>
      </c>
      <c r="N6" s="3">
        <f>SUM(K6:M6)</f>
        <v>5961</v>
      </c>
    </row>
    <row r="7" spans="2:14" ht="15.75" thickBot="1" x14ac:dyDescent="0.25">
      <c r="B7" s="2">
        <v>2019</v>
      </c>
      <c r="C7" s="3">
        <v>755</v>
      </c>
      <c r="D7" s="3">
        <v>346</v>
      </c>
      <c r="E7" s="3">
        <v>37</v>
      </c>
      <c r="F7" s="3">
        <f>SUM(C7:E7)</f>
        <v>1138</v>
      </c>
      <c r="G7" s="3">
        <v>388</v>
      </c>
      <c r="H7" s="3">
        <v>159</v>
      </c>
      <c r="I7" s="3">
        <v>36</v>
      </c>
      <c r="J7" s="3">
        <f>SUM(G7:I7)</f>
        <v>583</v>
      </c>
      <c r="K7" s="3">
        <v>2791</v>
      </c>
      <c r="L7" s="3">
        <v>1420</v>
      </c>
      <c r="M7" s="3">
        <v>272</v>
      </c>
      <c r="N7" s="3">
        <f>SUM(K7:M7)</f>
        <v>4483</v>
      </c>
    </row>
    <row r="8" spans="2:14" ht="15.75" thickBot="1" x14ac:dyDescent="0.25">
      <c r="B8" s="2" t="s">
        <v>8</v>
      </c>
      <c r="C8" s="3">
        <f>C7-C6</f>
        <v>11</v>
      </c>
      <c r="D8" s="3">
        <f t="shared" ref="D8:N8" si="0">D7-D6</f>
        <v>-183</v>
      </c>
      <c r="E8" s="3">
        <f t="shared" si="0"/>
        <v>3</v>
      </c>
      <c r="F8" s="3">
        <f t="shared" si="0"/>
        <v>-169</v>
      </c>
      <c r="G8" s="3">
        <f t="shared" si="0"/>
        <v>-141</v>
      </c>
      <c r="H8" s="3">
        <f t="shared" si="0"/>
        <v>-105</v>
      </c>
      <c r="I8" s="3">
        <f t="shared" si="0"/>
        <v>6</v>
      </c>
      <c r="J8" s="3">
        <f t="shared" si="0"/>
        <v>-240</v>
      </c>
      <c r="K8" s="3">
        <f t="shared" si="0"/>
        <v>-247</v>
      </c>
      <c r="L8" s="3">
        <f t="shared" si="0"/>
        <v>-1214</v>
      </c>
      <c r="M8" s="3">
        <f t="shared" si="0"/>
        <v>-17</v>
      </c>
      <c r="N8" s="3">
        <f t="shared" si="0"/>
        <v>-1478</v>
      </c>
    </row>
    <row r="10" spans="2:14" ht="15.75" thickBot="1" x14ac:dyDescent="0.25"/>
    <row r="11" spans="2:14" ht="15.75" thickBot="1" x14ac:dyDescent="0.25">
      <c r="B11" s="9" t="s">
        <v>10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2:14" ht="15.75" thickBot="1" x14ac:dyDescent="0.25">
      <c r="B12" s="12" t="s">
        <v>0</v>
      </c>
      <c r="C12" s="9" t="s">
        <v>1</v>
      </c>
      <c r="D12" s="10"/>
      <c r="E12" s="10"/>
      <c r="F12" s="11"/>
      <c r="G12" s="9" t="s">
        <v>2</v>
      </c>
      <c r="H12" s="10"/>
      <c r="I12" s="10"/>
      <c r="J12" s="11"/>
      <c r="K12" s="9" t="s">
        <v>3</v>
      </c>
      <c r="L12" s="10"/>
      <c r="M12" s="10"/>
      <c r="N12" s="11"/>
    </row>
    <row r="13" spans="2:14" ht="15.75" thickBot="1" x14ac:dyDescent="0.25">
      <c r="B13" s="13"/>
      <c r="C13" s="1" t="s">
        <v>4</v>
      </c>
      <c r="D13" s="1" t="s">
        <v>5</v>
      </c>
      <c r="E13" s="1" t="s">
        <v>6</v>
      </c>
      <c r="F13" s="1" t="s">
        <v>7</v>
      </c>
      <c r="G13" s="1" t="s">
        <v>4</v>
      </c>
      <c r="H13" s="1" t="s">
        <v>5</v>
      </c>
      <c r="I13" s="1" t="s">
        <v>6</v>
      </c>
      <c r="J13" s="1" t="s">
        <v>7</v>
      </c>
      <c r="K13" s="1" t="s">
        <v>4</v>
      </c>
      <c r="L13" s="1" t="s">
        <v>5</v>
      </c>
      <c r="M13" s="1" t="s">
        <v>6</v>
      </c>
      <c r="N13" s="1" t="s">
        <v>7</v>
      </c>
    </row>
    <row r="14" spans="2:14" ht="15.75" thickBot="1" x14ac:dyDescent="0.25">
      <c r="B14" s="2">
        <v>2014</v>
      </c>
      <c r="C14" s="3">
        <v>346</v>
      </c>
      <c r="D14" s="3">
        <v>156</v>
      </c>
      <c r="E14" s="3">
        <v>0</v>
      </c>
      <c r="F14" s="3">
        <f>SUM(C14:E14)</f>
        <v>502</v>
      </c>
      <c r="G14" s="3">
        <v>404</v>
      </c>
      <c r="H14" s="3">
        <v>24</v>
      </c>
      <c r="I14" s="3">
        <v>0</v>
      </c>
      <c r="J14" s="3">
        <f>SUM(G14:I14)</f>
        <v>428</v>
      </c>
      <c r="K14" s="3">
        <v>0</v>
      </c>
      <c r="L14" s="3">
        <v>0</v>
      </c>
      <c r="M14" s="3">
        <v>0</v>
      </c>
      <c r="N14" s="3">
        <f>SUM(K14:M14)</f>
        <v>0</v>
      </c>
    </row>
    <row r="15" spans="2:14" ht="15.75" thickBot="1" x14ac:dyDescent="0.25">
      <c r="B15" s="2">
        <v>2019</v>
      </c>
      <c r="C15" s="3">
        <v>1208</v>
      </c>
      <c r="D15" s="3">
        <v>1191</v>
      </c>
      <c r="E15" s="3">
        <v>0</v>
      </c>
      <c r="F15" s="3">
        <f>SUM(C15:E15)</f>
        <v>2399</v>
      </c>
      <c r="G15" s="3">
        <v>1645</v>
      </c>
      <c r="H15" s="3">
        <v>673</v>
      </c>
      <c r="I15" s="3">
        <v>0</v>
      </c>
      <c r="J15" s="3">
        <f>SUM(G15:I15)</f>
        <v>2318</v>
      </c>
      <c r="K15" s="3">
        <v>0</v>
      </c>
      <c r="L15" s="3">
        <v>0</v>
      </c>
      <c r="M15" s="3">
        <v>0</v>
      </c>
      <c r="N15" s="3">
        <f>SUM(K15:M15)</f>
        <v>0</v>
      </c>
    </row>
    <row r="16" spans="2:14" ht="15.75" thickBot="1" x14ac:dyDescent="0.25">
      <c r="B16" s="4" t="s">
        <v>8</v>
      </c>
      <c r="C16" s="3">
        <f>C15-C14</f>
        <v>862</v>
      </c>
      <c r="D16" s="3">
        <f t="shared" ref="D16" si="1">D15-D14</f>
        <v>1035</v>
      </c>
      <c r="E16" s="3">
        <f t="shared" ref="E16" si="2">E15-E14</f>
        <v>0</v>
      </c>
      <c r="F16" s="3">
        <f t="shared" ref="F16" si="3">F15-F14</f>
        <v>1897</v>
      </c>
      <c r="G16" s="3">
        <f t="shared" ref="G16" si="4">G15-G14</f>
        <v>1241</v>
      </c>
      <c r="H16" s="3">
        <f t="shared" ref="H16" si="5">H15-H14</f>
        <v>649</v>
      </c>
      <c r="I16" s="3">
        <f t="shared" ref="I16" si="6">I15-I14</f>
        <v>0</v>
      </c>
      <c r="J16" s="3">
        <f t="shared" ref="J16" si="7">J15-J14</f>
        <v>1890</v>
      </c>
      <c r="K16" s="3">
        <f t="shared" ref="K16" si="8">K15-K14</f>
        <v>0</v>
      </c>
      <c r="L16" s="3">
        <f t="shared" ref="L16" si="9">L15-L14</f>
        <v>0</v>
      </c>
      <c r="M16" s="3">
        <f t="shared" ref="M16" si="10">M15-M14</f>
        <v>0</v>
      </c>
      <c r="N16" s="3">
        <f t="shared" ref="N16" si="11">N15-N14</f>
        <v>0</v>
      </c>
    </row>
    <row r="17" spans="2:14" ht="15.75" thickBot="1" x14ac:dyDescent="0.25">
      <c r="B17" s="6" t="s">
        <v>12</v>
      </c>
      <c r="C17" s="7"/>
      <c r="D17" s="7"/>
      <c r="E17" s="7"/>
      <c r="F17" s="7"/>
      <c r="G17" s="8"/>
    </row>
    <row r="18" spans="2:14" ht="15.75" thickBot="1" x14ac:dyDescent="0.25"/>
    <row r="19" spans="2:14" ht="15.75" thickBot="1" x14ac:dyDescent="0.25">
      <c r="B19" s="9" t="s">
        <v>11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2:14" ht="15.75" thickBot="1" x14ac:dyDescent="0.25">
      <c r="B20" s="12" t="s">
        <v>0</v>
      </c>
      <c r="C20" s="9" t="s">
        <v>1</v>
      </c>
      <c r="D20" s="10"/>
      <c r="E20" s="10"/>
      <c r="F20" s="11"/>
      <c r="G20" s="9" t="s">
        <v>2</v>
      </c>
      <c r="H20" s="10"/>
      <c r="I20" s="10"/>
      <c r="J20" s="11"/>
      <c r="K20" s="9" t="s">
        <v>3</v>
      </c>
      <c r="L20" s="10"/>
      <c r="M20" s="10"/>
      <c r="N20" s="11"/>
    </row>
    <row r="21" spans="2:14" ht="15.75" thickBot="1" x14ac:dyDescent="0.25">
      <c r="B21" s="13"/>
      <c r="C21" s="1" t="s">
        <v>4</v>
      </c>
      <c r="D21" s="1" t="s">
        <v>5</v>
      </c>
      <c r="E21" s="1" t="s">
        <v>6</v>
      </c>
      <c r="F21" s="1" t="s">
        <v>7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4</v>
      </c>
      <c r="L21" s="1" t="s">
        <v>5</v>
      </c>
      <c r="M21" s="1" t="s">
        <v>6</v>
      </c>
      <c r="N21" s="1" t="s">
        <v>7</v>
      </c>
    </row>
    <row r="22" spans="2:14" ht="15.75" thickBot="1" x14ac:dyDescent="0.25">
      <c r="B22" s="2">
        <v>2014</v>
      </c>
      <c r="C22" s="3">
        <v>1368</v>
      </c>
      <c r="D22" s="3">
        <v>1563</v>
      </c>
      <c r="E22" s="3">
        <v>0</v>
      </c>
      <c r="F22" s="3">
        <f>SUM(C22:E22)</f>
        <v>2931</v>
      </c>
      <c r="G22" s="3">
        <v>250</v>
      </c>
      <c r="H22" s="3">
        <v>198</v>
      </c>
      <c r="I22" s="3">
        <v>0</v>
      </c>
      <c r="J22" s="3">
        <f>SUM(G22:I22)</f>
        <v>448</v>
      </c>
      <c r="K22" s="3">
        <v>3770</v>
      </c>
      <c r="L22" s="3">
        <v>4129</v>
      </c>
      <c r="M22" s="3">
        <v>0</v>
      </c>
      <c r="N22" s="3">
        <f>SUM(K22:M22)</f>
        <v>7899</v>
      </c>
    </row>
    <row r="23" spans="2:14" ht="15.75" thickBot="1" x14ac:dyDescent="0.25">
      <c r="B23" s="2">
        <v>2019</v>
      </c>
      <c r="C23" s="3">
        <v>723</v>
      </c>
      <c r="D23" s="3">
        <v>1492</v>
      </c>
      <c r="E23" s="3">
        <v>0</v>
      </c>
      <c r="F23" s="3">
        <f>SUM(C23:E23)</f>
        <v>2215</v>
      </c>
      <c r="G23" s="3">
        <v>230</v>
      </c>
      <c r="H23" s="3">
        <v>389</v>
      </c>
      <c r="I23" s="3">
        <v>0</v>
      </c>
      <c r="J23" s="3">
        <f>SUM(G23:I23)</f>
        <v>619</v>
      </c>
      <c r="K23" s="3">
        <v>3461</v>
      </c>
      <c r="L23" s="3">
        <v>8805</v>
      </c>
      <c r="M23" s="3">
        <v>0</v>
      </c>
      <c r="N23" s="3">
        <f>SUM(K23:M23)</f>
        <v>12266</v>
      </c>
    </row>
    <row r="24" spans="2:14" ht="15.75" thickBot="1" x14ac:dyDescent="0.25">
      <c r="B24" s="2" t="s">
        <v>8</v>
      </c>
      <c r="C24" s="3">
        <f>C23-C22</f>
        <v>-645</v>
      </c>
      <c r="D24" s="3">
        <f t="shared" ref="D24" si="12">D23-D22</f>
        <v>-71</v>
      </c>
      <c r="E24" s="3">
        <f t="shared" ref="E24" si="13">E23-E22</f>
        <v>0</v>
      </c>
      <c r="F24" s="3">
        <f t="shared" ref="F24" si="14">F23-F22</f>
        <v>-716</v>
      </c>
      <c r="G24" s="3">
        <f t="shared" ref="G24" si="15">G23-G22</f>
        <v>-20</v>
      </c>
      <c r="H24" s="3">
        <f t="shared" ref="H24" si="16">H23-H22</f>
        <v>191</v>
      </c>
      <c r="I24" s="3">
        <f t="shared" ref="I24" si="17">I23-I22</f>
        <v>0</v>
      </c>
      <c r="J24" s="3">
        <f t="shared" ref="J24" si="18">J23-J22</f>
        <v>171</v>
      </c>
      <c r="K24" s="3">
        <f t="shared" ref="K24" si="19">K23-K22</f>
        <v>-309</v>
      </c>
      <c r="L24" s="3">
        <f t="shared" ref="L24" si="20">L23-L22</f>
        <v>4676</v>
      </c>
      <c r="M24" s="3">
        <f t="shared" ref="M24" si="21">M23-M22</f>
        <v>0</v>
      </c>
      <c r="N24" s="3">
        <f t="shared" ref="N24" si="22">N23-N22</f>
        <v>4367</v>
      </c>
    </row>
    <row r="25" spans="2:14" ht="15.75" thickBot="1" x14ac:dyDescent="0.25">
      <c r="B25" s="6" t="s">
        <v>13</v>
      </c>
      <c r="C25" s="7"/>
      <c r="D25" s="7"/>
      <c r="E25" s="7"/>
      <c r="F25" s="7"/>
      <c r="G25" s="7"/>
      <c r="H25" s="7"/>
      <c r="I25" s="8"/>
    </row>
  </sheetData>
  <mergeCells count="17">
    <mergeCell ref="K20:N20"/>
    <mergeCell ref="B17:G17"/>
    <mergeCell ref="B11:N11"/>
    <mergeCell ref="B25:I25"/>
    <mergeCell ref="B3:N3"/>
    <mergeCell ref="B4:B5"/>
    <mergeCell ref="C4:F4"/>
    <mergeCell ref="G4:J4"/>
    <mergeCell ref="K4:N4"/>
    <mergeCell ref="B12:B13"/>
    <mergeCell ref="C12:F12"/>
    <mergeCell ref="G12:J12"/>
    <mergeCell ref="K12:N12"/>
    <mergeCell ref="B19:N19"/>
    <mergeCell ref="B20:B21"/>
    <mergeCell ref="C20:F20"/>
    <mergeCell ref="G20:J20"/>
  </mergeCells>
  <pageMargins left="0.7" right="0.7" top="0.75" bottom="0.75" header="0.3" footer="0.3"/>
  <pageSetup orientation="portrait" r:id="rId1"/>
  <ignoredErrors>
    <ignoredError sqref="F6:F7 F14:F15 F22:F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No.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2019-05-14T12:02:06Z</dcterms:created>
  <dcterms:modified xsi:type="dcterms:W3CDTF">2019-05-14T12:02:06Z</dcterms:modified>
</cp:coreProperties>
</file>