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 defaultThemeVersion="166925"/>
  <xr:revisionPtr revIDLastSave="0" documentId="13_ncr:1_{68A45684-2545-4124-912D-C352F24E4D8B}" xr6:coauthVersionLast="43" xr6:coauthVersionMax="43" xr10:uidLastSave="{00000000-0000-0000-0000-000000000000}"/>
  <bookViews>
    <workbookView xWindow="4320" yWindow="2250" windowWidth="21600" windowHeight="11385" xr2:uid="{16F43785-7FBA-424F-ACF5-DF7FD2F5CAEC}"/>
  </bookViews>
  <sheets>
    <sheet name="IRR No. 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5" i="1"/>
  <c r="B6" i="1"/>
  <c r="B7" i="1" s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<sst xmlns="http://schemas.openxmlformats.org/spreadsheetml/2006/main" count="11" uniqueCount="10">
  <si>
    <t>Year</t>
  </si>
  <si>
    <t>($)</t>
  </si>
  <si>
    <t>($/mo)</t>
  </si>
  <si>
    <t>(%)</t>
  </si>
  <si>
    <t>Total DSM Costs</t>
  </si>
  <si>
    <t>Monthly DSM Cost</t>
  </si>
  <si>
    <t>DSM Portion of Bill</t>
  </si>
  <si>
    <t>*Total Bill</t>
  </si>
  <si>
    <t>* Total bill at beginning of year, does not include rate corrections.</t>
  </si>
  <si>
    <t>Tampa Electric's Historic DSM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</si>
</sst>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0132A-FA70-4EB4-8EF9-12A6F7F562D2}">
  <dimension ref="A1:Q68"/>
  <sheetViews>
    <sheetView showGridLines="0" tabSelected="1" zoomScale="90" zoomScaleNormal="90" workbookViewId="0">
      <selection activeCell="B2" sqref="B2:F14"/>
    </sheetView>
  </sheetViews>
  <sheetFormatPr defaultRowHeight="14.25" x14ac:dyDescent="0.2"/>
  <cols>
    <col min="1" max="1" width="9.140625" style="2"/>
    <col min="2" max="2" width="11" style="2" customWidth="1"/>
    <col min="3" max="3" width="20.28515625" style="2" customWidth="1"/>
    <col min="4" max="4" width="14.140625" style="2" customWidth="1"/>
    <col min="5" max="5" width="13.140625" style="2" customWidth="1"/>
    <col min="6" max="6" width="17.7109375" style="2" customWidth="1"/>
    <col min="7" max="8" width="9.140625" style="2"/>
    <col min="9" max="9" width="10.140625" style="2" bestFit="1" customWidth="1"/>
    <col min="10" max="12" width="9.140625" style="2"/>
    <col min="13" max="13" width="11.28515625" style="2" bestFit="1" customWidth="1"/>
    <col min="14" max="16384" width="9.140625" style="2"/>
  </cols>
  <sheetData>
    <row r="1" spans="1:17" ht="15" thickBot="1" x14ac:dyDescent="0.25"/>
    <row r="2" spans="1:17" ht="15.75" thickBot="1" x14ac:dyDescent="0.25">
      <c r="A2" s="1"/>
      <c r="B2" s="8" t="s">
        <v>9</v>
      </c>
      <c r="C2" s="9"/>
      <c r="D2" s="9"/>
      <c r="E2" s="9"/>
      <c r="F2" s="10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48" customHeight="1" thickBot="1" x14ac:dyDescent="0.25">
      <c r="A3" s="1"/>
      <c r="B3" s="11" t="s">
        <v>0</v>
      </c>
      <c r="C3" s="3" t="s">
        <v>4</v>
      </c>
      <c r="D3" s="3" t="s">
        <v>5</v>
      </c>
      <c r="E3" s="3" t="s">
        <v>7</v>
      </c>
      <c r="F3" s="3" t="s">
        <v>6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thickBot="1" x14ac:dyDescent="0.25">
      <c r="A4" s="1"/>
      <c r="B4" s="12"/>
      <c r="C4" s="3" t="s">
        <v>1</v>
      </c>
      <c r="D4" s="3" t="s">
        <v>2</v>
      </c>
      <c r="E4" s="3" t="s">
        <v>2</v>
      </c>
      <c r="F4" s="3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 thickBot="1" x14ac:dyDescent="0.25">
      <c r="A5" s="1"/>
      <c r="B5" s="4">
        <v>2010</v>
      </c>
      <c r="C5" s="5">
        <v>43371442</v>
      </c>
      <c r="D5" s="6">
        <v>2.54</v>
      </c>
      <c r="E5" s="6">
        <v>112.73</v>
      </c>
      <c r="F5" s="7">
        <f>D5/E5</f>
        <v>2.2531712942428811E-2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 thickBot="1" x14ac:dyDescent="0.25">
      <c r="A6" s="1"/>
      <c r="B6" s="4">
        <f>B5+1</f>
        <v>2011</v>
      </c>
      <c r="C6" s="5">
        <v>43349092</v>
      </c>
      <c r="D6" s="6">
        <v>2.74</v>
      </c>
      <c r="E6" s="6">
        <v>107.02</v>
      </c>
      <c r="F6" s="7">
        <f t="shared" ref="F6:F13" si="0">D6/E6</f>
        <v>2.560269108577836E-2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 thickBot="1" x14ac:dyDescent="0.25">
      <c r="A7" s="1"/>
      <c r="B7" s="4">
        <f t="shared" ref="B7:B13" si="1">B6+1</f>
        <v>2012</v>
      </c>
      <c r="C7" s="5">
        <v>46593831</v>
      </c>
      <c r="D7" s="6">
        <v>3.02</v>
      </c>
      <c r="E7" s="6">
        <v>106.9</v>
      </c>
      <c r="F7" s="7">
        <f t="shared" si="0"/>
        <v>2.8250701590271279E-2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75" thickBot="1" x14ac:dyDescent="0.25">
      <c r="A8" s="1"/>
      <c r="B8" s="4">
        <f t="shared" si="1"/>
        <v>2013</v>
      </c>
      <c r="C8" s="5">
        <v>47502652</v>
      </c>
      <c r="D8" s="6">
        <v>2.98</v>
      </c>
      <c r="E8" s="6">
        <v>102.58</v>
      </c>
      <c r="F8" s="7">
        <f t="shared" si="0"/>
        <v>2.9050497172938197E-2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75" thickBot="1" x14ac:dyDescent="0.25">
      <c r="A9" s="1"/>
      <c r="B9" s="4">
        <f t="shared" si="1"/>
        <v>2014</v>
      </c>
      <c r="C9" s="5">
        <v>46620508</v>
      </c>
      <c r="D9" s="6">
        <v>2.95</v>
      </c>
      <c r="E9" s="6">
        <v>109.61</v>
      </c>
      <c r="F9" s="7">
        <f t="shared" si="0"/>
        <v>2.6913602773469575E-2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75" thickBot="1" x14ac:dyDescent="0.25">
      <c r="A10" s="1"/>
      <c r="B10" s="4">
        <f t="shared" si="1"/>
        <v>2015</v>
      </c>
      <c r="C10" s="5">
        <v>46516401</v>
      </c>
      <c r="D10" s="6">
        <v>2.5499999999999998</v>
      </c>
      <c r="E10" s="6">
        <v>108.92</v>
      </c>
      <c r="F10" s="7">
        <f t="shared" si="0"/>
        <v>2.3411678295997058E-2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5.75" thickBot="1" x14ac:dyDescent="0.25">
      <c r="A11" s="1"/>
      <c r="B11" s="4">
        <f t="shared" si="1"/>
        <v>2016</v>
      </c>
      <c r="C11" s="5">
        <v>37242148</v>
      </c>
      <c r="D11" s="6">
        <v>1.91</v>
      </c>
      <c r="E11" s="6">
        <v>106.22</v>
      </c>
      <c r="F11" s="7">
        <f t="shared" si="0"/>
        <v>1.7981547731124082E-2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5.75" thickBot="1" x14ac:dyDescent="0.25">
      <c r="A12" s="1"/>
      <c r="B12" s="4">
        <f t="shared" si="1"/>
        <v>2017</v>
      </c>
      <c r="C12" s="5">
        <v>37585606</v>
      </c>
      <c r="D12" s="6">
        <v>2.25</v>
      </c>
      <c r="E12" s="6">
        <v>104.68</v>
      </c>
      <c r="F12" s="7">
        <f t="shared" si="0"/>
        <v>2.149407718761941E-2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.75" thickBot="1" x14ac:dyDescent="0.25">
      <c r="A13" s="1"/>
      <c r="B13" s="4">
        <f t="shared" si="1"/>
        <v>2018</v>
      </c>
      <c r="C13" s="5">
        <v>44558716</v>
      </c>
      <c r="D13" s="6">
        <v>2.46</v>
      </c>
      <c r="E13" s="6">
        <v>106</v>
      </c>
      <c r="F13" s="7">
        <f t="shared" si="0"/>
        <v>2.320754716981132E-2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6.5" customHeight="1" thickBot="1" x14ac:dyDescent="0.25">
      <c r="A14" s="1"/>
      <c r="B14" s="13" t="s">
        <v>8</v>
      </c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</sheetData>
  <mergeCells count="3">
    <mergeCell ref="B2:F2"/>
    <mergeCell ref="B3:B4"/>
    <mergeCell ref="B14:F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IRR No.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2019-05-14T12:02:15Z</dcterms:created>
  <dcterms:modified xsi:type="dcterms:W3CDTF">2019-05-14T12:02:15Z</dcterms:modified>
</cp:coreProperties>
</file>