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ulatory Filings with FPSC\Docket No. 20190021 - (ECCR - Electric DSM Goals)\Discovery\Staff's 9th IRR (Nos. 92-98)\"/>
    </mc:Choice>
  </mc:AlternateContent>
  <xr:revisionPtr revIDLastSave="0" documentId="13_ncr:1_{29C076E1-63A7-4951-8651-A69FC9B8CB7A}" xr6:coauthVersionLast="43" xr6:coauthVersionMax="43" xr10:uidLastSave="{00000000-0000-0000-0000-000000000000}"/>
  <bookViews>
    <workbookView xWindow="-120" yWindow="-120" windowWidth="29040" windowHeight="15840" xr2:uid="{F0221A14-4E7E-41A4-A3B1-69435D1BD67B}"/>
  </bookViews>
  <sheets>
    <sheet name="95a.  1000 kWh" sheetId="1" r:id="rId1"/>
    <sheet name="95b.   1200 kW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B7" i="2"/>
  <c r="B8" i="2" s="1"/>
  <c r="B9" i="2" s="1"/>
  <c r="B10" i="2" s="1"/>
  <c r="B11" i="2" s="1"/>
  <c r="B12" i="2" s="1"/>
  <c r="B13" i="2" s="1"/>
  <c r="F6" i="2"/>
  <c r="B6" i="2"/>
  <c r="F5" i="2"/>
  <c r="F13" i="1" l="1"/>
  <c r="F12" i="1"/>
  <c r="F11" i="1"/>
  <c r="F10" i="1"/>
  <c r="F9" i="1"/>
  <c r="F8" i="1"/>
  <c r="F7" i="1"/>
  <c r="F6" i="1"/>
  <c r="B6" i="1"/>
  <c r="B7" i="1" s="1"/>
  <c r="B8" i="1" s="1"/>
  <c r="B9" i="1" s="1"/>
  <c r="B10" i="1" s="1"/>
  <c r="B11" i="1" s="1"/>
  <c r="B12" i="1" s="1"/>
  <c r="B13" i="1" s="1"/>
  <c r="F5" i="1"/>
</calcChain>
</file>

<file path=xl/sharedStrings.xml><?xml version="1.0" encoding="utf-8"?>
<sst xmlns="http://schemas.openxmlformats.org/spreadsheetml/2006/main" count="22" uniqueCount="11">
  <si>
    <t>Tampa Electric's Historic DSM Expenditures</t>
  </si>
  <si>
    <t>Year</t>
  </si>
  <si>
    <t>Total DSM Costs</t>
  </si>
  <si>
    <t>Monthly DSM Cost</t>
  </si>
  <si>
    <t>DSM Portion of Bill</t>
  </si>
  <si>
    <t>($)</t>
  </si>
  <si>
    <t>($/mo)</t>
  </si>
  <si>
    <t>(%)</t>
  </si>
  <si>
    <t>* Total bill at beginning of year, does not include rate corrections.</t>
  </si>
  <si>
    <t>*Total Bill (1000 kWh)</t>
  </si>
  <si>
    <t>*Total Bill (1200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</si>
</sst>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FE49-1239-476A-8722-75DA8C79C17B}">
  <dimension ref="B1:I14"/>
  <sheetViews>
    <sheetView tabSelected="1" workbookViewId="0">
      <selection activeCell="K22" sqref="K22"/>
    </sheetView>
  </sheetViews>
  <sheetFormatPr defaultRowHeight="15" x14ac:dyDescent="0.25"/>
  <cols>
    <col min="2" max="2" width="10.5703125" customWidth="1"/>
    <col min="3" max="3" width="17.140625" customWidth="1"/>
    <col min="4" max="4" width="12.7109375" customWidth="1"/>
    <col min="5" max="5" width="13.7109375" customWidth="1"/>
    <col min="6" max="6" width="12.42578125" customWidth="1"/>
  </cols>
  <sheetData>
    <row r="1" spans="2:9" ht="15.75" thickBot="1" x14ac:dyDescent="0.3"/>
    <row r="2" spans="2:9" ht="16.5" customHeight="1" thickBot="1" x14ac:dyDescent="0.3">
      <c r="B2" s="9" t="s">
        <v>0</v>
      </c>
      <c r="C2" s="10"/>
      <c r="D2" s="10"/>
      <c r="E2" s="10"/>
      <c r="F2" s="11"/>
    </row>
    <row r="3" spans="2:9" ht="45.75" thickBot="1" x14ac:dyDescent="0.3">
      <c r="B3" s="12" t="s">
        <v>1</v>
      </c>
      <c r="C3" s="1" t="s">
        <v>2</v>
      </c>
      <c r="D3" s="1" t="s">
        <v>3</v>
      </c>
      <c r="E3" s="1" t="s">
        <v>9</v>
      </c>
      <c r="F3" s="1" t="s">
        <v>4</v>
      </c>
    </row>
    <row r="4" spans="2:9" ht="15.75" thickBot="1" x14ac:dyDescent="0.3">
      <c r="B4" s="13"/>
      <c r="C4" s="1" t="s">
        <v>5</v>
      </c>
      <c r="D4" s="1" t="s">
        <v>6</v>
      </c>
      <c r="E4" s="1" t="s">
        <v>6</v>
      </c>
      <c r="F4" s="1" t="s">
        <v>7</v>
      </c>
      <c r="H4" s="7"/>
    </row>
    <row r="5" spans="2:9" ht="15.75" thickBot="1" x14ac:dyDescent="0.3">
      <c r="B5" s="2">
        <v>2010</v>
      </c>
      <c r="C5" s="3">
        <v>43371442</v>
      </c>
      <c r="D5" s="4">
        <v>2.54</v>
      </c>
      <c r="E5" s="4">
        <v>112.73</v>
      </c>
      <c r="F5" s="5">
        <f>D5/E5</f>
        <v>2.2531712942428811E-2</v>
      </c>
      <c r="H5" s="6"/>
      <c r="I5" s="6"/>
    </row>
    <row r="6" spans="2:9" ht="15.75" thickBot="1" x14ac:dyDescent="0.3">
      <c r="B6" s="2">
        <f>B5+1</f>
        <v>2011</v>
      </c>
      <c r="C6" s="3">
        <v>43349092</v>
      </c>
      <c r="D6" s="4">
        <v>2.74</v>
      </c>
      <c r="E6" s="4">
        <v>107.02</v>
      </c>
      <c r="F6" s="5">
        <f t="shared" ref="F6:F13" si="0">D6/E6</f>
        <v>2.560269108577836E-2</v>
      </c>
      <c r="H6" s="7"/>
      <c r="I6" s="6"/>
    </row>
    <row r="7" spans="2:9" ht="15.75" thickBot="1" x14ac:dyDescent="0.3">
      <c r="B7" s="2">
        <f t="shared" ref="B7:B13" si="1">B6+1</f>
        <v>2012</v>
      </c>
      <c r="C7" s="3">
        <v>46593831</v>
      </c>
      <c r="D7" s="4">
        <v>3.02</v>
      </c>
      <c r="E7" s="4">
        <v>106.9</v>
      </c>
      <c r="F7" s="5">
        <f t="shared" si="0"/>
        <v>2.8250701590271279E-2</v>
      </c>
      <c r="I7" s="6"/>
    </row>
    <row r="8" spans="2:9" ht="15.75" thickBot="1" x14ac:dyDescent="0.3">
      <c r="B8" s="2">
        <f t="shared" si="1"/>
        <v>2013</v>
      </c>
      <c r="C8" s="3">
        <v>47502652</v>
      </c>
      <c r="D8" s="4">
        <v>2.98</v>
      </c>
      <c r="E8" s="4">
        <v>102.58</v>
      </c>
      <c r="F8" s="5">
        <f t="shared" si="0"/>
        <v>2.9050497172938197E-2</v>
      </c>
      <c r="I8" s="6"/>
    </row>
    <row r="9" spans="2:9" ht="15.75" thickBot="1" x14ac:dyDescent="0.3">
      <c r="B9" s="2">
        <f t="shared" si="1"/>
        <v>2014</v>
      </c>
      <c r="C9" s="3">
        <v>46620508</v>
      </c>
      <c r="D9" s="4">
        <v>2.95</v>
      </c>
      <c r="E9" s="4">
        <v>109.61</v>
      </c>
      <c r="F9" s="5">
        <f t="shared" si="0"/>
        <v>2.6913602773469575E-2</v>
      </c>
      <c r="I9" s="6"/>
    </row>
    <row r="10" spans="2:9" ht="15.75" thickBot="1" x14ac:dyDescent="0.3">
      <c r="B10" s="2">
        <f t="shared" si="1"/>
        <v>2015</v>
      </c>
      <c r="C10" s="3">
        <v>46516401</v>
      </c>
      <c r="D10" s="4">
        <v>2.5499999999999998</v>
      </c>
      <c r="E10" s="4">
        <v>108.92</v>
      </c>
      <c r="F10" s="5">
        <f t="shared" si="0"/>
        <v>2.3411678295997058E-2</v>
      </c>
      <c r="I10" s="6"/>
    </row>
    <row r="11" spans="2:9" ht="15.75" thickBot="1" x14ac:dyDescent="0.3">
      <c r="B11" s="2">
        <f t="shared" si="1"/>
        <v>2016</v>
      </c>
      <c r="C11" s="3">
        <v>37242148</v>
      </c>
      <c r="D11" s="4">
        <v>1.91</v>
      </c>
      <c r="E11" s="4">
        <v>106.22</v>
      </c>
      <c r="F11" s="5">
        <f t="shared" si="0"/>
        <v>1.7981547731124082E-2</v>
      </c>
      <c r="I11" s="6"/>
    </row>
    <row r="12" spans="2:9" ht="15.75" thickBot="1" x14ac:dyDescent="0.3">
      <c r="B12" s="2">
        <f t="shared" si="1"/>
        <v>2017</v>
      </c>
      <c r="C12" s="3">
        <v>37585606</v>
      </c>
      <c r="D12" s="4">
        <v>2.25</v>
      </c>
      <c r="E12" s="4">
        <v>104.68</v>
      </c>
      <c r="F12" s="5">
        <f t="shared" si="0"/>
        <v>2.149407718761941E-2</v>
      </c>
      <c r="I12" s="6"/>
    </row>
    <row r="13" spans="2:9" ht="15.75" thickBot="1" x14ac:dyDescent="0.3">
      <c r="B13" s="2">
        <f t="shared" si="1"/>
        <v>2018</v>
      </c>
      <c r="C13" s="3">
        <v>44558716</v>
      </c>
      <c r="D13" s="4">
        <v>2.46</v>
      </c>
      <c r="E13" s="4">
        <v>106</v>
      </c>
      <c r="F13" s="5">
        <f t="shared" si="0"/>
        <v>2.320754716981132E-2</v>
      </c>
      <c r="I13" s="6"/>
    </row>
    <row r="14" spans="2:9" ht="15.75" thickBot="1" x14ac:dyDescent="0.3">
      <c r="B14" s="14" t="s">
        <v>8</v>
      </c>
      <c r="C14" s="15"/>
      <c r="D14" s="15"/>
      <c r="E14" s="15"/>
      <c r="F14" s="16"/>
    </row>
  </sheetData>
  <mergeCells count="3">
    <mergeCell ref="B2:F2"/>
    <mergeCell ref="B3:B4"/>
    <mergeCell ref="B14:F14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7B4F-4143-4C5B-861A-907CBE8F1423}">
  <dimension ref="B1:F14"/>
  <sheetViews>
    <sheetView workbookViewId="0">
      <selection activeCell="B2" sqref="B2:F14"/>
    </sheetView>
  </sheetViews>
  <sheetFormatPr defaultRowHeight="15" x14ac:dyDescent="0.25"/>
  <cols>
    <col min="2" max="2" width="13.28515625" customWidth="1"/>
    <col min="3" max="3" width="14.28515625" customWidth="1"/>
    <col min="4" max="4" width="16" customWidth="1"/>
    <col min="5" max="5" width="13.5703125" customWidth="1"/>
    <col min="6" max="6" width="12.7109375" customWidth="1"/>
  </cols>
  <sheetData>
    <row r="1" spans="2:6" ht="15.75" thickBot="1" x14ac:dyDescent="0.3"/>
    <row r="2" spans="2:6" ht="15.75" thickBot="1" x14ac:dyDescent="0.3">
      <c r="B2" s="9" t="s">
        <v>0</v>
      </c>
      <c r="C2" s="10"/>
      <c r="D2" s="10"/>
      <c r="E2" s="10"/>
      <c r="F2" s="11"/>
    </row>
    <row r="3" spans="2:6" ht="45.75" thickBot="1" x14ac:dyDescent="0.3">
      <c r="B3" s="12" t="s">
        <v>1</v>
      </c>
      <c r="C3" s="1" t="s">
        <v>2</v>
      </c>
      <c r="D3" s="1" t="s">
        <v>3</v>
      </c>
      <c r="E3" s="1" t="s">
        <v>10</v>
      </c>
      <c r="F3" s="1" t="s">
        <v>4</v>
      </c>
    </row>
    <row r="4" spans="2:6" ht="15.75" thickBot="1" x14ac:dyDescent="0.3">
      <c r="B4" s="13"/>
      <c r="C4" s="1" t="s">
        <v>5</v>
      </c>
      <c r="D4" s="1" t="s">
        <v>6</v>
      </c>
      <c r="E4" s="1" t="s">
        <v>6</v>
      </c>
      <c r="F4" s="1" t="s">
        <v>7</v>
      </c>
    </row>
    <row r="5" spans="2:6" ht="15.75" thickBot="1" x14ac:dyDescent="0.3">
      <c r="B5" s="2">
        <v>2010</v>
      </c>
      <c r="C5" s="3">
        <v>43371442</v>
      </c>
      <c r="D5" s="4">
        <v>3.048</v>
      </c>
      <c r="E5" s="8">
        <v>134.76799999999997</v>
      </c>
      <c r="F5" s="5">
        <f>D5/E5</f>
        <v>2.2616644900866678E-2</v>
      </c>
    </row>
    <row r="6" spans="2:6" ht="15.75" thickBot="1" x14ac:dyDescent="0.3">
      <c r="B6" s="2">
        <f>B5+1</f>
        <v>2011</v>
      </c>
      <c r="C6" s="3">
        <v>43349092</v>
      </c>
      <c r="D6" s="4">
        <v>3.2880000000000003</v>
      </c>
      <c r="E6" s="8">
        <v>127.87599999999999</v>
      </c>
      <c r="F6" s="5">
        <f t="shared" ref="F6:F13" si="0">D6/E6</f>
        <v>2.571240889611812E-2</v>
      </c>
    </row>
    <row r="7" spans="2:6" ht="15.75" thickBot="1" x14ac:dyDescent="0.3">
      <c r="B7" s="2">
        <f t="shared" ref="B7:B13" si="1">B6+1</f>
        <v>2012</v>
      </c>
      <c r="C7" s="3">
        <v>46593831</v>
      </c>
      <c r="D7" s="4">
        <v>3.6239999999999997</v>
      </c>
      <c r="E7" s="8">
        <v>127.676</v>
      </c>
      <c r="F7" s="5">
        <f t="shared" si="0"/>
        <v>2.8384347880572695E-2</v>
      </c>
    </row>
    <row r="8" spans="2:6" ht="15.75" thickBot="1" x14ac:dyDescent="0.3">
      <c r="B8" s="2">
        <f t="shared" si="1"/>
        <v>2013</v>
      </c>
      <c r="C8" s="3">
        <v>47502652</v>
      </c>
      <c r="D8" s="4">
        <v>3.5760000000000001</v>
      </c>
      <c r="E8" s="8">
        <v>122.49999999999999</v>
      </c>
      <c r="F8" s="5">
        <f t="shared" si="0"/>
        <v>2.9191836734693881E-2</v>
      </c>
    </row>
    <row r="9" spans="2:6" ht="15.75" thickBot="1" x14ac:dyDescent="0.3">
      <c r="B9" s="2">
        <f t="shared" si="1"/>
        <v>2014</v>
      </c>
      <c r="C9" s="3">
        <v>46620508</v>
      </c>
      <c r="D9" s="4">
        <v>3.54</v>
      </c>
      <c r="E9" s="8">
        <v>130.94199999999998</v>
      </c>
      <c r="F9" s="5">
        <f t="shared" si="0"/>
        <v>2.7034870400635399E-2</v>
      </c>
    </row>
    <row r="10" spans="2:6" ht="15.75" thickBot="1" x14ac:dyDescent="0.3">
      <c r="B10" s="2">
        <f t="shared" si="1"/>
        <v>2015</v>
      </c>
      <c r="C10" s="3">
        <v>46516401</v>
      </c>
      <c r="D10" s="4">
        <v>3.0599999999999996</v>
      </c>
      <c r="E10" s="8">
        <v>130.19400000000002</v>
      </c>
      <c r="F10" s="5">
        <f t="shared" si="0"/>
        <v>2.3503387252868789E-2</v>
      </c>
    </row>
    <row r="11" spans="2:6" ht="15.75" thickBot="1" x14ac:dyDescent="0.3">
      <c r="B11" s="2">
        <f t="shared" si="1"/>
        <v>2016</v>
      </c>
      <c r="C11" s="3">
        <v>37242148</v>
      </c>
      <c r="D11" s="4">
        <v>2.2919999999999998</v>
      </c>
      <c r="E11" s="8">
        <v>127.08199999999999</v>
      </c>
      <c r="F11" s="5">
        <f t="shared" si="0"/>
        <v>1.8035599062022945E-2</v>
      </c>
    </row>
    <row r="12" spans="2:6" ht="15.75" thickBot="1" x14ac:dyDescent="0.3">
      <c r="B12" s="2">
        <f t="shared" si="1"/>
        <v>2017</v>
      </c>
      <c r="C12" s="3">
        <v>37585606</v>
      </c>
      <c r="D12" s="4">
        <v>2.6999999999999997</v>
      </c>
      <c r="E12" s="8">
        <v>125.166</v>
      </c>
      <c r="F12" s="5">
        <f t="shared" si="0"/>
        <v>2.1571353242893436E-2</v>
      </c>
    </row>
    <row r="13" spans="2:6" ht="15.75" thickBot="1" x14ac:dyDescent="0.3">
      <c r="B13" s="2">
        <f t="shared" si="1"/>
        <v>2018</v>
      </c>
      <c r="C13" s="3">
        <v>44558716</v>
      </c>
      <c r="D13" s="4">
        <v>2.952</v>
      </c>
      <c r="E13" s="8">
        <v>126.708</v>
      </c>
      <c r="F13" s="5">
        <f t="shared" si="0"/>
        <v>2.3297660763329862E-2</v>
      </c>
    </row>
    <row r="14" spans="2:6" ht="15.75" thickBot="1" x14ac:dyDescent="0.3">
      <c r="B14" s="14" t="s">
        <v>8</v>
      </c>
      <c r="C14" s="15"/>
      <c r="D14" s="15"/>
      <c r="E14" s="15"/>
      <c r="F14" s="16"/>
    </row>
  </sheetData>
  <mergeCells count="3">
    <mergeCell ref="B2:F2"/>
    <mergeCell ref="B3:B4"/>
    <mergeCell ref="B14:F14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95a.  1000 kWh</vt:lpstr>
      <vt:lpstr>95b.   1200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Erika</dc:creator>
  <cp:lastModifiedBy>Chisolm, Krystal</cp:lastModifiedBy>
  <dcterms:created xsi:type="dcterms:W3CDTF">2019-07-10T13:57:54Z</dcterms:created>
  <dcterms:modified xsi:type="dcterms:W3CDTF">2019-07-22T14:54:25Z</dcterms:modified>
</cp:coreProperties>
</file>