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9870" windowHeight="1185"/>
  </bookViews>
  <sheets>
    <sheet name="Interrogatory 19" sheetId="1" r:id="rId1"/>
  </sheets>
  <calcPr calcId="162913"/>
</workbook>
</file>

<file path=xl/calcChain.xml><?xml version="1.0" encoding="utf-8"?>
<calcChain xmlns="http://schemas.openxmlformats.org/spreadsheetml/2006/main">
  <c r="B5" i="1" l="1"/>
  <c r="B9" i="1" l="1"/>
  <c r="D9" i="1" s="1"/>
  <c r="D5" i="1"/>
  <c r="D8" i="1"/>
  <c r="D7" i="1"/>
  <c r="D6" i="1"/>
</calcChain>
</file>

<file path=xl/sharedStrings.xml><?xml version="1.0" encoding="utf-8"?>
<sst xmlns="http://schemas.openxmlformats.org/spreadsheetml/2006/main" count="16" uniqueCount="15">
  <si>
    <t>Land</t>
  </si>
  <si>
    <t>AFUDC</t>
  </si>
  <si>
    <t>Total</t>
  </si>
  <si>
    <t>Direct Current Capacity (Wdc)</t>
  </si>
  <si>
    <t>Cost ($/Wdc)</t>
  </si>
  <si>
    <t>Cost ($MM)</t>
  </si>
  <si>
    <t>Alternating Capacity (kWac)</t>
  </si>
  <si>
    <t>Cost ($/kWac)</t>
  </si>
  <si>
    <t>Cost Category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</si>
  <si>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PV Array Cost Basis</t>
    </r>
  </si>
  <si>
    <t>Total for 2020 Project</t>
  </si>
  <si>
    <r>
      <t xml:space="preserve">PV Array </t>
    </r>
    <r>
      <rPr>
        <vertAlign val="superscript"/>
        <sz val="11"/>
        <color theme="1"/>
        <rFont val="Calibri"/>
        <family val="2"/>
        <scheme val="minor"/>
      </rPr>
      <t>(1) (2)</t>
    </r>
  </si>
  <si>
    <r>
      <t>Transmission Interconnection and Integration</t>
    </r>
    <r>
      <rPr>
        <vertAlign val="superscript"/>
        <sz val="11"/>
        <color theme="1"/>
        <rFont val="Calibri"/>
        <family val="2"/>
        <scheme val="minor"/>
      </rPr>
      <t>(3)</t>
    </r>
  </si>
  <si>
    <r>
      <rPr>
        <vertAlign val="superscript"/>
        <sz val="11"/>
        <color theme="1"/>
        <rFont val="Calibri"/>
        <family val="2"/>
        <scheme val="minor"/>
      </rPr>
      <t xml:space="preserve">(2) </t>
    </r>
    <r>
      <rPr>
        <sz val="11"/>
        <color theme="1"/>
        <rFont val="Calibri"/>
        <family val="2"/>
        <scheme val="minor"/>
      </rPr>
      <t xml:space="preserve">PV Array includes: Panels, Racking/Trackers &amp; Posts, Collection Cables, EPC Contractor, and Development &amp; Project Management Expenses.
</t>
    </r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Transmission Interconnection &amp; Integration includes: Generator Step-up Transformers and Substation materials and contractor scope.</t>
    </r>
  </si>
  <si>
    <t>Florida Power &amp; Light Company
Docket No. 20190001-EI
Staff's 3rd Set of Interrogatories
Attachment 1, Interrogatory No. 19
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</si>
</sst>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/>
    </xf>
    <xf numFmtId="6" fontId="0" fillId="0" borderId="5" xfId="0" applyNumberForma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6" fontId="0" fillId="0" borderId="0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1" xfId="0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/>
  </sheetViews>
  <sheetFormatPr defaultRowHeight="15" x14ac:dyDescent="0.25"/>
  <cols>
    <col min="1" max="1" width="30" customWidth="1"/>
    <col min="2" max="3" width="16.7109375" customWidth="1"/>
    <col min="4" max="4" width="20" customWidth="1"/>
  </cols>
  <sheetData>
    <row r="1" spans="1:5" ht="72" customHeight="1" x14ac:dyDescent="0.3">
      <c r="C1" s="20"/>
      <c r="D1" s="25" t="s">
        <v>14</v>
      </c>
      <c r="E1" s="25"/>
    </row>
    <row r="2" spans="1:5" thickBot="1" x14ac:dyDescent="0.35"/>
    <row r="3" spans="1:5" ht="30" customHeight="1" x14ac:dyDescent="0.3">
      <c r="A3" s="21" t="s">
        <v>10</v>
      </c>
      <c r="B3" s="22"/>
      <c r="C3" s="22"/>
      <c r="D3" s="23"/>
    </row>
    <row r="4" spans="1:5" ht="28.9" x14ac:dyDescent="0.3">
      <c r="A4" s="15" t="s">
        <v>8</v>
      </c>
      <c r="B4" s="1" t="s">
        <v>5</v>
      </c>
      <c r="C4" s="1" t="s">
        <v>6</v>
      </c>
      <c r="D4" s="16" t="s">
        <v>7</v>
      </c>
    </row>
    <row r="5" spans="1:5" ht="30" customHeight="1" x14ac:dyDescent="0.3">
      <c r="A5" s="6" t="s">
        <v>11</v>
      </c>
      <c r="B5" s="4">
        <f>D12</f>
        <v>346.4</v>
      </c>
      <c r="C5" s="5">
        <v>298</v>
      </c>
      <c r="D5" s="7">
        <f>B5*1000/C5</f>
        <v>1162.4161073825503</v>
      </c>
    </row>
    <row r="6" spans="1:5" ht="30" customHeight="1" x14ac:dyDescent="0.3">
      <c r="A6" s="8" t="s">
        <v>12</v>
      </c>
      <c r="B6" s="4">
        <v>30.7</v>
      </c>
      <c r="C6" s="5">
        <v>298</v>
      </c>
      <c r="D6" s="7">
        <f t="shared" ref="D6:D8" si="0">B6*1000/C6</f>
        <v>103.02013422818791</v>
      </c>
    </row>
    <row r="7" spans="1:5" ht="30" customHeight="1" x14ac:dyDescent="0.3">
      <c r="A7" s="6" t="s">
        <v>0</v>
      </c>
      <c r="B7" s="4">
        <v>18.399999999999999</v>
      </c>
      <c r="C7" s="5">
        <v>298</v>
      </c>
      <c r="D7" s="7">
        <f t="shared" si="0"/>
        <v>61.744966442953022</v>
      </c>
    </row>
    <row r="8" spans="1:5" ht="30" customHeight="1" x14ac:dyDescent="0.3">
      <c r="A8" s="6" t="s">
        <v>1</v>
      </c>
      <c r="B8" s="4">
        <v>15.2</v>
      </c>
      <c r="C8" s="5">
        <v>298</v>
      </c>
      <c r="D8" s="7">
        <f t="shared" si="0"/>
        <v>51.006711409395976</v>
      </c>
    </row>
    <row r="9" spans="1:5" ht="30" customHeight="1" thickBot="1" x14ac:dyDescent="0.35">
      <c r="A9" s="9" t="s">
        <v>2</v>
      </c>
      <c r="B9" s="10">
        <f>SUM(B5:B8)</f>
        <v>410.69999999999993</v>
      </c>
      <c r="C9" s="11">
        <v>298</v>
      </c>
      <c r="D9" s="12">
        <f>B9*1000/C9</f>
        <v>1378.1879194630872</v>
      </c>
    </row>
    <row r="10" spans="1:5" ht="30" customHeight="1" x14ac:dyDescent="0.3">
      <c r="A10" s="13"/>
      <c r="B10" s="14"/>
      <c r="C10" s="19"/>
      <c r="D10" s="14"/>
    </row>
    <row r="11" spans="1:5" ht="28.9" x14ac:dyDescent="0.3">
      <c r="B11" s="1" t="s">
        <v>3</v>
      </c>
      <c r="C11" s="1" t="s">
        <v>4</v>
      </c>
      <c r="D11" s="1" t="s">
        <v>5</v>
      </c>
    </row>
    <row r="12" spans="1:5" ht="30" customHeight="1" x14ac:dyDescent="0.3">
      <c r="A12" s="18" t="s">
        <v>9</v>
      </c>
      <c r="B12" s="2">
        <v>435.84</v>
      </c>
      <c r="C12" s="3">
        <v>0.79479999999999995</v>
      </c>
      <c r="D12" s="4">
        <v>346.4</v>
      </c>
    </row>
    <row r="14" spans="1:5" ht="84" customHeight="1" x14ac:dyDescent="0.3">
      <c r="A14" s="24" t="s">
        <v>13</v>
      </c>
      <c r="B14" s="24"/>
      <c r="C14" s="24"/>
      <c r="D14" s="24"/>
    </row>
    <row r="16" spans="1:5" x14ac:dyDescent="0.25">
      <c r="D16" s="17"/>
    </row>
  </sheetData>
  <mergeCells count="3">
    <mergeCell ref="A3:D3"/>
    <mergeCell ref="A14:D14"/>
    <mergeCell ref="D1:E1"/>
  </mergeCells>
  <pageMargins left="0.7" right="0.7" top="0.75" bottom="0.75" header="0.3" footer="0.3"/>
  <pageSetup scale="98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27948E8B1DF478B1CD62EBCA7B319" ma:contentTypeVersion="" ma:contentTypeDescription="Create a new document." ma:contentTypeScope="" ma:versionID="677a3e9ce5ff2d2cb664e19ad47e68fc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2DADB-3626-4CD8-934D-106D033468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096C86-BC92-4C42-9AC4-434CF89C6870}">
  <ds:schemaRefs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8AD2A-BD66-410A-8053-46F92823A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Interrogatory 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