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450"/>
  </bookViews>
  <sheets>
    <sheet name="ref2018.1213a" sheetId="1" r:id="rId1"/>
  </sheets>
  <calcPr calcId="162913"/>
</workbook>
</file>

<file path=xl/calcChain.xml><?xml version="1.0" encoding="utf-8"?>
<calcChain xmlns="http://schemas.openxmlformats.org/spreadsheetml/2006/main">
  <c r="F69" i="1" l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V82" i="1" l="1"/>
  <c r="W82" i="1"/>
  <c r="X82" i="1"/>
  <c r="Y82" i="1"/>
  <c r="Z82" i="1"/>
  <c r="AA82" i="1"/>
  <c r="AB82" i="1"/>
  <c r="AC82" i="1"/>
  <c r="AD82" i="1"/>
  <c r="AE82" i="1"/>
  <c r="AF82" i="1"/>
  <c r="AG82" i="1"/>
  <c r="AH82" i="1"/>
  <c r="AI82" i="1"/>
  <c r="AJ82" i="1"/>
  <c r="AK82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AI83" i="1"/>
  <c r="AJ83" i="1"/>
  <c r="AK83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AI84" i="1"/>
  <c r="AJ84" i="1"/>
  <c r="AK84" i="1"/>
  <c r="D82" i="1"/>
  <c r="E82" i="1"/>
  <c r="F82" i="1"/>
  <c r="G82" i="1"/>
  <c r="H82" i="1"/>
  <c r="I82" i="1"/>
  <c r="J82" i="1"/>
  <c r="J84" i="1" s="1"/>
  <c r="K82" i="1"/>
  <c r="K84" i="1" s="1"/>
  <c r="L82" i="1"/>
  <c r="M82" i="1"/>
  <c r="N82" i="1"/>
  <c r="O82" i="1"/>
  <c r="P82" i="1"/>
  <c r="Q82" i="1"/>
  <c r="R82" i="1"/>
  <c r="R84" i="1" s="1"/>
  <c r="S82" i="1"/>
  <c r="S84" i="1" s="1"/>
  <c r="T82" i="1"/>
  <c r="U82" i="1"/>
  <c r="D83" i="1"/>
  <c r="D84" i="1" s="1"/>
  <c r="E83" i="1"/>
  <c r="E84" i="1" s="1"/>
  <c r="F83" i="1"/>
  <c r="G83" i="1"/>
  <c r="H83" i="1"/>
  <c r="H84" i="1" s="1"/>
  <c r="I83" i="1"/>
  <c r="I84" i="1" s="1"/>
  <c r="J83" i="1"/>
  <c r="K83" i="1"/>
  <c r="L83" i="1"/>
  <c r="L84" i="1" s="1"/>
  <c r="M83" i="1"/>
  <c r="M84" i="1" s="1"/>
  <c r="N83" i="1"/>
  <c r="O83" i="1"/>
  <c r="P83" i="1"/>
  <c r="P84" i="1" s="1"/>
  <c r="Q83" i="1"/>
  <c r="Q84" i="1" s="1"/>
  <c r="R83" i="1"/>
  <c r="S83" i="1"/>
  <c r="T83" i="1"/>
  <c r="T84" i="1" s="1"/>
  <c r="U83" i="1"/>
  <c r="U84" i="1" s="1"/>
  <c r="N84" i="1"/>
  <c r="C83" i="1"/>
  <c r="C82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AK76" i="1"/>
  <c r="I76" i="1"/>
  <c r="H76" i="1"/>
  <c r="H75" i="1"/>
  <c r="G75" i="1"/>
  <c r="F75" i="1"/>
  <c r="K76" i="1"/>
  <c r="J76" i="1"/>
  <c r="G76" i="1"/>
  <c r="F76" i="1"/>
  <c r="K75" i="1"/>
  <c r="J75" i="1"/>
  <c r="I75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I70" i="1"/>
  <c r="H70" i="1"/>
  <c r="G70" i="1"/>
  <c r="F70" i="1"/>
  <c r="J70" i="1"/>
  <c r="O84" i="1" l="1"/>
  <c r="G84" i="1"/>
  <c r="F84" i="1"/>
  <c r="C84" i="1"/>
</calcChain>
</file>

<file path=xl/sharedStrings.xml><?xml version="1.0" encoding="utf-8"?>
<sst xmlns="http://schemas.openxmlformats.org/spreadsheetml/2006/main" count="177" uniqueCount="133">
  <si>
    <t>ref2018.d121317a</t>
  </si>
  <si>
    <t>17. Renewable Energy Consumption by Sector and Source</t>
  </si>
  <si>
    <t>(quadrillion Btu, unless otherwise noted)</t>
  </si>
  <si>
    <t/>
  </si>
  <si>
    <t>2017-</t>
  </si>
  <si>
    <t xml:space="preserve">   Btu = British thermal unit.</t>
  </si>
  <si>
    <t xml:space="preserve">   - - = Not applicable.</t>
  </si>
  <si>
    <t>2017:  EIA, Short-Term Energy Outlook, October 2017 and EIA, AEO2018 National Energy Modeling System run ref2018.d121317a.</t>
  </si>
  <si>
    <t>Projections:  EIA, AEO2018 National Energy Modeling System run ref2018.d121317a.</t>
  </si>
  <si>
    <t xml:space="preserve"> Sector and Source</t>
  </si>
  <si>
    <t xml:space="preserve">  Residential</t>
  </si>
  <si>
    <t xml:space="preserve">  Commercial</t>
  </si>
  <si>
    <t xml:space="preserve">  Transportation</t>
  </si>
  <si>
    <t xml:space="preserve">   2/ Includes combined heat and power plants that have a non-regulatory status, and small on-site generating systems.</t>
  </si>
  <si>
    <t xml:space="preserve">  Electric Power 6/</t>
  </si>
  <si>
    <t xml:space="preserve">      Dedicated Plants</t>
  </si>
  <si>
    <t xml:space="preserve">      Cofiring</t>
  </si>
  <si>
    <t xml:space="preserve">    Conventional Hydroelectric Power</t>
  </si>
  <si>
    <t xml:space="preserve">    Geothermal</t>
  </si>
  <si>
    <t xml:space="preserve">    Wind</t>
  </si>
  <si>
    <t>REM000</t>
  </si>
  <si>
    <t>Marketed Renewable Energy 1/</t>
  </si>
  <si>
    <t>REM000:ca_Residential(w</t>
  </si>
  <si>
    <t xml:space="preserve">  Residential (wood)</t>
  </si>
  <si>
    <t>REM000:da_Commercial(bi</t>
  </si>
  <si>
    <t xml:space="preserve">  Commercial (biomass)</t>
  </si>
  <si>
    <t>REM000:ea_Industrial</t>
  </si>
  <si>
    <t xml:space="preserve">  Industrial 2/</t>
  </si>
  <si>
    <t>REM000:ea_ConventionalH</t>
  </si>
  <si>
    <t>REM000:ea_MunicipalSoli</t>
  </si>
  <si>
    <t xml:space="preserve">    Municipal Waste 3/</t>
  </si>
  <si>
    <t>REM000:ea_Biomass</t>
  </si>
  <si>
    <t xml:space="preserve">    Biomass</t>
  </si>
  <si>
    <t>REM000:ea_BiomasHeat&amp;Co</t>
  </si>
  <si>
    <t xml:space="preserve">    Biofuels Heat and Coproducts</t>
  </si>
  <si>
    <t>REM000:fa_Transportatio</t>
  </si>
  <si>
    <t>REM000:fa_Ethanolusedin</t>
  </si>
  <si>
    <t xml:space="preserve">    Ethanol used in E85 4/</t>
  </si>
  <si>
    <t>REM000:ga_Ethanolusedin</t>
  </si>
  <si>
    <t xml:space="preserve">    Ethanol used in Gasoline Blending</t>
  </si>
  <si>
    <t>REM000:ga_BioDieselBlen</t>
  </si>
  <si>
    <t xml:space="preserve">    Biodiesel used in Distillate Blending</t>
  </si>
  <si>
    <t>REM000:trans_biobute</t>
  </si>
  <si>
    <t xml:space="preserve">    Biobutanol</t>
  </si>
  <si>
    <t>REM000:gb_LiquidfromBio</t>
  </si>
  <si>
    <t xml:space="preserve">    Liquids from Biomass</t>
  </si>
  <si>
    <t>REM000:gb_GreenLiquids</t>
  </si>
  <si>
    <t xml:space="preserve">    Renewable Diesel and Gasoline 5/</t>
  </si>
  <si>
    <t>REM000:ha_ElectricPower</t>
  </si>
  <si>
    <t>REM000:ha_ConventionalH</t>
  </si>
  <si>
    <t>REM000:ha_Geothermal</t>
  </si>
  <si>
    <t>REM000:ha_MunicipalSoli</t>
  </si>
  <si>
    <t xml:space="preserve">    Biogenic Municipal Waste 7/</t>
  </si>
  <si>
    <t>REM000:ha_Biomass</t>
  </si>
  <si>
    <t>REM000:ha_DedicatedPlan</t>
  </si>
  <si>
    <t>REM000:ha_Cofiring</t>
  </si>
  <si>
    <t>REM000:ha_SolarThermal</t>
  </si>
  <si>
    <t xml:space="preserve">    Solar Thermal</t>
  </si>
  <si>
    <t>REM000:ha_SolarPhotovol</t>
  </si>
  <si>
    <t xml:space="preserve">    Solar Photovoltaic</t>
  </si>
  <si>
    <t>REM000:ha_Wind</t>
  </si>
  <si>
    <t>REM000:ia_TotalMarketed</t>
  </si>
  <si>
    <t xml:space="preserve">  Total Marketed Renewable Energy</t>
  </si>
  <si>
    <t>Sources of Ethanol</t>
  </si>
  <si>
    <t>REM000:ja_FromCorn</t>
  </si>
  <si>
    <t xml:space="preserve">  From Corn and Other Starch</t>
  </si>
  <si>
    <t>REM000:ja_FromCellulose</t>
  </si>
  <si>
    <t xml:space="preserve">  From Cellulose</t>
  </si>
  <si>
    <t>REM000:ja_Imports</t>
  </si>
  <si>
    <t xml:space="preserve">  Net Imports</t>
  </si>
  <si>
    <t>REM000:ja_Total</t>
  </si>
  <si>
    <t xml:space="preserve">    Total U.S. Supply of Ethanol</t>
  </si>
  <si>
    <t>Nonmarketed Renewable Energy 8/</t>
  </si>
  <si>
    <t xml:space="preserve">     Selected Consumption</t>
  </si>
  <si>
    <t>REM000:la_Residential</t>
  </si>
  <si>
    <t>REM000:la_SolarHotWater</t>
  </si>
  <si>
    <t xml:space="preserve">    Solar Hot Water Heating</t>
  </si>
  <si>
    <t>REM000:la_GeothermalHea</t>
  </si>
  <si>
    <t xml:space="preserve">    Geothermal Heat Pumps</t>
  </si>
  <si>
    <t>REM000:la_SolarPhotovol</t>
  </si>
  <si>
    <t>REM000:la_blowWindblow</t>
  </si>
  <si>
    <t>REM000:ma_Commercial</t>
  </si>
  <si>
    <t>REM000:ma_SolarThermal</t>
  </si>
  <si>
    <t>REM000:ma_SolarPhotovol</t>
  </si>
  <si>
    <t>REM000:ma_blowWindblow</t>
  </si>
  <si>
    <t xml:space="preserve">   1/ Includes nonelectric renewable energy groups for which the energy source is bought and sold in the marketplace, although</t>
  </si>
  <si>
    <t>all transactions may not necessarily be marketed, and marketed renewable energy inputs for electricity entering the marketplace</t>
  </si>
  <si>
    <t>on the electric power grid.  Excludes electricity imports; see Table 2.  Actual heat rates used to determine fuel consumption</t>
  </si>
  <si>
    <t>for all renewable fuels except hydroelectric, geothermal, solar, and wind.  Consumption at hydroelectric, geothermal, solar, and</t>
  </si>
  <si>
    <t xml:space="preserve">   3/ Includes municipal waste, landfill gas, and municipal sewage sludge.  All municipal waste is included, although a</t>
  </si>
  <si>
    <t>portion of the municipal waste stream contains petroleum-derived plastics and other non-renewable sources.</t>
  </si>
  <si>
    <t xml:space="preserve">   4/ Excludes motor gasoline component of E85.</t>
  </si>
  <si>
    <t xml:space="preserve">   5/ Renewable feedstocks for the on-site production of diesel and gasoline.</t>
  </si>
  <si>
    <t xml:space="preserve">   6/ Includes consumption of energy by electricity-only and combined heat and power plants that have a regulatory status.</t>
  </si>
  <si>
    <t xml:space="preserve">   7/ Includes biogenic municipal waste, landfill gas, and municipal sewage sludge.  Incremental growth is assumed</t>
  </si>
  <si>
    <t>to be for landfill gas facilities.  Only biogenic municipal waste is included.  The U.S. Energy Information Administration</t>
  </si>
  <si>
    <t>estimates that in 2016 approximately 0.3 quadrillion Btus were consumed from a municipal waste stream</t>
  </si>
  <si>
    <t>containing petroleum-derived plastics and other non-renewable sources.  See U.S. Energy Information Administration,</t>
  </si>
  <si>
    <t>Methodology for Allocating Municipal Solid Waste to Biogenic and Non-Biogenic Energy (Washington, DC, May 2007).</t>
  </si>
  <si>
    <t xml:space="preserve">   8/ Includes selected renewable energy consumption data for which the energy is not bought or sold, either</t>
  </si>
  <si>
    <t>directly or indirectly as an input to marketed energy.  The U.S. Energy Information Administration does not</t>
  </si>
  <si>
    <t>estimate or project total consumption of nonmarketed renewable energy.</t>
  </si>
  <si>
    <t xml:space="preserve">   Note:  Totals may not equal sum of components due to independent rounding.  Data for</t>
  </si>
  <si>
    <t>2016 are model results and may differ from official EIA data reports.</t>
  </si>
  <si>
    <t xml:space="preserve">   Sources:  2016 ethanol:  U.S. Energy Information Administration (EIA), Monthly Energy Review, September 2017.</t>
  </si>
  <si>
    <t>2016 electric power sector:  EIA, Form EIA-860, "Annual Electric Generator Report" (preliminary).</t>
  </si>
  <si>
    <t>Other 2016 values:  EIA, Office of Energy Analysis.</t>
  </si>
  <si>
    <t>Report</t>
  </si>
  <si>
    <t>Scenario</t>
  </si>
  <si>
    <t>Reference case</t>
  </si>
  <si>
    <t>Datekey</t>
  </si>
  <si>
    <t>Release Date</t>
  </si>
  <si>
    <t>Annual Energy Outlook 2018</t>
  </si>
  <si>
    <t>ref2018</t>
  </si>
  <si>
    <t>d121317a</t>
  </si>
  <si>
    <t>- -</t>
  </si>
  <si>
    <t>wind facilities is determined by using the average electric power sector fossil-fuels net heat rate.</t>
  </si>
  <si>
    <t xml:space="preserve"> February 2018</t>
  </si>
  <si>
    <t>Annual Change</t>
  </si>
  <si>
    <t>Cumulative Increase from 2018</t>
  </si>
  <si>
    <t>Compared with Last Year AEO</t>
  </si>
  <si>
    <t>Residential</t>
  </si>
  <si>
    <t>Commercial</t>
  </si>
  <si>
    <t>Total</t>
  </si>
  <si>
    <t xml:space="preserve">  Residential (MWh)</t>
  </si>
  <si>
    <t xml:space="preserve">  Commercial (MWh)</t>
  </si>
  <si>
    <t>Total (MWh)</t>
  </si>
  <si>
    <t>Number of BTUs per kWh</t>
  </si>
  <si>
    <t>Florida Power &amp; Light Company</t>
  </si>
  <si>
    <t>Docket No. 20190061-EI</t>
  </si>
  <si>
    <t>Staff's First Set of Interrogatories</t>
  </si>
  <si>
    <t>Interrogatory No. 147</t>
  </si>
  <si>
    <t>Attachment No.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</si>
</sst>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0000000000"/>
  </numFmts>
  <fonts count="30" x14ac:knownFonts="1">
    <font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12"/>
      <color indexed="30"/>
      <name val="Calibri"/>
      <family val="2"/>
    </font>
    <font>
      <sz val="8"/>
      <name val="Arial"/>
      <family val="2"/>
    </font>
    <font>
      <sz val="9"/>
      <name val="Calibri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Times New Roman"/>
      <family val="1"/>
    </font>
    <font>
      <b/>
      <sz val="8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ashed">
        <color rgb="FFBFBFBF"/>
      </bottom>
      <diagonal/>
    </border>
    <border>
      <left/>
      <right/>
      <top style="medium">
        <color rgb="FF0096D7"/>
      </top>
      <bottom/>
      <diagonal/>
    </border>
    <border>
      <left/>
      <right/>
      <top/>
      <bottom style="thick">
        <color rgb="FF0096D7"/>
      </bottom>
      <diagonal/>
    </border>
    <border>
      <left/>
      <right/>
      <top/>
      <bottom style="thin">
        <color rgb="FFBFBFBF"/>
      </bottom>
      <diagonal/>
    </border>
  </borders>
  <cellStyleXfs count="5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10" applyNumberFormat="0" applyFont="0" applyProtection="0">
      <alignment wrapText="1"/>
    </xf>
    <xf numFmtId="0" fontId="19" fillId="0" borderId="0" applyNumberFormat="0" applyFill="0" applyBorder="0" applyAlignment="0" applyProtection="0"/>
    <xf numFmtId="0" fontId="19" fillId="0" borderId="11" applyNumberFormat="0" applyProtection="0">
      <alignment wrapText="1"/>
    </xf>
    <xf numFmtId="0" fontId="20" fillId="0" borderId="12" applyNumberFormat="0" applyProtection="0">
      <alignment wrapText="1"/>
    </xf>
    <xf numFmtId="0" fontId="20" fillId="0" borderId="13" applyNumberFormat="0" applyProtection="0">
      <alignment wrapText="1"/>
    </xf>
    <xf numFmtId="0" fontId="21" fillId="0" borderId="0" applyNumberFormat="0" applyProtection="0">
      <alignment horizontal="left"/>
    </xf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" fillId="0" borderId="0"/>
    <xf numFmtId="0" fontId="25" fillId="0" borderId="0"/>
    <xf numFmtId="0" fontId="1" fillId="0" borderId="0"/>
  </cellStyleXfs>
  <cellXfs count="34">
    <xf numFmtId="0" fontId="0" fillId="0" borderId="0" xfId="0"/>
    <xf numFmtId="0" fontId="19" fillId="0" borderId="0" xfId="43" applyFont="1"/>
    <xf numFmtId="0" fontId="20" fillId="0" borderId="12" xfId="45" applyFont="1" applyFill="1" applyBorder="1" applyAlignment="1">
      <alignment wrapText="1"/>
    </xf>
    <xf numFmtId="0" fontId="22" fillId="0" borderId="0" xfId="0" applyFont="1"/>
    <xf numFmtId="0" fontId="21" fillId="0" borderId="0" xfId="47" applyFont="1" applyFill="1" applyBorder="1" applyAlignment="1">
      <alignment horizontal="left"/>
    </xf>
    <xf numFmtId="0" fontId="0" fillId="0" borderId="0" xfId="0" applyAlignment="1" applyProtection="1">
      <alignment horizontal="left"/>
    </xf>
    <xf numFmtId="0" fontId="20" fillId="0" borderId="13" xfId="46" applyFont="1" applyFill="1" applyBorder="1" applyAlignment="1">
      <alignment wrapText="1"/>
    </xf>
    <xf numFmtId="0" fontId="0" fillId="0" borderId="10" xfId="42" applyFont="1" applyFill="1" applyBorder="1" applyAlignment="1">
      <alignment wrapText="1"/>
    </xf>
    <xf numFmtId="4" fontId="0" fillId="0" borderId="10" xfId="42" applyNumberFormat="1" applyFont="1" applyFill="1" applyAlignment="1">
      <alignment horizontal="right" wrapText="1"/>
    </xf>
    <xf numFmtId="164" fontId="0" fillId="0" borderId="10" xfId="42" applyNumberFormat="1" applyFont="1" applyFill="1" applyAlignment="1">
      <alignment horizontal="right" wrapText="1"/>
    </xf>
    <xf numFmtId="4" fontId="20" fillId="0" borderId="13" xfId="46" applyNumberFormat="1" applyFill="1" applyAlignment="1">
      <alignment horizontal="right" wrapText="1"/>
    </xf>
    <xf numFmtId="164" fontId="20" fillId="0" borderId="13" xfId="46" applyNumberFormat="1" applyFill="1" applyAlignment="1">
      <alignment horizontal="right" wrapText="1"/>
    </xf>
    <xf numFmtId="0" fontId="23" fillId="0" borderId="0" xfId="0" applyFont="1"/>
    <xf numFmtId="0" fontId="24" fillId="0" borderId="0" xfId="0" applyFont="1"/>
    <xf numFmtId="0" fontId="0" fillId="33" borderId="10" xfId="42" applyFont="1" applyFill="1" applyBorder="1" applyAlignment="1">
      <alignment wrapText="1"/>
    </xf>
    <xf numFmtId="4" fontId="0" fillId="33" borderId="10" xfId="42" applyNumberFormat="1" applyFont="1" applyFill="1" applyAlignment="1">
      <alignment horizontal="right" wrapText="1"/>
    </xf>
    <xf numFmtId="0" fontId="0" fillId="0" borderId="0" xfId="0" applyFill="1"/>
    <xf numFmtId="0" fontId="0" fillId="0" borderId="0" xfId="42" applyFont="1" applyFill="1" applyBorder="1" applyAlignment="1">
      <alignment wrapText="1"/>
    </xf>
    <xf numFmtId="0" fontId="0" fillId="0" borderId="0" xfId="0" quotePrefix="1" applyAlignment="1">
      <alignment horizontal="right"/>
    </xf>
    <xf numFmtId="9" fontId="0" fillId="0" borderId="0" xfId="49" applyFont="1"/>
    <xf numFmtId="0" fontId="0" fillId="0" borderId="0" xfId="0" applyAlignment="1">
      <alignment horizontal="right"/>
    </xf>
    <xf numFmtId="164" fontId="0" fillId="0" borderId="0" xfId="49" applyNumberFormat="1" applyFont="1"/>
    <xf numFmtId="0" fontId="0" fillId="0" borderId="0" xfId="42" quotePrefix="1" applyFont="1" applyFill="1" applyBorder="1" applyAlignment="1">
      <alignment horizontal="left" wrapText="1"/>
    </xf>
    <xf numFmtId="165" fontId="0" fillId="0" borderId="0" xfId="48" applyNumberFormat="1" applyFont="1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3" fontId="0" fillId="0" borderId="0" xfId="0" applyNumberFormat="1"/>
    <xf numFmtId="164" fontId="0" fillId="0" borderId="10" xfId="49" applyNumberFormat="1" applyFont="1" applyFill="1" applyBorder="1" applyAlignment="1">
      <alignment horizontal="right" wrapText="1"/>
    </xf>
    <xf numFmtId="0" fontId="26" fillId="0" borderId="0" xfId="50" applyFont="1" applyFill="1"/>
    <xf numFmtId="0" fontId="27" fillId="0" borderId="0" xfId="50" applyFont="1" applyFill="1"/>
    <xf numFmtId="0" fontId="28" fillId="0" borderId="0" xfId="0" applyFont="1"/>
    <xf numFmtId="0" fontId="29" fillId="0" borderId="0" xfId="0" quotePrefix="1" applyFont="1" applyAlignment="1">
      <alignment horizontal="left"/>
    </xf>
    <xf numFmtId="0" fontId="29" fillId="0" borderId="0" xfId="0" applyFont="1"/>
    <xf numFmtId="0" fontId="19" fillId="0" borderId="11" xfId="44" applyFont="1" applyFill="1" applyBorder="1" applyAlignment="1">
      <alignment wrapText="1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ody: normal cell" xfId="42"/>
    <cellStyle name="Calculation" xfId="11" builtinId="22" customBuiltin="1"/>
    <cellStyle name="Check Cell" xfId="13" builtinId="23" customBuiltin="1"/>
    <cellStyle name="Comma" xfId="48" builtinId="3"/>
    <cellStyle name="Explanatory Text" xfId="16" builtinId="53" customBuiltin="1"/>
    <cellStyle name="Font: Calibri, 9pt regular" xfId="43"/>
    <cellStyle name="Footnotes: top row" xfId="44"/>
    <cellStyle name="Good" xfId="6" builtinId="26" customBuiltin="1"/>
    <cellStyle name="Header: bottom row" xfId="45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51"/>
    <cellStyle name="Normal 3" xfId="50"/>
    <cellStyle name="Normal 93" xfId="52"/>
    <cellStyle name="Note" xfId="15" builtinId="10" customBuiltin="1"/>
    <cellStyle name="Output" xfId="10" builtinId="21" customBuiltin="1"/>
    <cellStyle name="Parent row" xfId="46"/>
    <cellStyle name="Percent" xfId="49" builtinId="5"/>
    <cellStyle name="Table title" xfId="47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8" Type="http://schemas.openxmlformats.org/officeDocument/2006/relationships/customXml" Target="../customXml/item3.xml" />
  <Relationship Id="rId7" Type="http://schemas.openxmlformats.org/officeDocument/2006/relationships/customXml" Target="../customXml/item2.xml" />
  <Relationship Id="rId6" Type="http://schemas.openxmlformats.org/officeDocument/2006/relationships/customXml" Target="../customXml/item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3"/>
  <sheetViews>
    <sheetView tabSelected="1" workbookViewId="0">
      <pane xSplit="2" ySplit="7" topLeftCell="C8" activePane="bottomRight" state="frozen"/>
      <selection pane="topRight" activeCell="C1" sqref="C1"/>
      <selection pane="bottomLeft" activeCell="A2" sqref="A2"/>
      <selection pane="bottomRight" activeCell="K2" sqref="K2"/>
    </sheetView>
  </sheetViews>
  <sheetFormatPr defaultRowHeight="15" customHeight="1" x14ac:dyDescent="0.2"/>
  <cols>
    <col min="1" max="1" width="24.33203125" customWidth="1"/>
    <col min="2" max="2" width="53.33203125" customWidth="1"/>
    <col min="3" max="3" width="12.6640625" customWidth="1"/>
    <col min="4" max="4" width="12.83203125" customWidth="1"/>
    <col min="5" max="5" width="12.5" customWidth="1"/>
    <col min="6" max="6" width="12.5" bestFit="1" customWidth="1"/>
    <col min="7" max="7" width="13" customWidth="1"/>
    <col min="8" max="37" width="12.5" bestFit="1" customWidth="1"/>
    <col min="38" max="38" width="9.33203125" customWidth="1"/>
  </cols>
  <sheetData>
    <row r="1" spans="1:37" ht="15" customHeight="1" x14ac:dyDescent="0.2">
      <c r="B1" s="28" t="s">
        <v>128</v>
      </c>
      <c r="H1" s="30"/>
      <c r="K1" s="31"/>
    </row>
    <row r="2" spans="1:37" ht="15" customHeight="1" x14ac:dyDescent="0.2">
      <c r="B2" s="28" t="s">
        <v>129</v>
      </c>
      <c r="K2" s="32"/>
    </row>
    <row r="3" spans="1:37" ht="15" customHeight="1" x14ac:dyDescent="0.2">
      <c r="B3" s="29" t="s">
        <v>130</v>
      </c>
    </row>
    <row r="4" spans="1:37" ht="15" customHeight="1" x14ac:dyDescent="0.2">
      <c r="B4" s="29" t="s">
        <v>131</v>
      </c>
    </row>
    <row r="5" spans="1:37" ht="15" customHeight="1" x14ac:dyDescent="0.2">
      <c r="B5" s="29" t="s">
        <v>132</v>
      </c>
    </row>
    <row r="7" spans="1:37" ht="15" customHeight="1" thickBot="1" x14ac:dyDescent="0.25">
      <c r="B7" s="1" t="s">
        <v>0</v>
      </c>
      <c r="C7" s="2">
        <v>2016</v>
      </c>
      <c r="D7" s="2">
        <v>2017</v>
      </c>
      <c r="E7" s="2">
        <v>2018</v>
      </c>
      <c r="F7" s="2">
        <v>2019</v>
      </c>
      <c r="G7" s="2">
        <v>2020</v>
      </c>
      <c r="H7" s="2">
        <v>2021</v>
      </c>
      <c r="I7" s="2">
        <v>2022</v>
      </c>
      <c r="J7" s="2">
        <v>2023</v>
      </c>
      <c r="K7" s="2">
        <v>2024</v>
      </c>
      <c r="L7" s="2">
        <v>2025</v>
      </c>
      <c r="M7" s="2">
        <v>2026</v>
      </c>
      <c r="N7" s="2">
        <v>2027</v>
      </c>
      <c r="O7" s="2">
        <v>2028</v>
      </c>
      <c r="P7" s="2">
        <v>2029</v>
      </c>
      <c r="Q7" s="2">
        <v>2030</v>
      </c>
      <c r="R7" s="2">
        <v>2031</v>
      </c>
      <c r="S7" s="2">
        <v>2032</v>
      </c>
      <c r="T7" s="2">
        <v>2033</v>
      </c>
      <c r="U7" s="2">
        <v>2034</v>
      </c>
      <c r="V7" s="2">
        <v>2035</v>
      </c>
      <c r="W7" s="2">
        <v>2036</v>
      </c>
      <c r="X7" s="2">
        <v>2037</v>
      </c>
      <c r="Y7" s="2">
        <v>2038</v>
      </c>
      <c r="Z7" s="2">
        <v>2039</v>
      </c>
      <c r="AA7" s="2">
        <v>2040</v>
      </c>
      <c r="AB7" s="2">
        <v>2041</v>
      </c>
      <c r="AC7" s="2">
        <v>2042</v>
      </c>
      <c r="AD7" s="2">
        <v>2043</v>
      </c>
      <c r="AE7" s="2">
        <v>2044</v>
      </c>
      <c r="AF7" s="2">
        <v>2045</v>
      </c>
      <c r="AG7" s="2">
        <v>2046</v>
      </c>
      <c r="AH7" s="2">
        <v>2047</v>
      </c>
      <c r="AI7" s="2">
        <v>2048</v>
      </c>
      <c r="AJ7" s="2">
        <v>2049</v>
      </c>
      <c r="AK7" s="2">
        <v>2050</v>
      </c>
    </row>
    <row r="8" spans="1:37" ht="15" customHeight="1" thickTop="1" x14ac:dyDescent="0.2"/>
    <row r="9" spans="1:37" ht="15" customHeight="1" x14ac:dyDescent="0.2">
      <c r="C9" s="13" t="s">
        <v>107</v>
      </c>
      <c r="D9" s="13" t="s">
        <v>112</v>
      </c>
      <c r="E9" s="13"/>
      <c r="F9" s="13"/>
      <c r="G9" s="13"/>
    </row>
    <row r="10" spans="1:37" ht="15" customHeight="1" x14ac:dyDescent="0.2">
      <c r="C10" s="13" t="s">
        <v>108</v>
      </c>
      <c r="D10" s="13" t="s">
        <v>113</v>
      </c>
      <c r="E10" s="13"/>
      <c r="F10" s="13"/>
      <c r="G10" s="13" t="s">
        <v>109</v>
      </c>
    </row>
    <row r="11" spans="1:37" ht="15" customHeight="1" x14ac:dyDescent="0.2">
      <c r="C11" s="13" t="s">
        <v>110</v>
      </c>
      <c r="D11" s="13" t="s">
        <v>114</v>
      </c>
      <c r="E11" s="13"/>
      <c r="F11" s="13"/>
      <c r="G11" s="13"/>
    </row>
    <row r="12" spans="1:37" ht="15" customHeight="1" x14ac:dyDescent="0.2">
      <c r="C12" s="13" t="s">
        <v>111</v>
      </c>
      <c r="D12" s="13"/>
      <c r="E12" s="13" t="s">
        <v>117</v>
      </c>
      <c r="F12" s="13"/>
      <c r="G12" s="13"/>
    </row>
    <row r="13" spans="1:37" ht="15" customHeight="1" x14ac:dyDescent="0.2">
      <c r="B13" s="24" t="s">
        <v>127</v>
      </c>
    </row>
    <row r="14" spans="1:37" ht="15" customHeight="1" x14ac:dyDescent="0.2">
      <c r="B14" s="25">
        <v>2.9307108000000001E-4</v>
      </c>
    </row>
    <row r="16" spans="1:37" ht="15" customHeight="1" x14ac:dyDescent="0.25">
      <c r="A16" s="3" t="s">
        <v>20</v>
      </c>
      <c r="B16" s="4" t="s">
        <v>1</v>
      </c>
    </row>
    <row r="17" spans="1:38" ht="15" customHeight="1" x14ac:dyDescent="0.2">
      <c r="B17" s="1" t="s">
        <v>2</v>
      </c>
    </row>
    <row r="18" spans="1:38" ht="15" customHeight="1" x14ac:dyDescent="0.2">
      <c r="B18" s="26">
        <v>1000000000000000</v>
      </c>
      <c r="C18" s="5" t="s">
        <v>3</v>
      </c>
      <c r="D18" s="5" t="s">
        <v>3</v>
      </c>
      <c r="E18" s="5" t="s">
        <v>3</v>
      </c>
      <c r="F18" s="5" t="s">
        <v>3</v>
      </c>
      <c r="G18" s="5" t="s">
        <v>3</v>
      </c>
      <c r="H18" s="5" t="s">
        <v>3</v>
      </c>
      <c r="I18" s="5" t="s">
        <v>3</v>
      </c>
      <c r="J18" s="5" t="s">
        <v>3</v>
      </c>
      <c r="K18" s="5" t="s">
        <v>3</v>
      </c>
      <c r="L18" s="5" t="s">
        <v>3</v>
      </c>
      <c r="M18" s="5" t="s">
        <v>3</v>
      </c>
      <c r="N18" s="5" t="s">
        <v>3</v>
      </c>
      <c r="O18" s="5" t="s">
        <v>3</v>
      </c>
      <c r="P18" s="5" t="s">
        <v>3</v>
      </c>
      <c r="Q18" s="5" t="s">
        <v>3</v>
      </c>
      <c r="R18" s="5" t="s">
        <v>3</v>
      </c>
      <c r="S18" s="5" t="s">
        <v>3</v>
      </c>
      <c r="T18" s="5" t="s">
        <v>3</v>
      </c>
      <c r="U18" s="5" t="s">
        <v>3</v>
      </c>
      <c r="V18" s="5" t="s">
        <v>3</v>
      </c>
      <c r="W18" s="5" t="s">
        <v>3</v>
      </c>
      <c r="X18" s="5" t="s">
        <v>3</v>
      </c>
      <c r="Y18" s="5" t="s">
        <v>3</v>
      </c>
      <c r="Z18" s="5" t="s">
        <v>3</v>
      </c>
      <c r="AA18" s="5" t="s">
        <v>3</v>
      </c>
      <c r="AB18" s="5" t="s">
        <v>3</v>
      </c>
      <c r="AC18" s="5" t="s">
        <v>3</v>
      </c>
      <c r="AD18" s="5" t="s">
        <v>3</v>
      </c>
      <c r="AE18" s="5" t="s">
        <v>3</v>
      </c>
      <c r="AF18" s="5" t="s">
        <v>3</v>
      </c>
      <c r="AG18" s="5" t="s">
        <v>3</v>
      </c>
      <c r="AH18" s="5" t="s">
        <v>3</v>
      </c>
      <c r="AI18" s="5" t="s">
        <v>3</v>
      </c>
      <c r="AJ18" s="5" t="s">
        <v>3</v>
      </c>
      <c r="AK18" s="5" t="s">
        <v>3</v>
      </c>
      <c r="AL18" s="5" t="s">
        <v>4</v>
      </c>
    </row>
    <row r="19" spans="1:38" ht="15" customHeight="1" thickBot="1" x14ac:dyDescent="0.25">
      <c r="B19" s="2" t="s">
        <v>9</v>
      </c>
      <c r="C19" s="2">
        <v>2016</v>
      </c>
      <c r="D19" s="2">
        <v>2017</v>
      </c>
      <c r="E19" s="2">
        <v>2018</v>
      </c>
      <c r="F19" s="2">
        <v>2019</v>
      </c>
      <c r="G19" s="2">
        <v>2020</v>
      </c>
      <c r="H19" s="2">
        <v>2021</v>
      </c>
      <c r="I19" s="2">
        <v>2022</v>
      </c>
      <c r="J19" s="2">
        <v>2023</v>
      </c>
      <c r="K19" s="2">
        <v>2024</v>
      </c>
      <c r="L19" s="2">
        <v>2025</v>
      </c>
      <c r="M19" s="2">
        <v>2026</v>
      </c>
      <c r="N19" s="2">
        <v>2027</v>
      </c>
      <c r="O19" s="2">
        <v>2028</v>
      </c>
      <c r="P19" s="2">
        <v>2029</v>
      </c>
      <c r="Q19" s="2">
        <v>2030</v>
      </c>
      <c r="R19" s="2">
        <v>2031</v>
      </c>
      <c r="S19" s="2">
        <v>2032</v>
      </c>
      <c r="T19" s="2">
        <v>2033</v>
      </c>
      <c r="U19" s="2">
        <v>2034</v>
      </c>
      <c r="V19" s="2">
        <v>2035</v>
      </c>
      <c r="W19" s="2">
        <v>2036</v>
      </c>
      <c r="X19" s="2">
        <v>2037</v>
      </c>
      <c r="Y19" s="2">
        <v>2038</v>
      </c>
      <c r="Z19" s="2">
        <v>2039</v>
      </c>
      <c r="AA19" s="2">
        <v>2040</v>
      </c>
      <c r="AB19" s="2">
        <v>2041</v>
      </c>
      <c r="AC19" s="2">
        <v>2042</v>
      </c>
      <c r="AD19" s="2">
        <v>2043</v>
      </c>
      <c r="AE19" s="2">
        <v>2044</v>
      </c>
      <c r="AF19" s="2">
        <v>2045</v>
      </c>
      <c r="AG19" s="2">
        <v>2046</v>
      </c>
      <c r="AH19" s="2">
        <v>2047</v>
      </c>
      <c r="AI19" s="2">
        <v>2048</v>
      </c>
      <c r="AJ19" s="2">
        <v>2049</v>
      </c>
      <c r="AK19" s="2">
        <v>2050</v>
      </c>
      <c r="AL19" s="2">
        <v>2050</v>
      </c>
    </row>
    <row r="20" spans="1:38" ht="15" customHeight="1" thickTop="1" x14ac:dyDescent="0.2"/>
    <row r="21" spans="1:38" ht="15" customHeight="1" x14ac:dyDescent="0.2">
      <c r="B21" s="6" t="s">
        <v>21</v>
      </c>
    </row>
    <row r="23" spans="1:38" ht="15" customHeight="1" x14ac:dyDescent="0.2">
      <c r="A23" s="3" t="s">
        <v>22</v>
      </c>
      <c r="B23" s="6" t="s">
        <v>23</v>
      </c>
      <c r="C23" s="10">
        <v>0.344501</v>
      </c>
      <c r="D23" s="10">
        <v>0.32983499999999999</v>
      </c>
      <c r="E23" s="10">
        <v>0.37997999999999998</v>
      </c>
      <c r="F23" s="10">
        <v>0.36711899999999997</v>
      </c>
      <c r="G23" s="10">
        <v>0.37646099999999999</v>
      </c>
      <c r="H23" s="10">
        <v>0.38465899999999997</v>
      </c>
      <c r="I23" s="10">
        <v>0.38617400000000002</v>
      </c>
      <c r="J23" s="10">
        <v>0.38150899999999999</v>
      </c>
      <c r="K23" s="10">
        <v>0.37560900000000003</v>
      </c>
      <c r="L23" s="10">
        <v>0.36949300000000002</v>
      </c>
      <c r="M23" s="10">
        <v>0.363041</v>
      </c>
      <c r="N23" s="10">
        <v>0.35694500000000001</v>
      </c>
      <c r="O23" s="10">
        <v>0.35131899999999999</v>
      </c>
      <c r="P23" s="10">
        <v>0.34637400000000002</v>
      </c>
      <c r="Q23" s="10">
        <v>0.340839</v>
      </c>
      <c r="R23" s="10">
        <v>0.335808</v>
      </c>
      <c r="S23" s="10">
        <v>0.330766</v>
      </c>
      <c r="T23" s="10">
        <v>0.32599499999999998</v>
      </c>
      <c r="U23" s="10">
        <v>0.321434</v>
      </c>
      <c r="V23" s="10">
        <v>0.31704100000000002</v>
      </c>
      <c r="W23" s="10">
        <v>0.31259999999999999</v>
      </c>
      <c r="X23" s="10">
        <v>0.309471</v>
      </c>
      <c r="Y23" s="10">
        <v>0.30629000000000001</v>
      </c>
      <c r="Z23" s="10">
        <v>0.30329499999999998</v>
      </c>
      <c r="AA23" s="10">
        <v>0.30032500000000001</v>
      </c>
      <c r="AB23" s="10">
        <v>0.29744599999999999</v>
      </c>
      <c r="AC23" s="10">
        <v>0.29410799999999998</v>
      </c>
      <c r="AD23" s="10">
        <v>0.29054200000000002</v>
      </c>
      <c r="AE23" s="10">
        <v>0.286885</v>
      </c>
      <c r="AF23" s="10">
        <v>0.2833</v>
      </c>
      <c r="AG23" s="10">
        <v>0.27945999999999999</v>
      </c>
      <c r="AH23" s="10">
        <v>0.27596799999999999</v>
      </c>
      <c r="AI23" s="10">
        <v>0.27292499999999997</v>
      </c>
      <c r="AJ23" s="10">
        <v>0.26975300000000002</v>
      </c>
      <c r="AK23" s="10">
        <v>0.26650600000000002</v>
      </c>
      <c r="AL23" s="11">
        <v>-6.4400000000000004E-3</v>
      </c>
    </row>
    <row r="25" spans="1:38" ht="15" customHeight="1" x14ac:dyDescent="0.2">
      <c r="A25" s="3" t="s">
        <v>24</v>
      </c>
      <c r="B25" s="6" t="s">
        <v>25</v>
      </c>
      <c r="C25" s="10">
        <v>0.134578</v>
      </c>
      <c r="D25" s="10">
        <v>0.134578</v>
      </c>
      <c r="E25" s="10">
        <v>0.134578</v>
      </c>
      <c r="F25" s="10">
        <v>0.134578</v>
      </c>
      <c r="G25" s="10">
        <v>0.134578</v>
      </c>
      <c r="H25" s="10">
        <v>0.134578</v>
      </c>
      <c r="I25" s="10">
        <v>0.134578</v>
      </c>
      <c r="J25" s="10">
        <v>0.134578</v>
      </c>
      <c r="K25" s="10">
        <v>0.134578</v>
      </c>
      <c r="L25" s="10">
        <v>0.134578</v>
      </c>
      <c r="M25" s="10">
        <v>0.134578</v>
      </c>
      <c r="N25" s="10">
        <v>0.134578</v>
      </c>
      <c r="O25" s="10">
        <v>0.134578</v>
      </c>
      <c r="P25" s="10">
        <v>0.134578</v>
      </c>
      <c r="Q25" s="10">
        <v>0.134578</v>
      </c>
      <c r="R25" s="10">
        <v>0.134578</v>
      </c>
      <c r="S25" s="10">
        <v>0.134578</v>
      </c>
      <c r="T25" s="10">
        <v>0.134578</v>
      </c>
      <c r="U25" s="10">
        <v>0.134578</v>
      </c>
      <c r="V25" s="10">
        <v>0.134578</v>
      </c>
      <c r="W25" s="10">
        <v>0.134578</v>
      </c>
      <c r="X25" s="10">
        <v>0.134578</v>
      </c>
      <c r="Y25" s="10">
        <v>0.134578</v>
      </c>
      <c r="Z25" s="10">
        <v>0.134578</v>
      </c>
      <c r="AA25" s="10">
        <v>0.134578</v>
      </c>
      <c r="AB25" s="10">
        <v>0.134578</v>
      </c>
      <c r="AC25" s="10">
        <v>0.134578</v>
      </c>
      <c r="AD25" s="10">
        <v>0.134578</v>
      </c>
      <c r="AE25" s="10">
        <v>0.134578</v>
      </c>
      <c r="AF25" s="10">
        <v>0.134578</v>
      </c>
      <c r="AG25" s="10">
        <v>0.134578</v>
      </c>
      <c r="AH25" s="10">
        <v>0.134578</v>
      </c>
      <c r="AI25" s="10">
        <v>0.134578</v>
      </c>
      <c r="AJ25" s="10">
        <v>0.134578</v>
      </c>
      <c r="AK25" s="10">
        <v>0.134578</v>
      </c>
      <c r="AL25" s="11">
        <v>0</v>
      </c>
    </row>
    <row r="27" spans="1:38" ht="15" customHeight="1" x14ac:dyDescent="0.2">
      <c r="A27" s="3" t="s">
        <v>26</v>
      </c>
      <c r="B27" s="6" t="s">
        <v>27</v>
      </c>
      <c r="C27" s="10">
        <v>2.298743</v>
      </c>
      <c r="D27" s="10">
        <v>2.2760859999999998</v>
      </c>
      <c r="E27" s="10">
        <v>2.2271049999999999</v>
      </c>
      <c r="F27" s="10">
        <v>2.3358400000000001</v>
      </c>
      <c r="G27" s="10">
        <v>2.4061080000000001</v>
      </c>
      <c r="H27" s="10">
        <v>2.4524240000000002</v>
      </c>
      <c r="I27" s="10">
        <v>2.500686</v>
      </c>
      <c r="J27" s="10">
        <v>2.545115</v>
      </c>
      <c r="K27" s="10">
        <v>2.5819939999999999</v>
      </c>
      <c r="L27" s="10">
        <v>2.618242</v>
      </c>
      <c r="M27" s="10">
        <v>2.6470389999999999</v>
      </c>
      <c r="N27" s="10">
        <v>2.6902330000000001</v>
      </c>
      <c r="O27" s="10">
        <v>2.7427350000000001</v>
      </c>
      <c r="P27" s="10">
        <v>2.7829139999999999</v>
      </c>
      <c r="Q27" s="10">
        <v>2.834981</v>
      </c>
      <c r="R27" s="10">
        <v>2.8809040000000001</v>
      </c>
      <c r="S27" s="10">
        <v>2.9266779999999999</v>
      </c>
      <c r="T27" s="10">
        <v>2.9593090000000002</v>
      </c>
      <c r="U27" s="10">
        <v>2.9983119999999999</v>
      </c>
      <c r="V27" s="10">
        <v>3.0276529999999999</v>
      </c>
      <c r="W27" s="10">
        <v>3.064406</v>
      </c>
      <c r="X27" s="10">
        <v>3.0949369999999998</v>
      </c>
      <c r="Y27" s="10">
        <v>3.1282230000000002</v>
      </c>
      <c r="Z27" s="10">
        <v>3.1626069999999999</v>
      </c>
      <c r="AA27" s="10">
        <v>3.1954920000000002</v>
      </c>
      <c r="AB27" s="10">
        <v>3.2401529999999998</v>
      </c>
      <c r="AC27" s="10">
        <v>3.2789090000000001</v>
      </c>
      <c r="AD27" s="10">
        <v>3.3044950000000002</v>
      </c>
      <c r="AE27" s="10">
        <v>3.3413499999999998</v>
      </c>
      <c r="AF27" s="10">
        <v>3.3726430000000001</v>
      </c>
      <c r="AG27" s="10">
        <v>3.39879</v>
      </c>
      <c r="AH27" s="10">
        <v>3.4304929999999998</v>
      </c>
      <c r="AI27" s="10">
        <v>3.4590399999999999</v>
      </c>
      <c r="AJ27" s="10">
        <v>3.483603</v>
      </c>
      <c r="AK27" s="10">
        <v>3.5094280000000002</v>
      </c>
      <c r="AL27" s="11">
        <v>1.3207999999999999E-2</v>
      </c>
    </row>
    <row r="28" spans="1:38" ht="15" customHeight="1" x14ac:dyDescent="0.2">
      <c r="A28" s="3" t="s">
        <v>28</v>
      </c>
      <c r="B28" s="7" t="s">
        <v>17</v>
      </c>
      <c r="C28" s="8">
        <v>4.3300000000000001E-4</v>
      </c>
      <c r="D28" s="8">
        <v>4.3300000000000001E-4</v>
      </c>
      <c r="E28" s="8">
        <v>4.3300000000000001E-4</v>
      </c>
      <c r="F28" s="8">
        <v>4.3300000000000001E-4</v>
      </c>
      <c r="G28" s="8">
        <v>4.3300000000000001E-4</v>
      </c>
      <c r="H28" s="8">
        <v>4.3300000000000001E-4</v>
      </c>
      <c r="I28" s="8">
        <v>4.3300000000000001E-4</v>
      </c>
      <c r="J28" s="8">
        <v>4.3300000000000001E-4</v>
      </c>
      <c r="K28" s="8">
        <v>4.3300000000000001E-4</v>
      </c>
      <c r="L28" s="8">
        <v>4.3300000000000001E-4</v>
      </c>
      <c r="M28" s="8">
        <v>4.3300000000000001E-4</v>
      </c>
      <c r="N28" s="8">
        <v>4.3300000000000001E-4</v>
      </c>
      <c r="O28" s="8">
        <v>4.3300000000000001E-4</v>
      </c>
      <c r="P28" s="8">
        <v>4.3300000000000001E-4</v>
      </c>
      <c r="Q28" s="8">
        <v>4.3300000000000001E-4</v>
      </c>
      <c r="R28" s="8">
        <v>4.3300000000000001E-4</v>
      </c>
      <c r="S28" s="8">
        <v>4.3300000000000001E-4</v>
      </c>
      <c r="T28" s="8">
        <v>4.3300000000000001E-4</v>
      </c>
      <c r="U28" s="8">
        <v>4.3300000000000001E-4</v>
      </c>
      <c r="V28" s="8">
        <v>4.3300000000000001E-4</v>
      </c>
      <c r="W28" s="8">
        <v>4.3300000000000001E-4</v>
      </c>
      <c r="X28" s="8">
        <v>4.3300000000000001E-4</v>
      </c>
      <c r="Y28" s="8">
        <v>4.3300000000000001E-4</v>
      </c>
      <c r="Z28" s="8">
        <v>4.3300000000000001E-4</v>
      </c>
      <c r="AA28" s="8">
        <v>4.3300000000000001E-4</v>
      </c>
      <c r="AB28" s="8">
        <v>4.3300000000000001E-4</v>
      </c>
      <c r="AC28" s="8">
        <v>4.3300000000000001E-4</v>
      </c>
      <c r="AD28" s="8">
        <v>4.3300000000000001E-4</v>
      </c>
      <c r="AE28" s="8">
        <v>4.3300000000000001E-4</v>
      </c>
      <c r="AF28" s="8">
        <v>4.3300000000000001E-4</v>
      </c>
      <c r="AG28" s="8">
        <v>4.3300000000000001E-4</v>
      </c>
      <c r="AH28" s="8">
        <v>4.3300000000000001E-4</v>
      </c>
      <c r="AI28" s="8">
        <v>4.3300000000000001E-4</v>
      </c>
      <c r="AJ28" s="8">
        <v>4.3300000000000001E-4</v>
      </c>
      <c r="AK28" s="8">
        <v>4.3300000000000001E-4</v>
      </c>
      <c r="AL28" s="9">
        <v>0</v>
      </c>
    </row>
    <row r="29" spans="1:38" ht="15" customHeight="1" x14ac:dyDescent="0.2">
      <c r="A29" s="3" t="s">
        <v>29</v>
      </c>
      <c r="B29" s="7" t="s">
        <v>30</v>
      </c>
      <c r="C29" s="8">
        <v>0.18590000000000001</v>
      </c>
      <c r="D29" s="8">
        <v>0.18959999999999999</v>
      </c>
      <c r="E29" s="8">
        <v>0.18440000000000001</v>
      </c>
      <c r="F29" s="8">
        <v>0.21488699999999999</v>
      </c>
      <c r="G29" s="8">
        <v>0.24595700000000001</v>
      </c>
      <c r="H29" s="8">
        <v>0.26131799999999999</v>
      </c>
      <c r="I29" s="8">
        <v>0.27712500000000001</v>
      </c>
      <c r="J29" s="8">
        <v>0.29235100000000003</v>
      </c>
      <c r="K29" s="8">
        <v>0.30909700000000001</v>
      </c>
      <c r="L29" s="8">
        <v>0.32020500000000002</v>
      </c>
      <c r="M29" s="8">
        <v>0.333177</v>
      </c>
      <c r="N29" s="8">
        <v>0.34822599999999998</v>
      </c>
      <c r="O29" s="8">
        <v>0.361875</v>
      </c>
      <c r="P29" s="8">
        <v>0.36901299999999998</v>
      </c>
      <c r="Q29" s="8">
        <v>0.37532700000000002</v>
      </c>
      <c r="R29" s="8">
        <v>0.38084499999999999</v>
      </c>
      <c r="S29" s="8">
        <v>0.38492799999999999</v>
      </c>
      <c r="T29" s="8">
        <v>0.38827</v>
      </c>
      <c r="U29" s="8">
        <v>0.39097599999999999</v>
      </c>
      <c r="V29" s="8">
        <v>0.387131</v>
      </c>
      <c r="W29" s="8">
        <v>0.39264300000000002</v>
      </c>
      <c r="X29" s="8">
        <v>0.39791700000000002</v>
      </c>
      <c r="Y29" s="8">
        <v>0.40338299999999999</v>
      </c>
      <c r="Z29" s="8">
        <v>0.409194</v>
      </c>
      <c r="AA29" s="8">
        <v>0.41505599999999998</v>
      </c>
      <c r="AB29" s="8">
        <v>0.42107299999999998</v>
      </c>
      <c r="AC29" s="8">
        <v>0.42566100000000001</v>
      </c>
      <c r="AD29" s="8">
        <v>0.43086200000000002</v>
      </c>
      <c r="AE29" s="8">
        <v>0.43523299999999998</v>
      </c>
      <c r="AF29" s="8">
        <v>0.439332</v>
      </c>
      <c r="AG29" s="8">
        <v>0.44310699999999997</v>
      </c>
      <c r="AH29" s="8">
        <v>0.447162</v>
      </c>
      <c r="AI29" s="8">
        <v>0.45097900000000002</v>
      </c>
      <c r="AJ29" s="8">
        <v>0.45427299999999998</v>
      </c>
      <c r="AK29" s="8">
        <v>0.45740399999999998</v>
      </c>
      <c r="AL29" s="9">
        <v>2.7046000000000001E-2</v>
      </c>
    </row>
    <row r="30" spans="1:38" ht="15" customHeight="1" x14ac:dyDescent="0.2">
      <c r="A30" s="3" t="s">
        <v>31</v>
      </c>
      <c r="B30" s="7" t="s">
        <v>32</v>
      </c>
      <c r="C30" s="8">
        <v>1.2828999999999999</v>
      </c>
      <c r="D30" s="8">
        <v>1.2692000000000001</v>
      </c>
      <c r="E30" s="8">
        <v>1.2316</v>
      </c>
      <c r="F30" s="8">
        <v>1.270694</v>
      </c>
      <c r="G30" s="8">
        <v>1.308875</v>
      </c>
      <c r="H30" s="8">
        <v>1.3385670000000001</v>
      </c>
      <c r="I30" s="8">
        <v>1.369518</v>
      </c>
      <c r="J30" s="8">
        <v>1.3974009999999999</v>
      </c>
      <c r="K30" s="8">
        <v>1.4236770000000001</v>
      </c>
      <c r="L30" s="8">
        <v>1.4396119999999999</v>
      </c>
      <c r="M30" s="8">
        <v>1.461066</v>
      </c>
      <c r="N30" s="8">
        <v>1.487751</v>
      </c>
      <c r="O30" s="8">
        <v>1.5203040000000001</v>
      </c>
      <c r="P30" s="8">
        <v>1.5520959999999999</v>
      </c>
      <c r="Q30" s="8">
        <v>1.5959989999999999</v>
      </c>
      <c r="R30" s="8">
        <v>1.640299</v>
      </c>
      <c r="S30" s="8">
        <v>1.6795610000000001</v>
      </c>
      <c r="T30" s="8">
        <v>1.7113780000000001</v>
      </c>
      <c r="U30" s="8">
        <v>1.745797</v>
      </c>
      <c r="V30" s="8">
        <v>1.7774399999999999</v>
      </c>
      <c r="W30" s="8">
        <v>1.808684</v>
      </c>
      <c r="X30" s="8">
        <v>1.833947</v>
      </c>
      <c r="Y30" s="8">
        <v>1.8617680000000001</v>
      </c>
      <c r="Z30" s="8">
        <v>1.8903559999999999</v>
      </c>
      <c r="AA30" s="8">
        <v>1.9229229999999999</v>
      </c>
      <c r="AB30" s="8">
        <v>1.960243</v>
      </c>
      <c r="AC30" s="8">
        <v>1.9958130000000001</v>
      </c>
      <c r="AD30" s="8">
        <v>2.0273289999999999</v>
      </c>
      <c r="AE30" s="8">
        <v>2.0603129999999998</v>
      </c>
      <c r="AF30" s="8">
        <v>2.0902270000000001</v>
      </c>
      <c r="AG30" s="8">
        <v>2.1195889999999999</v>
      </c>
      <c r="AH30" s="8">
        <v>2.1509130000000001</v>
      </c>
      <c r="AI30" s="8">
        <v>2.1770330000000002</v>
      </c>
      <c r="AJ30" s="8">
        <v>2.199932</v>
      </c>
      <c r="AK30" s="8">
        <v>2.226499</v>
      </c>
      <c r="AL30" s="9">
        <v>1.7177000000000001E-2</v>
      </c>
    </row>
    <row r="31" spans="1:38" ht="15" customHeight="1" x14ac:dyDescent="0.2">
      <c r="A31" s="3" t="s">
        <v>33</v>
      </c>
      <c r="B31" s="7" t="s">
        <v>34</v>
      </c>
      <c r="C31" s="8">
        <v>0.82950999999999997</v>
      </c>
      <c r="D31" s="8">
        <v>0.81685200000000002</v>
      </c>
      <c r="E31" s="8">
        <v>0.81067199999999995</v>
      </c>
      <c r="F31" s="8">
        <v>0.84982599999999997</v>
      </c>
      <c r="G31" s="8">
        <v>0.85084300000000002</v>
      </c>
      <c r="H31" s="8">
        <v>0.85210699999999995</v>
      </c>
      <c r="I31" s="8">
        <v>0.85360999999999998</v>
      </c>
      <c r="J31" s="8">
        <v>0.85492999999999997</v>
      </c>
      <c r="K31" s="8">
        <v>0.84878699999999996</v>
      </c>
      <c r="L31" s="8">
        <v>0.85799099999999995</v>
      </c>
      <c r="M31" s="8">
        <v>0.85236299999999998</v>
      </c>
      <c r="N31" s="8">
        <v>0.853823</v>
      </c>
      <c r="O31" s="8">
        <v>0.86012299999999997</v>
      </c>
      <c r="P31" s="8">
        <v>0.86137300000000006</v>
      </c>
      <c r="Q31" s="8">
        <v>0.86322200000000004</v>
      </c>
      <c r="R31" s="8">
        <v>0.85932799999999998</v>
      </c>
      <c r="S31" s="8">
        <v>0.86175599999999997</v>
      </c>
      <c r="T31" s="8">
        <v>0.85922799999999999</v>
      </c>
      <c r="U31" s="8">
        <v>0.86110600000000004</v>
      </c>
      <c r="V31" s="8">
        <v>0.86265000000000003</v>
      </c>
      <c r="W31" s="8">
        <v>0.86264600000000002</v>
      </c>
      <c r="X31" s="8">
        <v>0.86263900000000004</v>
      </c>
      <c r="Y31" s="8">
        <v>0.86263900000000004</v>
      </c>
      <c r="Z31" s="8">
        <v>0.86262399999999995</v>
      </c>
      <c r="AA31" s="8">
        <v>0.85707999999999995</v>
      </c>
      <c r="AB31" s="8">
        <v>0.85840399999999994</v>
      </c>
      <c r="AC31" s="8">
        <v>0.85700100000000001</v>
      </c>
      <c r="AD31" s="8">
        <v>0.84587100000000004</v>
      </c>
      <c r="AE31" s="8">
        <v>0.84537200000000001</v>
      </c>
      <c r="AF31" s="8">
        <v>0.84265199999999996</v>
      </c>
      <c r="AG31" s="8">
        <v>0.83565999999999996</v>
      </c>
      <c r="AH31" s="8">
        <v>0.83198499999999997</v>
      </c>
      <c r="AI31" s="8">
        <v>0.83059499999999997</v>
      </c>
      <c r="AJ31" s="8">
        <v>0.82896599999999998</v>
      </c>
      <c r="AK31" s="8">
        <v>0.82509299999999997</v>
      </c>
      <c r="AL31" s="9">
        <v>3.0400000000000002E-4</v>
      </c>
    </row>
    <row r="33" spans="1:38" ht="15" customHeight="1" x14ac:dyDescent="0.2">
      <c r="A33" s="3" t="s">
        <v>35</v>
      </c>
      <c r="B33" s="6" t="s">
        <v>12</v>
      </c>
      <c r="C33" s="10">
        <v>1.5132620000000001</v>
      </c>
      <c r="D33" s="10">
        <v>1.5479689999999999</v>
      </c>
      <c r="E33" s="10">
        <v>1.59874</v>
      </c>
      <c r="F33" s="10">
        <v>1.5869450000000001</v>
      </c>
      <c r="G33" s="10">
        <v>1.595259</v>
      </c>
      <c r="H33" s="10">
        <v>1.58992</v>
      </c>
      <c r="I33" s="10">
        <v>1.5862609999999999</v>
      </c>
      <c r="J33" s="10">
        <v>1.5819019999999999</v>
      </c>
      <c r="K33" s="10">
        <v>1.576908</v>
      </c>
      <c r="L33" s="10">
        <v>1.573817</v>
      </c>
      <c r="M33" s="10">
        <v>1.557169</v>
      </c>
      <c r="N33" s="10">
        <v>1.550324</v>
      </c>
      <c r="O33" s="10">
        <v>1.543639</v>
      </c>
      <c r="P33" s="10">
        <v>1.5357609999999999</v>
      </c>
      <c r="Q33" s="10">
        <v>1.5293380000000001</v>
      </c>
      <c r="R33" s="10">
        <v>1.5200499999999999</v>
      </c>
      <c r="S33" s="10">
        <v>1.5127740000000001</v>
      </c>
      <c r="T33" s="10">
        <v>1.5091349999999999</v>
      </c>
      <c r="U33" s="10">
        <v>1.5090440000000001</v>
      </c>
      <c r="V33" s="10">
        <v>1.5102329999999999</v>
      </c>
      <c r="W33" s="10">
        <v>1.511115</v>
      </c>
      <c r="X33" s="10">
        <v>1.5119020000000001</v>
      </c>
      <c r="Y33" s="10">
        <v>1.5127790000000001</v>
      </c>
      <c r="Z33" s="10">
        <v>1.5133430000000001</v>
      </c>
      <c r="AA33" s="10">
        <v>1.5141070000000001</v>
      </c>
      <c r="AB33" s="10">
        <v>1.5151250000000001</v>
      </c>
      <c r="AC33" s="10">
        <v>1.5157210000000001</v>
      </c>
      <c r="AD33" s="10">
        <v>1.516751</v>
      </c>
      <c r="AE33" s="10">
        <v>1.517579</v>
      </c>
      <c r="AF33" s="10">
        <v>1.5209600000000001</v>
      </c>
      <c r="AG33" s="10">
        <v>1.5244979999999999</v>
      </c>
      <c r="AH33" s="10">
        <v>1.527784</v>
      </c>
      <c r="AI33" s="10">
        <v>1.5284660000000001</v>
      </c>
      <c r="AJ33" s="10">
        <v>1.528961</v>
      </c>
      <c r="AK33" s="10">
        <v>1.53003</v>
      </c>
      <c r="AL33" s="11">
        <v>-3.5300000000000002E-4</v>
      </c>
    </row>
    <row r="34" spans="1:38" ht="15" customHeight="1" x14ac:dyDescent="0.2">
      <c r="A34" s="3" t="s">
        <v>36</v>
      </c>
      <c r="B34" s="7" t="s">
        <v>37</v>
      </c>
      <c r="C34" s="8">
        <v>5.5300000000000002E-3</v>
      </c>
      <c r="D34" s="8">
        <v>6.6899999999999998E-3</v>
      </c>
      <c r="E34" s="8">
        <v>2.5779E-2</v>
      </c>
      <c r="F34" s="8">
        <v>3.3639000000000002E-2</v>
      </c>
      <c r="G34" s="8">
        <v>4.0044000000000003E-2</v>
      </c>
      <c r="H34" s="8">
        <v>4.7461999999999997E-2</v>
      </c>
      <c r="I34" s="8">
        <v>6.0358000000000002E-2</v>
      </c>
      <c r="J34" s="8">
        <v>8.6428000000000005E-2</v>
      </c>
      <c r="K34" s="8">
        <v>0.112785</v>
      </c>
      <c r="L34" s="8">
        <v>0.14300299999999999</v>
      </c>
      <c r="M34" s="8">
        <v>0.149785</v>
      </c>
      <c r="N34" s="8">
        <v>0.16500899999999999</v>
      </c>
      <c r="O34" s="8">
        <v>0.17166999999999999</v>
      </c>
      <c r="P34" s="8">
        <v>0.17626800000000001</v>
      </c>
      <c r="Q34" s="8">
        <v>0.181224</v>
      </c>
      <c r="R34" s="8">
        <v>0.17297599999999999</v>
      </c>
      <c r="S34" s="8">
        <v>0.172435</v>
      </c>
      <c r="T34" s="8">
        <v>0.17996000000000001</v>
      </c>
      <c r="U34" s="8">
        <v>0.187967</v>
      </c>
      <c r="V34" s="8">
        <v>0.195604</v>
      </c>
      <c r="W34" s="8">
        <v>0.198988</v>
      </c>
      <c r="X34" s="8">
        <v>0.20224400000000001</v>
      </c>
      <c r="Y34" s="8">
        <v>0.203821</v>
      </c>
      <c r="Z34" s="8">
        <v>0.20267499999999999</v>
      </c>
      <c r="AA34" s="8">
        <v>0.19878599999999999</v>
      </c>
      <c r="AB34" s="8">
        <v>0.193074</v>
      </c>
      <c r="AC34" s="8">
        <v>0.18628400000000001</v>
      </c>
      <c r="AD34" s="8">
        <v>0.17918400000000001</v>
      </c>
      <c r="AE34" s="8">
        <v>0.16656599999999999</v>
      </c>
      <c r="AF34" s="8">
        <v>0.16816900000000001</v>
      </c>
      <c r="AG34" s="8">
        <v>0.16863900000000001</v>
      </c>
      <c r="AH34" s="8">
        <v>0.162604</v>
      </c>
      <c r="AI34" s="8">
        <v>0.13940900000000001</v>
      </c>
      <c r="AJ34" s="8">
        <v>0.11310099999999999</v>
      </c>
      <c r="AK34" s="8">
        <v>0.106993</v>
      </c>
      <c r="AL34" s="9">
        <v>8.7636000000000006E-2</v>
      </c>
    </row>
    <row r="35" spans="1:38" ht="15" customHeight="1" x14ac:dyDescent="0.2">
      <c r="A35" s="3" t="s">
        <v>38</v>
      </c>
      <c r="B35" s="7" t="s">
        <v>39</v>
      </c>
      <c r="C35" s="8">
        <v>1.1625220000000001</v>
      </c>
      <c r="D35" s="8">
        <v>1.1831430000000001</v>
      </c>
      <c r="E35" s="8">
        <v>1.1848209999999999</v>
      </c>
      <c r="F35" s="8">
        <v>1.174447</v>
      </c>
      <c r="G35" s="8">
        <v>1.152684</v>
      </c>
      <c r="H35" s="8">
        <v>1.142806</v>
      </c>
      <c r="I35" s="8">
        <v>1.1227830000000001</v>
      </c>
      <c r="J35" s="8">
        <v>1.0903560000000001</v>
      </c>
      <c r="K35" s="8">
        <v>1.056854</v>
      </c>
      <c r="L35" s="8">
        <v>1.022913</v>
      </c>
      <c r="M35" s="8">
        <v>0.99818300000000004</v>
      </c>
      <c r="N35" s="8">
        <v>0.97530499999999998</v>
      </c>
      <c r="O35" s="8">
        <v>0.95180500000000001</v>
      </c>
      <c r="P35" s="8">
        <v>0.93013500000000005</v>
      </c>
      <c r="Q35" s="8">
        <v>0.90452900000000003</v>
      </c>
      <c r="R35" s="8">
        <v>0.88422900000000004</v>
      </c>
      <c r="S35" s="8">
        <v>0.86520900000000001</v>
      </c>
      <c r="T35" s="8">
        <v>0.85012500000000002</v>
      </c>
      <c r="U35" s="8">
        <v>0.840144</v>
      </c>
      <c r="V35" s="8">
        <v>0.83236600000000005</v>
      </c>
      <c r="W35" s="8">
        <v>0.828986</v>
      </c>
      <c r="X35" s="8">
        <v>0.82581000000000004</v>
      </c>
      <c r="Y35" s="8">
        <v>0.82427300000000003</v>
      </c>
      <c r="Z35" s="8">
        <v>0.82535800000000004</v>
      </c>
      <c r="AA35" s="8">
        <v>0.82924900000000001</v>
      </c>
      <c r="AB35" s="8">
        <v>0.83497200000000005</v>
      </c>
      <c r="AC35" s="8">
        <v>0.84175500000000003</v>
      </c>
      <c r="AD35" s="8">
        <v>0.85142899999999999</v>
      </c>
      <c r="AE35" s="8">
        <v>0.86426999999999998</v>
      </c>
      <c r="AF35" s="8">
        <v>0.88818200000000003</v>
      </c>
      <c r="AG35" s="8">
        <v>0.91261999999999999</v>
      </c>
      <c r="AH35" s="8">
        <v>0.94084999999999996</v>
      </c>
      <c r="AI35" s="8">
        <v>0.96406199999999997</v>
      </c>
      <c r="AJ35" s="8">
        <v>0.99029199999999995</v>
      </c>
      <c r="AK35" s="8">
        <v>0.997394</v>
      </c>
      <c r="AL35" s="9">
        <v>-5.1619999999999999E-3</v>
      </c>
    </row>
    <row r="36" spans="1:38" ht="15" customHeight="1" x14ac:dyDescent="0.2">
      <c r="A36" s="3" t="s">
        <v>40</v>
      </c>
      <c r="B36" s="7" t="s">
        <v>41</v>
      </c>
      <c r="C36" s="8">
        <v>0.30715100000000001</v>
      </c>
      <c r="D36" s="8">
        <v>0.30416300000000002</v>
      </c>
      <c r="E36" s="8">
        <v>0.32124900000000001</v>
      </c>
      <c r="F36" s="8">
        <v>0.295485</v>
      </c>
      <c r="G36" s="8">
        <v>0.29978700000000003</v>
      </c>
      <c r="H36" s="8">
        <v>0.29636899999999999</v>
      </c>
      <c r="I36" s="8">
        <v>0.29288199999999998</v>
      </c>
      <c r="J36" s="8">
        <v>0.292906</v>
      </c>
      <c r="K36" s="8">
        <v>0.293043</v>
      </c>
      <c r="L36" s="8">
        <v>0.29245599999999999</v>
      </c>
      <c r="M36" s="8">
        <v>0.29225099999999998</v>
      </c>
      <c r="N36" s="8">
        <v>0.29359099999999999</v>
      </c>
      <c r="O36" s="8">
        <v>0.29393999999999998</v>
      </c>
      <c r="P36" s="8">
        <v>0.29470299999999999</v>
      </c>
      <c r="Q36" s="8">
        <v>0.29665200000000003</v>
      </c>
      <c r="R36" s="8">
        <v>0.298348</v>
      </c>
      <c r="S36" s="8">
        <v>0.30040499999999998</v>
      </c>
      <c r="T36" s="8">
        <v>0.30135800000000001</v>
      </c>
      <c r="U36" s="8">
        <v>0.301981</v>
      </c>
      <c r="V36" s="8">
        <v>0.30242400000000003</v>
      </c>
      <c r="W36" s="8">
        <v>0.30304599999999998</v>
      </c>
      <c r="X36" s="8">
        <v>0.303226</v>
      </c>
      <c r="Y36" s="8">
        <v>0.304039</v>
      </c>
      <c r="Z36" s="8">
        <v>0.30360300000000001</v>
      </c>
      <c r="AA36" s="8">
        <v>0.30384800000000001</v>
      </c>
      <c r="AB36" s="8">
        <v>0.30502200000000002</v>
      </c>
      <c r="AC36" s="8">
        <v>0.30457299999999998</v>
      </c>
      <c r="AD36" s="8">
        <v>0.30494100000000002</v>
      </c>
      <c r="AE36" s="8">
        <v>0.30553000000000002</v>
      </c>
      <c r="AF36" s="8">
        <v>0.30527799999999999</v>
      </c>
      <c r="AG36" s="8">
        <v>0.30562600000000001</v>
      </c>
      <c r="AH36" s="8">
        <v>0.30511300000000002</v>
      </c>
      <c r="AI36" s="8">
        <v>0.30680200000000002</v>
      </c>
      <c r="AJ36" s="8">
        <v>0.30319600000000002</v>
      </c>
      <c r="AK36" s="8">
        <v>0.306784</v>
      </c>
      <c r="AL36" s="9">
        <v>2.5999999999999998E-4</v>
      </c>
    </row>
    <row r="37" spans="1:38" ht="15" customHeight="1" x14ac:dyDescent="0.2">
      <c r="A37" s="3" t="s">
        <v>42</v>
      </c>
      <c r="B37" s="7" t="s">
        <v>43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8.1630000000000001E-3</v>
      </c>
      <c r="P37" s="8">
        <v>1.67E-2</v>
      </c>
      <c r="Q37" s="8">
        <v>3.006E-2</v>
      </c>
      <c r="R37" s="8">
        <v>4.861E-2</v>
      </c>
      <c r="S37" s="8">
        <v>6.1578000000000001E-2</v>
      </c>
      <c r="T37" s="8">
        <v>6.4723000000000003E-2</v>
      </c>
      <c r="U37" s="8">
        <v>6.4723000000000003E-2</v>
      </c>
      <c r="V37" s="8">
        <v>6.4723000000000003E-2</v>
      </c>
      <c r="W37" s="8">
        <v>6.4723000000000003E-2</v>
      </c>
      <c r="X37" s="8">
        <v>6.4723000000000003E-2</v>
      </c>
      <c r="Y37" s="8">
        <v>6.4723000000000003E-2</v>
      </c>
      <c r="Z37" s="8">
        <v>6.4723000000000003E-2</v>
      </c>
      <c r="AA37" s="8">
        <v>6.4723000000000003E-2</v>
      </c>
      <c r="AB37" s="8">
        <v>6.4723000000000003E-2</v>
      </c>
      <c r="AC37" s="8">
        <v>6.4723000000000003E-2</v>
      </c>
      <c r="AD37" s="8">
        <v>6.4723000000000003E-2</v>
      </c>
      <c r="AE37" s="8">
        <v>6.4537999999999998E-2</v>
      </c>
      <c r="AF37" s="8">
        <v>4.19E-2</v>
      </c>
      <c r="AG37" s="8">
        <v>1.9751999999999999E-2</v>
      </c>
      <c r="AH37" s="8">
        <v>0</v>
      </c>
      <c r="AI37" s="8">
        <v>0</v>
      </c>
      <c r="AJ37" s="8">
        <v>0</v>
      </c>
      <c r="AK37" s="8">
        <v>0</v>
      </c>
      <c r="AL37" s="9" t="s">
        <v>115</v>
      </c>
    </row>
    <row r="38" spans="1:38" ht="15" customHeight="1" x14ac:dyDescent="0.2">
      <c r="A38" s="3" t="s">
        <v>44</v>
      </c>
      <c r="B38" s="7" t="s">
        <v>45</v>
      </c>
      <c r="C38" s="8">
        <v>0</v>
      </c>
      <c r="D38" s="8">
        <v>0</v>
      </c>
      <c r="E38" s="8">
        <v>4.6200000000000001E-4</v>
      </c>
      <c r="F38" s="8">
        <v>0</v>
      </c>
      <c r="G38" s="8">
        <v>0</v>
      </c>
      <c r="H38" s="8">
        <v>0</v>
      </c>
      <c r="I38" s="8">
        <v>1.12E-4</v>
      </c>
      <c r="J38" s="8">
        <v>1.737E-3</v>
      </c>
      <c r="K38" s="8">
        <v>3.3409999999999998E-3</v>
      </c>
      <c r="L38" s="8">
        <v>3.5990000000000002E-3</v>
      </c>
      <c r="M38" s="8">
        <v>4.1339999999999997E-3</v>
      </c>
      <c r="N38" s="8">
        <v>4.5440000000000003E-3</v>
      </c>
      <c r="O38" s="8">
        <v>5.9319999999999998E-3</v>
      </c>
      <c r="P38" s="8">
        <v>5.9319999999999998E-3</v>
      </c>
      <c r="Q38" s="8">
        <v>5.9319999999999998E-3</v>
      </c>
      <c r="R38" s="8">
        <v>5.9319999999999998E-3</v>
      </c>
      <c r="S38" s="8">
        <v>4.5380000000000004E-3</v>
      </c>
      <c r="T38" s="8">
        <v>4.5830000000000003E-3</v>
      </c>
      <c r="U38" s="8">
        <v>5.5100000000000001E-3</v>
      </c>
      <c r="V38" s="8">
        <v>5.9319999999999998E-3</v>
      </c>
      <c r="W38" s="8">
        <v>5.9319999999999998E-3</v>
      </c>
      <c r="X38" s="8">
        <v>5.9319999999999998E-3</v>
      </c>
      <c r="Y38" s="8">
        <v>5.9319999999999998E-3</v>
      </c>
      <c r="Z38" s="8">
        <v>5.9319999999999998E-3</v>
      </c>
      <c r="AA38" s="8">
        <v>5.9319999999999998E-3</v>
      </c>
      <c r="AB38" s="8">
        <v>5.9319999999999998E-3</v>
      </c>
      <c r="AC38" s="8">
        <v>5.9319999999999998E-3</v>
      </c>
      <c r="AD38" s="8">
        <v>3.5990000000000002E-3</v>
      </c>
      <c r="AE38" s="8">
        <v>3.5990000000000002E-3</v>
      </c>
      <c r="AF38" s="8">
        <v>3.5760000000000002E-3</v>
      </c>
      <c r="AG38" s="8">
        <v>3.5990000000000002E-3</v>
      </c>
      <c r="AH38" s="8">
        <v>3.5990000000000002E-3</v>
      </c>
      <c r="AI38" s="8">
        <v>3.5990000000000002E-3</v>
      </c>
      <c r="AJ38" s="8">
        <v>3.5990000000000002E-3</v>
      </c>
      <c r="AK38" s="8">
        <v>2.745E-3</v>
      </c>
      <c r="AL38" s="9" t="s">
        <v>115</v>
      </c>
    </row>
    <row r="39" spans="1:38" ht="15" customHeight="1" x14ac:dyDescent="0.2">
      <c r="A39" s="3" t="s">
        <v>46</v>
      </c>
      <c r="B39" s="7" t="s">
        <v>47</v>
      </c>
      <c r="C39" s="8">
        <v>3.8059000000000003E-2</v>
      </c>
      <c r="D39" s="8">
        <v>5.3973E-2</v>
      </c>
      <c r="E39" s="8">
        <v>6.6429000000000002E-2</v>
      </c>
      <c r="F39" s="8">
        <v>8.3374000000000004E-2</v>
      </c>
      <c r="G39" s="8">
        <v>0.102744</v>
      </c>
      <c r="H39" s="8">
        <v>0.103283</v>
      </c>
      <c r="I39" s="8">
        <v>0.110125</v>
      </c>
      <c r="J39" s="8">
        <v>0.110475</v>
      </c>
      <c r="K39" s="8">
        <v>0.110885</v>
      </c>
      <c r="L39" s="8">
        <v>0.111846</v>
      </c>
      <c r="M39" s="8">
        <v>0.112815</v>
      </c>
      <c r="N39" s="8">
        <v>0.111874</v>
      </c>
      <c r="O39" s="8">
        <v>0.11212900000000001</v>
      </c>
      <c r="P39" s="8">
        <v>0.112024</v>
      </c>
      <c r="Q39" s="8">
        <v>0.110941</v>
      </c>
      <c r="R39" s="8">
        <v>0.109955</v>
      </c>
      <c r="S39" s="8">
        <v>0.10861</v>
      </c>
      <c r="T39" s="8">
        <v>0.108387</v>
      </c>
      <c r="U39" s="8">
        <v>0.108718</v>
      </c>
      <c r="V39" s="8">
        <v>0.109184</v>
      </c>
      <c r="W39" s="8">
        <v>0.109442</v>
      </c>
      <c r="X39" s="8">
        <v>0.109967</v>
      </c>
      <c r="Y39" s="8">
        <v>0.10999100000000001</v>
      </c>
      <c r="Z39" s="8">
        <v>0.111053</v>
      </c>
      <c r="AA39" s="8">
        <v>0.11157</v>
      </c>
      <c r="AB39" s="8">
        <v>0.111403</v>
      </c>
      <c r="AC39" s="8">
        <v>0.112454</v>
      </c>
      <c r="AD39" s="8">
        <v>0.112876</v>
      </c>
      <c r="AE39" s="8">
        <v>0.113076</v>
      </c>
      <c r="AF39" s="8">
        <v>0.113855</v>
      </c>
      <c r="AG39" s="8">
        <v>0.114262</v>
      </c>
      <c r="AH39" s="8">
        <v>0.115617</v>
      </c>
      <c r="AI39" s="8">
        <v>0.114594</v>
      </c>
      <c r="AJ39" s="8">
        <v>0.118773</v>
      </c>
      <c r="AK39" s="8">
        <v>0.11611399999999999</v>
      </c>
      <c r="AL39" s="9">
        <v>2.3486E-2</v>
      </c>
    </row>
    <row r="41" spans="1:38" ht="15" customHeight="1" x14ac:dyDescent="0.2">
      <c r="A41" s="3" t="s">
        <v>48</v>
      </c>
      <c r="B41" s="6" t="s">
        <v>14</v>
      </c>
      <c r="C41" s="10">
        <v>5.6060990000000004</v>
      </c>
      <c r="D41" s="10">
        <v>6.0789939999999998</v>
      </c>
      <c r="E41" s="10">
        <v>5.976521</v>
      </c>
      <c r="F41" s="10">
        <v>6.6255249999999997</v>
      </c>
      <c r="G41" s="10">
        <v>7.5109459999999997</v>
      </c>
      <c r="H41" s="10">
        <v>7.9296810000000004</v>
      </c>
      <c r="I41" s="10">
        <v>8.1326269999999994</v>
      </c>
      <c r="J41" s="10">
        <v>8.1987900000000007</v>
      </c>
      <c r="K41" s="10">
        <v>8.2732510000000001</v>
      </c>
      <c r="L41" s="10">
        <v>8.3681619999999999</v>
      </c>
      <c r="M41" s="10">
        <v>8.4435330000000004</v>
      </c>
      <c r="N41" s="10">
        <v>8.5134720000000002</v>
      </c>
      <c r="O41" s="10">
        <v>8.5791149999999998</v>
      </c>
      <c r="P41" s="10">
        <v>8.6551659999999995</v>
      </c>
      <c r="Q41" s="10">
        <v>8.806457</v>
      </c>
      <c r="R41" s="10">
        <v>8.9894630000000006</v>
      </c>
      <c r="S41" s="10">
        <v>9.182207</v>
      </c>
      <c r="T41" s="10">
        <v>9.4006500000000006</v>
      </c>
      <c r="U41" s="10">
        <v>9.6406759999999991</v>
      </c>
      <c r="V41" s="10">
        <v>9.9137369999999994</v>
      </c>
      <c r="W41" s="10">
        <v>10.064344</v>
      </c>
      <c r="X41" s="10">
        <v>10.207445</v>
      </c>
      <c r="Y41" s="10">
        <v>10.386397000000001</v>
      </c>
      <c r="Z41" s="10">
        <v>10.509626000000001</v>
      </c>
      <c r="AA41" s="10">
        <v>10.583463999999999</v>
      </c>
      <c r="AB41" s="10">
        <v>10.663997999999999</v>
      </c>
      <c r="AC41" s="10">
        <v>10.766996000000001</v>
      </c>
      <c r="AD41" s="10">
        <v>10.891595000000001</v>
      </c>
      <c r="AE41" s="10">
        <v>11.024431</v>
      </c>
      <c r="AF41" s="10">
        <v>11.221273</v>
      </c>
      <c r="AG41" s="10">
        <v>11.467409999999999</v>
      </c>
      <c r="AH41" s="10">
        <v>11.630201</v>
      </c>
      <c r="AI41" s="10">
        <v>11.748132999999999</v>
      </c>
      <c r="AJ41" s="10">
        <v>11.840558</v>
      </c>
      <c r="AK41" s="10">
        <v>11.928901</v>
      </c>
      <c r="AL41" s="11">
        <v>2.0638E-2</v>
      </c>
    </row>
    <row r="42" spans="1:38" ht="15" customHeight="1" x14ac:dyDescent="0.2">
      <c r="A42" s="3" t="s">
        <v>49</v>
      </c>
      <c r="B42" s="7" t="s">
        <v>17</v>
      </c>
      <c r="C42" s="8">
        <v>2.4691360000000002</v>
      </c>
      <c r="D42" s="8">
        <v>2.7318570000000002</v>
      </c>
      <c r="E42" s="8">
        <v>2.4543400000000002</v>
      </c>
      <c r="F42" s="8">
        <v>2.5984349999999998</v>
      </c>
      <c r="G42" s="8">
        <v>2.733921</v>
      </c>
      <c r="H42" s="8">
        <v>2.733403</v>
      </c>
      <c r="I42" s="8">
        <v>2.7335500000000001</v>
      </c>
      <c r="J42" s="8">
        <v>2.735004</v>
      </c>
      <c r="K42" s="8">
        <v>2.7398060000000002</v>
      </c>
      <c r="L42" s="8">
        <v>2.739687</v>
      </c>
      <c r="M42" s="8">
        <v>2.7400220000000002</v>
      </c>
      <c r="N42" s="8">
        <v>2.7400600000000002</v>
      </c>
      <c r="O42" s="8">
        <v>2.7401080000000002</v>
      </c>
      <c r="P42" s="8">
        <v>2.7401559999999998</v>
      </c>
      <c r="Q42" s="8">
        <v>2.7401550000000001</v>
      </c>
      <c r="R42" s="8">
        <v>2.740148</v>
      </c>
      <c r="S42" s="8">
        <v>2.7401689999999999</v>
      </c>
      <c r="T42" s="8">
        <v>2.7420800000000001</v>
      </c>
      <c r="U42" s="8">
        <v>2.742108</v>
      </c>
      <c r="V42" s="8">
        <v>2.7421500000000001</v>
      </c>
      <c r="W42" s="8">
        <v>2.7430859999999999</v>
      </c>
      <c r="X42" s="8">
        <v>2.743506</v>
      </c>
      <c r="Y42" s="8">
        <v>2.7436210000000001</v>
      </c>
      <c r="Z42" s="8">
        <v>2.7437429999999998</v>
      </c>
      <c r="AA42" s="8">
        <v>2.7437990000000001</v>
      </c>
      <c r="AB42" s="8">
        <v>2.7440289999999998</v>
      </c>
      <c r="AC42" s="8">
        <v>2.7446660000000001</v>
      </c>
      <c r="AD42" s="8">
        <v>2.7448990000000002</v>
      </c>
      <c r="AE42" s="8">
        <v>2.7465250000000001</v>
      </c>
      <c r="AF42" s="8">
        <v>2.7497029999999998</v>
      </c>
      <c r="AG42" s="8">
        <v>2.7498070000000001</v>
      </c>
      <c r="AH42" s="8">
        <v>2.7499159999999998</v>
      </c>
      <c r="AI42" s="8">
        <v>2.7500369999999998</v>
      </c>
      <c r="AJ42" s="8">
        <v>2.7510910000000002</v>
      </c>
      <c r="AK42" s="8">
        <v>2.751277</v>
      </c>
      <c r="AL42" s="9">
        <v>2.1499999999999999E-4</v>
      </c>
    </row>
    <row r="43" spans="1:38" ht="15" customHeight="1" x14ac:dyDescent="0.2">
      <c r="A43" s="3" t="s">
        <v>50</v>
      </c>
      <c r="B43" s="7" t="s">
        <v>18</v>
      </c>
      <c r="C43" s="8">
        <v>0.146732</v>
      </c>
      <c r="D43" s="8">
        <v>0.166626</v>
      </c>
      <c r="E43" s="8">
        <v>0.163831</v>
      </c>
      <c r="F43" s="8">
        <v>0.163523</v>
      </c>
      <c r="G43" s="8">
        <v>0.16276599999999999</v>
      </c>
      <c r="H43" s="8">
        <v>0.17930499999999999</v>
      </c>
      <c r="I43" s="8">
        <v>0.20089399999999999</v>
      </c>
      <c r="J43" s="8">
        <v>0.22547</v>
      </c>
      <c r="K43" s="8">
        <v>0.24778600000000001</v>
      </c>
      <c r="L43" s="8">
        <v>0.26693600000000001</v>
      </c>
      <c r="M43" s="8">
        <v>0.28401599999999999</v>
      </c>
      <c r="N43" s="8">
        <v>0.30822699999999997</v>
      </c>
      <c r="O43" s="8">
        <v>0.33461099999999999</v>
      </c>
      <c r="P43" s="8">
        <v>0.36046800000000001</v>
      </c>
      <c r="Q43" s="8">
        <v>0.38448399999999999</v>
      </c>
      <c r="R43" s="8">
        <v>0.41175</v>
      </c>
      <c r="S43" s="8">
        <v>0.42904500000000001</v>
      </c>
      <c r="T43" s="8">
        <v>0.44627</v>
      </c>
      <c r="U43" s="8">
        <v>0.46443800000000002</v>
      </c>
      <c r="V43" s="8">
        <v>0.47691800000000001</v>
      </c>
      <c r="W43" s="8">
        <v>0.48714200000000002</v>
      </c>
      <c r="X43" s="8">
        <v>0.496029</v>
      </c>
      <c r="Y43" s="8">
        <v>0.504552</v>
      </c>
      <c r="Z43" s="8">
        <v>0.51212100000000005</v>
      </c>
      <c r="AA43" s="8">
        <v>0.51990499999999995</v>
      </c>
      <c r="AB43" s="8">
        <v>0.528582</v>
      </c>
      <c r="AC43" s="8">
        <v>0.53575799999999996</v>
      </c>
      <c r="AD43" s="8">
        <v>0.54537000000000002</v>
      </c>
      <c r="AE43" s="8">
        <v>0.56040299999999998</v>
      </c>
      <c r="AF43" s="8">
        <v>0.57275699999999996</v>
      </c>
      <c r="AG43" s="8">
        <v>0.58767599999999998</v>
      </c>
      <c r="AH43" s="8">
        <v>0.59407200000000004</v>
      </c>
      <c r="AI43" s="8">
        <v>0.60402299999999998</v>
      </c>
      <c r="AJ43" s="8">
        <v>0.609653</v>
      </c>
      <c r="AK43" s="8">
        <v>0.61748400000000003</v>
      </c>
      <c r="AL43" s="9">
        <v>4.0492E-2</v>
      </c>
    </row>
    <row r="44" spans="1:38" ht="15" customHeight="1" x14ac:dyDescent="0.2">
      <c r="A44" s="3" t="s">
        <v>51</v>
      </c>
      <c r="B44" s="7" t="s">
        <v>52</v>
      </c>
      <c r="C44" s="8">
        <v>0.34035199999999999</v>
      </c>
      <c r="D44" s="8">
        <v>0.34656599999999999</v>
      </c>
      <c r="E44" s="8">
        <v>0.352717</v>
      </c>
      <c r="F44" s="8">
        <v>0.36597800000000003</v>
      </c>
      <c r="G44" s="8">
        <v>0.371365</v>
      </c>
      <c r="H44" s="8">
        <v>0.37407899999999999</v>
      </c>
      <c r="I44" s="8">
        <v>0.372085</v>
      </c>
      <c r="J44" s="8">
        <v>0.36738100000000001</v>
      </c>
      <c r="K44" s="8">
        <v>0.36537999999999998</v>
      </c>
      <c r="L44" s="8">
        <v>0.36736999999999997</v>
      </c>
      <c r="M44" s="8">
        <v>0.36590600000000001</v>
      </c>
      <c r="N44" s="8">
        <v>0.36593300000000001</v>
      </c>
      <c r="O44" s="8">
        <v>0.37367</v>
      </c>
      <c r="P44" s="8">
        <v>0.376496</v>
      </c>
      <c r="Q44" s="8">
        <v>0.37583499999999997</v>
      </c>
      <c r="R44" s="8">
        <v>0.37378499999999998</v>
      </c>
      <c r="S44" s="8">
        <v>0.37164599999999998</v>
      </c>
      <c r="T44" s="8">
        <v>0.371861</v>
      </c>
      <c r="U44" s="8">
        <v>0.37482599999999999</v>
      </c>
      <c r="V44" s="8">
        <v>0.37286900000000001</v>
      </c>
      <c r="W44" s="8">
        <v>0.37609500000000001</v>
      </c>
      <c r="X44" s="8">
        <v>0.37811800000000001</v>
      </c>
      <c r="Y44" s="8">
        <v>0.37701499999999999</v>
      </c>
      <c r="Z44" s="8">
        <v>0.37730799999999998</v>
      </c>
      <c r="AA44" s="8">
        <v>0.38245899999999999</v>
      </c>
      <c r="AB44" s="8">
        <v>0.37987199999999999</v>
      </c>
      <c r="AC44" s="8">
        <v>0.38379200000000002</v>
      </c>
      <c r="AD44" s="8">
        <v>0.39501399999999998</v>
      </c>
      <c r="AE44" s="8">
        <v>0.39582899999999999</v>
      </c>
      <c r="AF44" s="8">
        <v>0.39490999999999998</v>
      </c>
      <c r="AG44" s="8">
        <v>0.40071800000000002</v>
      </c>
      <c r="AH44" s="8">
        <v>0.40095599999999998</v>
      </c>
      <c r="AI44" s="8">
        <v>0.39929599999999998</v>
      </c>
      <c r="AJ44" s="8">
        <v>0.399978</v>
      </c>
      <c r="AK44" s="8">
        <v>0.40029700000000001</v>
      </c>
      <c r="AL44" s="9">
        <v>4.3769999999999998E-3</v>
      </c>
    </row>
    <row r="45" spans="1:38" ht="15" customHeight="1" x14ac:dyDescent="0.2">
      <c r="A45" s="3" t="s">
        <v>53</v>
      </c>
      <c r="B45" s="7" t="s">
        <v>32</v>
      </c>
      <c r="C45" s="8">
        <v>0.21635799999999999</v>
      </c>
      <c r="D45" s="8">
        <v>0.100686</v>
      </c>
      <c r="E45" s="8">
        <v>0.100221</v>
      </c>
      <c r="F45" s="8">
        <v>0.10817599999999999</v>
      </c>
      <c r="G45" s="8">
        <v>0.12149699999999999</v>
      </c>
      <c r="H45" s="8">
        <v>0.11155</v>
      </c>
      <c r="I45" s="8">
        <v>0.107651</v>
      </c>
      <c r="J45" s="8">
        <v>0.117671</v>
      </c>
      <c r="K45" s="8">
        <v>0.14993400000000001</v>
      </c>
      <c r="L45" s="8">
        <v>0.16054399999999999</v>
      </c>
      <c r="M45" s="8">
        <v>0.16114100000000001</v>
      </c>
      <c r="N45" s="8">
        <v>0.164299</v>
      </c>
      <c r="O45" s="8">
        <v>0.170769</v>
      </c>
      <c r="P45" s="8">
        <v>0.15912200000000001</v>
      </c>
      <c r="Q45" s="8">
        <v>0.158197</v>
      </c>
      <c r="R45" s="8">
        <v>0.15807399999999999</v>
      </c>
      <c r="S45" s="8">
        <v>0.156471</v>
      </c>
      <c r="T45" s="8">
        <v>0.15759100000000001</v>
      </c>
      <c r="U45" s="8">
        <v>0.15543599999999999</v>
      </c>
      <c r="V45" s="8">
        <v>0.157168</v>
      </c>
      <c r="W45" s="8">
        <v>0.16157099999999999</v>
      </c>
      <c r="X45" s="8">
        <v>0.15845799999999999</v>
      </c>
      <c r="Y45" s="8">
        <v>0.161441</v>
      </c>
      <c r="Z45" s="8">
        <v>0.16511899999999999</v>
      </c>
      <c r="AA45" s="8">
        <v>0.16755100000000001</v>
      </c>
      <c r="AB45" s="8">
        <v>0.167381</v>
      </c>
      <c r="AC45" s="8">
        <v>0.166601</v>
      </c>
      <c r="AD45" s="8">
        <v>0.16714799999999999</v>
      </c>
      <c r="AE45" s="8">
        <v>0.16039200000000001</v>
      </c>
      <c r="AF45" s="8">
        <v>0.15648599999999999</v>
      </c>
      <c r="AG45" s="8">
        <v>0.156588</v>
      </c>
      <c r="AH45" s="8">
        <v>0.15379499999999999</v>
      </c>
      <c r="AI45" s="8">
        <v>0.15984999999999999</v>
      </c>
      <c r="AJ45" s="8">
        <v>0.16128100000000001</v>
      </c>
      <c r="AK45" s="8">
        <v>0.16434699999999999</v>
      </c>
      <c r="AL45" s="9">
        <v>1.4958000000000001E-2</v>
      </c>
    </row>
    <row r="46" spans="1:38" ht="15" customHeight="1" x14ac:dyDescent="0.2">
      <c r="A46" s="3" t="s">
        <v>54</v>
      </c>
      <c r="B46" s="7" t="s">
        <v>15</v>
      </c>
      <c r="C46" s="8">
        <v>0.17377400000000001</v>
      </c>
      <c r="D46" s="8">
        <v>6.6433000000000006E-2</v>
      </c>
      <c r="E46" s="8">
        <v>6.7858000000000002E-2</v>
      </c>
      <c r="F46" s="8">
        <v>7.8955999999999998E-2</v>
      </c>
      <c r="G46" s="8">
        <v>9.2222999999999999E-2</v>
      </c>
      <c r="H46" s="8">
        <v>8.2140000000000005E-2</v>
      </c>
      <c r="I46" s="8">
        <v>7.8147999999999995E-2</v>
      </c>
      <c r="J46" s="8">
        <v>8.7373999999999993E-2</v>
      </c>
      <c r="K46" s="8">
        <v>0.116023</v>
      </c>
      <c r="L46" s="8">
        <v>0.124712</v>
      </c>
      <c r="M46" s="8">
        <v>0.12525900000000001</v>
      </c>
      <c r="N46" s="8">
        <v>0.128196</v>
      </c>
      <c r="O46" s="8">
        <v>0.134073</v>
      </c>
      <c r="P46" s="8">
        <v>0.122058</v>
      </c>
      <c r="Q46" s="8">
        <v>0.121021</v>
      </c>
      <c r="R46" s="8">
        <v>0.12076199999999999</v>
      </c>
      <c r="S46" s="8">
        <v>0.119074</v>
      </c>
      <c r="T46" s="8">
        <v>0.119939</v>
      </c>
      <c r="U46" s="8">
        <v>0.117853</v>
      </c>
      <c r="V46" s="8">
        <v>0.119227</v>
      </c>
      <c r="W46" s="8">
        <v>0.123333</v>
      </c>
      <c r="X46" s="8">
        <v>0.120266</v>
      </c>
      <c r="Y46" s="8">
        <v>0.123366</v>
      </c>
      <c r="Z46" s="8">
        <v>0.12624299999999999</v>
      </c>
      <c r="AA46" s="8">
        <v>0.12847900000000001</v>
      </c>
      <c r="AB46" s="8">
        <v>0.128417</v>
      </c>
      <c r="AC46" s="8">
        <v>0.128252</v>
      </c>
      <c r="AD46" s="8">
        <v>0.12887100000000001</v>
      </c>
      <c r="AE46" s="8">
        <v>0.122823</v>
      </c>
      <c r="AF46" s="8">
        <v>0.119272</v>
      </c>
      <c r="AG46" s="8">
        <v>0.11962299999999999</v>
      </c>
      <c r="AH46" s="8">
        <v>0.116629</v>
      </c>
      <c r="AI46" s="8">
        <v>0.121415</v>
      </c>
      <c r="AJ46" s="8">
        <v>0.121887</v>
      </c>
      <c r="AK46" s="8">
        <v>0.12431</v>
      </c>
      <c r="AL46" s="9">
        <v>1.9168999999999999E-2</v>
      </c>
    </row>
    <row r="47" spans="1:38" ht="15" customHeight="1" x14ac:dyDescent="0.2">
      <c r="A47" s="3" t="s">
        <v>55</v>
      </c>
      <c r="B47" s="7" t="s">
        <v>16</v>
      </c>
      <c r="C47" s="8">
        <v>4.2583999999999997E-2</v>
      </c>
      <c r="D47" s="8">
        <v>3.4252999999999999E-2</v>
      </c>
      <c r="E47" s="8">
        <v>3.2363000000000003E-2</v>
      </c>
      <c r="F47" s="8">
        <v>2.9219999999999999E-2</v>
      </c>
      <c r="G47" s="8">
        <v>2.9274000000000001E-2</v>
      </c>
      <c r="H47" s="8">
        <v>2.9409999999999999E-2</v>
      </c>
      <c r="I47" s="8">
        <v>2.9503000000000001E-2</v>
      </c>
      <c r="J47" s="8">
        <v>3.0297000000000001E-2</v>
      </c>
      <c r="K47" s="8">
        <v>3.3911999999999998E-2</v>
      </c>
      <c r="L47" s="8">
        <v>3.5832000000000003E-2</v>
      </c>
      <c r="M47" s="8">
        <v>3.5881999999999997E-2</v>
      </c>
      <c r="N47" s="8">
        <v>3.6102000000000002E-2</v>
      </c>
      <c r="O47" s="8">
        <v>3.6697E-2</v>
      </c>
      <c r="P47" s="8">
        <v>3.7062999999999999E-2</v>
      </c>
      <c r="Q47" s="8">
        <v>3.7176000000000001E-2</v>
      </c>
      <c r="R47" s="8">
        <v>3.7311999999999998E-2</v>
      </c>
      <c r="S47" s="8">
        <v>3.7398000000000001E-2</v>
      </c>
      <c r="T47" s="8">
        <v>3.7651999999999998E-2</v>
      </c>
      <c r="U47" s="8">
        <v>3.7582999999999998E-2</v>
      </c>
      <c r="V47" s="8">
        <v>3.7941000000000003E-2</v>
      </c>
      <c r="W47" s="8">
        <v>3.8238000000000001E-2</v>
      </c>
      <c r="X47" s="8">
        <v>3.8191999999999997E-2</v>
      </c>
      <c r="Y47" s="8">
        <v>3.8073999999999997E-2</v>
      </c>
      <c r="Z47" s="8">
        <v>3.8875E-2</v>
      </c>
      <c r="AA47" s="8">
        <v>3.9072999999999997E-2</v>
      </c>
      <c r="AB47" s="8">
        <v>3.8962999999999998E-2</v>
      </c>
      <c r="AC47" s="8">
        <v>3.8349000000000001E-2</v>
      </c>
      <c r="AD47" s="8">
        <v>3.8275999999999998E-2</v>
      </c>
      <c r="AE47" s="8">
        <v>3.7568999999999998E-2</v>
      </c>
      <c r="AF47" s="8">
        <v>3.7213999999999997E-2</v>
      </c>
      <c r="AG47" s="8">
        <v>3.6963999999999997E-2</v>
      </c>
      <c r="AH47" s="8">
        <v>3.7165999999999998E-2</v>
      </c>
      <c r="AI47" s="8">
        <v>3.8434999999999997E-2</v>
      </c>
      <c r="AJ47" s="8">
        <v>3.9392999999999997E-2</v>
      </c>
      <c r="AK47" s="8">
        <v>4.0037000000000003E-2</v>
      </c>
      <c r="AL47" s="9">
        <v>4.7390000000000002E-3</v>
      </c>
    </row>
    <row r="48" spans="1:38" ht="15" customHeight="1" x14ac:dyDescent="0.2">
      <c r="A48" s="3" t="s">
        <v>56</v>
      </c>
      <c r="B48" s="7" t="s">
        <v>57</v>
      </c>
      <c r="C48" s="8">
        <v>3.1364000000000003E-2</v>
      </c>
      <c r="D48" s="8">
        <v>3.0352000000000001E-2</v>
      </c>
      <c r="E48" s="8">
        <v>3.0206E-2</v>
      </c>
      <c r="F48" s="8">
        <v>3.0162000000000001E-2</v>
      </c>
      <c r="G48" s="8">
        <v>2.751E-2</v>
      </c>
      <c r="H48" s="8">
        <v>2.7507E-2</v>
      </c>
      <c r="I48" s="8">
        <v>2.6681E-2</v>
      </c>
      <c r="J48" s="8">
        <v>2.5531999999999999E-2</v>
      </c>
      <c r="K48" s="8">
        <v>2.5565999999999998E-2</v>
      </c>
      <c r="L48" s="8">
        <v>2.6450000000000001E-2</v>
      </c>
      <c r="M48" s="8">
        <v>2.7348999999999998E-2</v>
      </c>
      <c r="N48" s="8">
        <v>2.6720000000000001E-2</v>
      </c>
      <c r="O48" s="8">
        <v>2.6034999999999999E-2</v>
      </c>
      <c r="P48" s="8">
        <v>2.5600999999999999E-2</v>
      </c>
      <c r="Q48" s="8">
        <v>2.5624000000000001E-2</v>
      </c>
      <c r="R48" s="8">
        <v>2.5742999999999999E-2</v>
      </c>
      <c r="S48" s="8">
        <v>2.5898999999999998E-2</v>
      </c>
      <c r="T48" s="8">
        <v>2.5895999999999999E-2</v>
      </c>
      <c r="U48" s="8">
        <v>2.5833999999999999E-2</v>
      </c>
      <c r="V48" s="8">
        <v>2.5679E-2</v>
      </c>
      <c r="W48" s="8">
        <v>2.5748E-2</v>
      </c>
      <c r="X48" s="8">
        <v>2.5735000000000001E-2</v>
      </c>
      <c r="Y48" s="8">
        <v>2.5696E-2</v>
      </c>
      <c r="Z48" s="8">
        <v>2.5568E-2</v>
      </c>
      <c r="AA48" s="8">
        <v>2.5694999999999999E-2</v>
      </c>
      <c r="AB48" s="8">
        <v>2.5576000000000002E-2</v>
      </c>
      <c r="AC48" s="8">
        <v>2.5825000000000001E-2</v>
      </c>
      <c r="AD48" s="8">
        <v>2.5259E-2</v>
      </c>
      <c r="AE48" s="8">
        <v>2.5434999999999999E-2</v>
      </c>
      <c r="AF48" s="8">
        <v>2.5448999999999999E-2</v>
      </c>
      <c r="AG48" s="8">
        <v>2.5201000000000001E-2</v>
      </c>
      <c r="AH48" s="8">
        <v>2.5061E-2</v>
      </c>
      <c r="AI48" s="8">
        <v>2.5485000000000001E-2</v>
      </c>
      <c r="AJ48" s="8">
        <v>2.5558000000000001E-2</v>
      </c>
      <c r="AK48" s="8">
        <v>2.5628000000000001E-2</v>
      </c>
      <c r="AL48" s="9">
        <v>-5.1130000000000004E-3</v>
      </c>
    </row>
    <row r="49" spans="1:38" ht="15" customHeight="1" x14ac:dyDescent="0.2">
      <c r="A49" s="3" t="s">
        <v>58</v>
      </c>
      <c r="B49" s="7" t="s">
        <v>59</v>
      </c>
      <c r="C49" s="8">
        <v>0.29855700000000002</v>
      </c>
      <c r="D49" s="8">
        <v>0.42304000000000003</v>
      </c>
      <c r="E49" s="8">
        <v>0.48982199999999998</v>
      </c>
      <c r="F49" s="8">
        <v>0.710484</v>
      </c>
      <c r="G49" s="8">
        <v>0.87703299999999995</v>
      </c>
      <c r="H49" s="8">
        <v>0.97848999999999997</v>
      </c>
      <c r="I49" s="8">
        <v>0.99575199999999997</v>
      </c>
      <c r="J49" s="8">
        <v>0.99879499999999999</v>
      </c>
      <c r="K49" s="8">
        <v>1.00597</v>
      </c>
      <c r="L49" s="8">
        <v>1.057677</v>
      </c>
      <c r="M49" s="8">
        <v>1.108479</v>
      </c>
      <c r="N49" s="8">
        <v>1.146102</v>
      </c>
      <c r="O49" s="8">
        <v>1.1720889999999999</v>
      </c>
      <c r="P49" s="8">
        <v>1.2245029999999999</v>
      </c>
      <c r="Q49" s="8">
        <v>1.344843</v>
      </c>
      <c r="R49" s="8">
        <v>1.496712</v>
      </c>
      <c r="S49" s="8">
        <v>1.6670400000000001</v>
      </c>
      <c r="T49" s="8">
        <v>1.8616969999999999</v>
      </c>
      <c r="U49" s="8">
        <v>2.0806939999999998</v>
      </c>
      <c r="V49" s="8">
        <v>2.3405300000000002</v>
      </c>
      <c r="W49" s="8">
        <v>2.4731559999999999</v>
      </c>
      <c r="X49" s="8">
        <v>2.6065140000000002</v>
      </c>
      <c r="Y49" s="8">
        <v>2.7714880000000002</v>
      </c>
      <c r="Z49" s="8">
        <v>2.8788550000000002</v>
      </c>
      <c r="AA49" s="8">
        <v>2.937751</v>
      </c>
      <c r="AB49" s="8">
        <v>3.0027569999999999</v>
      </c>
      <c r="AC49" s="8">
        <v>3.086344</v>
      </c>
      <c r="AD49" s="8">
        <v>3.1744150000000002</v>
      </c>
      <c r="AE49" s="8">
        <v>3.2663820000000001</v>
      </c>
      <c r="AF49" s="8">
        <v>3.4107989999999999</v>
      </c>
      <c r="AG49" s="8">
        <v>3.6211739999999999</v>
      </c>
      <c r="AH49" s="8">
        <v>3.7718259999999999</v>
      </c>
      <c r="AI49" s="8">
        <v>3.8597399999999999</v>
      </c>
      <c r="AJ49" s="8">
        <v>3.8939270000000001</v>
      </c>
      <c r="AK49" s="8">
        <v>3.903931</v>
      </c>
      <c r="AL49" s="9">
        <v>6.9661000000000001E-2</v>
      </c>
    </row>
    <row r="50" spans="1:38" ht="15" customHeight="1" x14ac:dyDescent="0.2">
      <c r="A50" s="3" t="s">
        <v>60</v>
      </c>
      <c r="B50" s="7" t="s">
        <v>19</v>
      </c>
      <c r="C50" s="8">
        <v>2.1036000000000001</v>
      </c>
      <c r="D50" s="8">
        <v>2.2798660000000002</v>
      </c>
      <c r="E50" s="8">
        <v>2.3853840000000002</v>
      </c>
      <c r="F50" s="8">
        <v>2.648768</v>
      </c>
      <c r="G50" s="8">
        <v>3.2168549999999998</v>
      </c>
      <c r="H50" s="8">
        <v>3.5253480000000001</v>
      </c>
      <c r="I50" s="8">
        <v>3.6960130000000002</v>
      </c>
      <c r="J50" s="8">
        <v>3.728936</v>
      </c>
      <c r="K50" s="8">
        <v>3.7388089999999998</v>
      </c>
      <c r="L50" s="8">
        <v>3.7494999999999998</v>
      </c>
      <c r="M50" s="8">
        <v>3.7566199999999998</v>
      </c>
      <c r="N50" s="8">
        <v>3.7621310000000001</v>
      </c>
      <c r="O50" s="8">
        <v>3.7618330000000002</v>
      </c>
      <c r="P50" s="8">
        <v>3.7688190000000001</v>
      </c>
      <c r="Q50" s="8">
        <v>3.7773180000000002</v>
      </c>
      <c r="R50" s="8">
        <v>3.7832479999999999</v>
      </c>
      <c r="S50" s="8">
        <v>3.791938</v>
      </c>
      <c r="T50" s="8">
        <v>3.7952539999999999</v>
      </c>
      <c r="U50" s="8">
        <v>3.797339</v>
      </c>
      <c r="V50" s="8">
        <v>3.7984230000000001</v>
      </c>
      <c r="W50" s="8">
        <v>3.7975460000000001</v>
      </c>
      <c r="X50" s="8">
        <v>3.7990849999999998</v>
      </c>
      <c r="Y50" s="8">
        <v>3.8025859999999998</v>
      </c>
      <c r="Z50" s="8">
        <v>3.8069139999999999</v>
      </c>
      <c r="AA50" s="8">
        <v>3.8063030000000002</v>
      </c>
      <c r="AB50" s="8">
        <v>3.8158020000000001</v>
      </c>
      <c r="AC50" s="8">
        <v>3.824011</v>
      </c>
      <c r="AD50" s="8">
        <v>3.8394910000000002</v>
      </c>
      <c r="AE50" s="8">
        <v>3.8694639999999998</v>
      </c>
      <c r="AF50" s="8">
        <v>3.9111699999999998</v>
      </c>
      <c r="AG50" s="8">
        <v>3.926247</v>
      </c>
      <c r="AH50" s="8">
        <v>3.934577</v>
      </c>
      <c r="AI50" s="8">
        <v>3.9497019999999998</v>
      </c>
      <c r="AJ50" s="8">
        <v>3.999069</v>
      </c>
      <c r="AK50" s="8">
        <v>4.0659369999999999</v>
      </c>
      <c r="AL50" s="9">
        <v>1.7686E-2</v>
      </c>
    </row>
    <row r="52" spans="1:38" ht="15" customHeight="1" x14ac:dyDescent="0.2">
      <c r="A52" s="3" t="s">
        <v>61</v>
      </c>
      <c r="B52" s="6" t="s">
        <v>62</v>
      </c>
      <c r="C52" s="10">
        <v>9.8971820000000008</v>
      </c>
      <c r="D52" s="10">
        <v>10.367461</v>
      </c>
      <c r="E52" s="10">
        <v>10.316922999999999</v>
      </c>
      <c r="F52" s="10">
        <v>11.050008</v>
      </c>
      <c r="G52" s="10">
        <v>12.023351</v>
      </c>
      <c r="H52" s="10">
        <v>12.491262000000001</v>
      </c>
      <c r="I52" s="10">
        <v>12.740326</v>
      </c>
      <c r="J52" s="10">
        <v>12.841894</v>
      </c>
      <c r="K52" s="10">
        <v>12.942339</v>
      </c>
      <c r="L52" s="10">
        <v>13.064291000000001</v>
      </c>
      <c r="M52" s="10">
        <v>13.145358999999999</v>
      </c>
      <c r="N52" s="10">
        <v>13.245552</v>
      </c>
      <c r="O52" s="10">
        <v>13.351385000000001</v>
      </c>
      <c r="P52" s="10">
        <v>13.454793</v>
      </c>
      <c r="Q52" s="10">
        <v>13.646193</v>
      </c>
      <c r="R52" s="10">
        <v>13.860803000000001</v>
      </c>
      <c r="S52" s="10">
        <v>14.087002</v>
      </c>
      <c r="T52" s="10">
        <v>14.329666</v>
      </c>
      <c r="U52" s="10">
        <v>14.604044</v>
      </c>
      <c r="V52" s="10">
        <v>14.903242000000001</v>
      </c>
      <c r="W52" s="10">
        <v>15.087044000000001</v>
      </c>
      <c r="X52" s="10">
        <v>15.258331999999999</v>
      </c>
      <c r="Y52" s="10">
        <v>15.468267000000001</v>
      </c>
      <c r="Z52" s="10">
        <v>15.623449000000001</v>
      </c>
      <c r="AA52" s="10">
        <v>15.727964999999999</v>
      </c>
      <c r="AB52" s="10">
        <v>15.851298999999999</v>
      </c>
      <c r="AC52" s="10">
        <v>15.990311</v>
      </c>
      <c r="AD52" s="10">
        <v>16.13796</v>
      </c>
      <c r="AE52" s="10">
        <v>16.304822999999999</v>
      </c>
      <c r="AF52" s="10">
        <v>16.532753</v>
      </c>
      <c r="AG52" s="10">
        <v>16.804735000000001</v>
      </c>
      <c r="AH52" s="10">
        <v>16.999023000000001</v>
      </c>
      <c r="AI52" s="10">
        <v>17.143142999999998</v>
      </c>
      <c r="AJ52" s="10">
        <v>17.257453999999999</v>
      </c>
      <c r="AK52" s="10">
        <v>17.369441999999999</v>
      </c>
      <c r="AL52" s="11">
        <v>1.5761000000000001E-2</v>
      </c>
    </row>
    <row r="54" spans="1:38" ht="15" customHeight="1" x14ac:dyDescent="0.2">
      <c r="B54" s="6" t="s">
        <v>63</v>
      </c>
    </row>
    <row r="55" spans="1:38" ht="15" customHeight="1" x14ac:dyDescent="0.2">
      <c r="A55" s="3" t="s">
        <v>64</v>
      </c>
      <c r="B55" s="7" t="s">
        <v>65</v>
      </c>
      <c r="C55" s="8">
        <v>1.2630189999999999</v>
      </c>
      <c r="D55" s="8">
        <v>1.2928569999999999</v>
      </c>
      <c r="E55" s="8">
        <v>1.3043130000000001</v>
      </c>
      <c r="F55" s="8">
        <v>1.2649859999999999</v>
      </c>
      <c r="G55" s="8">
        <v>1.2647759999999999</v>
      </c>
      <c r="H55" s="8">
        <v>1.264567</v>
      </c>
      <c r="I55" s="8">
        <v>1.264357</v>
      </c>
      <c r="J55" s="8">
        <v>1.2641469999999999</v>
      </c>
      <c r="K55" s="8">
        <v>1.250907</v>
      </c>
      <c r="L55" s="8">
        <v>1.262076</v>
      </c>
      <c r="M55" s="8">
        <v>1.250866</v>
      </c>
      <c r="N55" s="8">
        <v>1.2502770000000001</v>
      </c>
      <c r="O55" s="8">
        <v>1.240912</v>
      </c>
      <c r="P55" s="8">
        <v>1.2311270000000001</v>
      </c>
      <c r="Q55" s="8">
        <v>1.2159329999999999</v>
      </c>
      <c r="R55" s="8">
        <v>1.1869320000000001</v>
      </c>
      <c r="S55" s="8">
        <v>1.180793</v>
      </c>
      <c r="T55" s="8">
        <v>1.1729210000000001</v>
      </c>
      <c r="U55" s="8">
        <v>1.1707689999999999</v>
      </c>
      <c r="V55" s="8">
        <v>1.1707689999999999</v>
      </c>
      <c r="W55" s="8">
        <v>1.1707689999999999</v>
      </c>
      <c r="X55" s="8">
        <v>1.1707689999999999</v>
      </c>
      <c r="Y55" s="8">
        <v>1.1707689999999999</v>
      </c>
      <c r="Z55" s="8">
        <v>1.1707689999999999</v>
      </c>
      <c r="AA55" s="8">
        <v>1.162954</v>
      </c>
      <c r="AB55" s="8">
        <v>1.16482</v>
      </c>
      <c r="AC55" s="8">
        <v>1.1628609999999999</v>
      </c>
      <c r="AD55" s="8">
        <v>1.1592610000000001</v>
      </c>
      <c r="AE55" s="8">
        <v>1.1588000000000001</v>
      </c>
      <c r="AF55" s="8">
        <v>1.1843710000000001</v>
      </c>
      <c r="AG55" s="8">
        <v>1.2030339999999999</v>
      </c>
      <c r="AH55" s="8">
        <v>1.2233080000000001</v>
      </c>
      <c r="AI55" s="8">
        <v>1.2213160000000001</v>
      </c>
      <c r="AJ55" s="8">
        <v>1.219217</v>
      </c>
      <c r="AK55" s="8">
        <v>1.2181280000000001</v>
      </c>
      <c r="AL55" s="9">
        <v>-1.8029999999999999E-3</v>
      </c>
    </row>
    <row r="56" spans="1:38" ht="15" customHeight="1" x14ac:dyDescent="0.2">
      <c r="A56" s="3" t="s">
        <v>66</v>
      </c>
      <c r="B56" s="7" t="s">
        <v>67</v>
      </c>
      <c r="C56" s="8">
        <v>3.3E-4</v>
      </c>
      <c r="D56" s="8">
        <v>7.2199999999999999E-4</v>
      </c>
      <c r="E56" s="8">
        <v>1.8619999999999999E-3</v>
      </c>
      <c r="F56" s="8">
        <v>2.281E-3</v>
      </c>
      <c r="G56" s="8">
        <v>2.9009999999999999E-3</v>
      </c>
      <c r="H56" s="8">
        <v>3.6589999999999999E-3</v>
      </c>
      <c r="I56" s="8">
        <v>4.5960000000000003E-3</v>
      </c>
      <c r="J56" s="8">
        <v>4.5960000000000003E-3</v>
      </c>
      <c r="K56" s="8">
        <v>4.5960000000000003E-3</v>
      </c>
      <c r="L56" s="8">
        <v>4.5960000000000003E-3</v>
      </c>
      <c r="M56" s="8">
        <v>4.5960000000000003E-3</v>
      </c>
      <c r="N56" s="8">
        <v>4.5960000000000003E-3</v>
      </c>
      <c r="O56" s="8">
        <v>4.5960000000000003E-3</v>
      </c>
      <c r="P56" s="8">
        <v>4.5960000000000003E-3</v>
      </c>
      <c r="Q56" s="8">
        <v>4.5960000000000003E-3</v>
      </c>
      <c r="R56" s="8">
        <v>4.5960000000000003E-3</v>
      </c>
      <c r="S56" s="8">
        <v>4.5960000000000003E-3</v>
      </c>
      <c r="T56" s="8">
        <v>4.5960000000000003E-3</v>
      </c>
      <c r="U56" s="8">
        <v>4.5960000000000003E-3</v>
      </c>
      <c r="V56" s="8">
        <v>4.5960000000000003E-3</v>
      </c>
      <c r="W56" s="8">
        <v>4.5960000000000003E-3</v>
      </c>
      <c r="X56" s="8">
        <v>4.5960000000000003E-3</v>
      </c>
      <c r="Y56" s="8">
        <v>4.5960000000000003E-3</v>
      </c>
      <c r="Z56" s="8">
        <v>4.5960000000000003E-3</v>
      </c>
      <c r="AA56" s="8">
        <v>4.5960000000000003E-3</v>
      </c>
      <c r="AB56" s="8">
        <v>4.5960000000000003E-3</v>
      </c>
      <c r="AC56" s="8">
        <v>4.5960000000000003E-3</v>
      </c>
      <c r="AD56" s="8">
        <v>4.5960000000000003E-3</v>
      </c>
      <c r="AE56" s="8">
        <v>4.5960000000000003E-3</v>
      </c>
      <c r="AF56" s="8">
        <v>4.5960000000000003E-3</v>
      </c>
      <c r="AG56" s="8">
        <v>4.5960000000000003E-3</v>
      </c>
      <c r="AH56" s="8">
        <v>4.5960000000000003E-3</v>
      </c>
      <c r="AI56" s="8">
        <v>4.5960000000000003E-3</v>
      </c>
      <c r="AJ56" s="8">
        <v>4.5960000000000003E-3</v>
      </c>
      <c r="AK56" s="8">
        <v>4.5960000000000003E-3</v>
      </c>
      <c r="AL56" s="9">
        <v>5.7674999999999997E-2</v>
      </c>
    </row>
    <row r="57" spans="1:38" ht="15" customHeight="1" x14ac:dyDescent="0.2">
      <c r="A57" s="3" t="s">
        <v>68</v>
      </c>
      <c r="B57" s="7" t="s">
        <v>69</v>
      </c>
      <c r="C57" s="8">
        <v>-9.5297999999999994E-2</v>
      </c>
      <c r="D57" s="8">
        <v>-0.10374700000000001</v>
      </c>
      <c r="E57" s="8">
        <v>-9.5574999999999993E-2</v>
      </c>
      <c r="F57" s="8">
        <v>-5.9180999999999997E-2</v>
      </c>
      <c r="G57" s="8">
        <v>-7.4950000000000003E-2</v>
      </c>
      <c r="H57" s="8">
        <v>-7.7958E-2</v>
      </c>
      <c r="I57" s="8">
        <v>-8.5811999999999999E-2</v>
      </c>
      <c r="J57" s="8">
        <v>-9.196E-2</v>
      </c>
      <c r="K57" s="8">
        <v>-8.5864999999999997E-2</v>
      </c>
      <c r="L57" s="8">
        <v>-0.100757</v>
      </c>
      <c r="M57" s="8">
        <v>-0.10749400000000001</v>
      </c>
      <c r="N57" s="8">
        <v>-0.11455899999999999</v>
      </c>
      <c r="O57" s="8">
        <v>-0.122034</v>
      </c>
      <c r="P57" s="8">
        <v>-0.12932099999999999</v>
      </c>
      <c r="Q57" s="8">
        <v>-0.13477600000000001</v>
      </c>
      <c r="R57" s="8">
        <v>-0.134323</v>
      </c>
      <c r="S57" s="8">
        <v>-0.14774499999999999</v>
      </c>
      <c r="T57" s="8">
        <v>-0.14743300000000001</v>
      </c>
      <c r="U57" s="8">
        <v>-0.147254</v>
      </c>
      <c r="V57" s="8">
        <v>-0.147396</v>
      </c>
      <c r="W57" s="8">
        <v>-0.147393</v>
      </c>
      <c r="X57" s="8">
        <v>-0.147312</v>
      </c>
      <c r="Y57" s="8">
        <v>-0.14727100000000001</v>
      </c>
      <c r="Z57" s="8">
        <v>-0.14733299999999999</v>
      </c>
      <c r="AA57" s="8">
        <v>-0.139516</v>
      </c>
      <c r="AB57" s="8">
        <v>-0.141371</v>
      </c>
      <c r="AC57" s="8">
        <v>-0.13941799999999999</v>
      </c>
      <c r="AD57" s="8">
        <v>-0.133245</v>
      </c>
      <c r="AE57" s="8">
        <v>-0.13256000000000001</v>
      </c>
      <c r="AF57" s="8">
        <v>-0.13261700000000001</v>
      </c>
      <c r="AG57" s="8">
        <v>-0.12637200000000001</v>
      </c>
      <c r="AH57" s="8">
        <v>-0.12445000000000001</v>
      </c>
      <c r="AI57" s="8">
        <v>-0.12243999999999999</v>
      </c>
      <c r="AJ57" s="8">
        <v>-0.120421</v>
      </c>
      <c r="AK57" s="8">
        <v>-0.118337</v>
      </c>
      <c r="AL57" s="9">
        <v>3.9950000000000003E-3</v>
      </c>
    </row>
    <row r="58" spans="1:38" ht="15" customHeight="1" x14ac:dyDescent="0.2">
      <c r="A58" s="3" t="s">
        <v>70</v>
      </c>
      <c r="B58" s="6" t="s">
        <v>71</v>
      </c>
      <c r="C58" s="10">
        <v>1.1680520000000001</v>
      </c>
      <c r="D58" s="10">
        <v>1.189832</v>
      </c>
      <c r="E58" s="10">
        <v>1.210599</v>
      </c>
      <c r="F58" s="10">
        <v>1.208086</v>
      </c>
      <c r="G58" s="10">
        <v>1.192728</v>
      </c>
      <c r="H58" s="10">
        <v>1.190267</v>
      </c>
      <c r="I58" s="10">
        <v>1.183141</v>
      </c>
      <c r="J58" s="10">
        <v>1.1767840000000001</v>
      </c>
      <c r="K58" s="10">
        <v>1.169638</v>
      </c>
      <c r="L58" s="10">
        <v>1.165916</v>
      </c>
      <c r="M58" s="10">
        <v>1.147969</v>
      </c>
      <c r="N58" s="10">
        <v>1.140315</v>
      </c>
      <c r="O58" s="10">
        <v>1.123475</v>
      </c>
      <c r="P58" s="10">
        <v>1.106403</v>
      </c>
      <c r="Q58" s="10">
        <v>1.085753</v>
      </c>
      <c r="R58" s="10">
        <v>1.057205</v>
      </c>
      <c r="S58" s="10">
        <v>1.037644</v>
      </c>
      <c r="T58" s="10">
        <v>1.0300849999999999</v>
      </c>
      <c r="U58" s="10">
        <v>1.028111</v>
      </c>
      <c r="V58" s="10">
        <v>1.0279700000000001</v>
      </c>
      <c r="W58" s="10">
        <v>1.027973</v>
      </c>
      <c r="X58" s="10">
        <v>1.028054</v>
      </c>
      <c r="Y58" s="10">
        <v>1.0280940000000001</v>
      </c>
      <c r="Z58" s="10">
        <v>1.028033</v>
      </c>
      <c r="AA58" s="10">
        <v>1.028035</v>
      </c>
      <c r="AB58" s="10">
        <v>1.028046</v>
      </c>
      <c r="AC58" s="10">
        <v>1.0280389999999999</v>
      </c>
      <c r="AD58" s="10">
        <v>1.030613</v>
      </c>
      <c r="AE58" s="10">
        <v>1.0308360000000001</v>
      </c>
      <c r="AF58" s="10">
        <v>1.056351</v>
      </c>
      <c r="AG58" s="10">
        <v>1.081259</v>
      </c>
      <c r="AH58" s="10">
        <v>1.1034550000000001</v>
      </c>
      <c r="AI58" s="10">
        <v>1.103472</v>
      </c>
      <c r="AJ58" s="10">
        <v>1.1033930000000001</v>
      </c>
      <c r="AK58" s="10">
        <v>1.104387</v>
      </c>
      <c r="AL58" s="11">
        <v>-2.2560000000000002E-3</v>
      </c>
    </row>
    <row r="61" spans="1:38" ht="15" customHeight="1" x14ac:dyDescent="0.2">
      <c r="B61" s="6" t="s">
        <v>72</v>
      </c>
    </row>
    <row r="62" spans="1:38" ht="15" customHeight="1" x14ac:dyDescent="0.2">
      <c r="B62" s="6" t="s">
        <v>73</v>
      </c>
    </row>
    <row r="64" spans="1:38" ht="15" customHeight="1" x14ac:dyDescent="0.2">
      <c r="A64" s="3" t="s">
        <v>74</v>
      </c>
      <c r="B64" s="6" t="s">
        <v>10</v>
      </c>
      <c r="C64" s="10">
        <v>0.14599599999999999</v>
      </c>
      <c r="D64" s="10">
        <v>0.180532</v>
      </c>
      <c r="E64" s="10">
        <v>0.21892800000000001</v>
      </c>
      <c r="F64" s="10">
        <v>0.25556699999999999</v>
      </c>
      <c r="G64" s="10">
        <v>0.29054600000000003</v>
      </c>
      <c r="H64" s="10">
        <v>0.32536399999999999</v>
      </c>
      <c r="I64" s="10">
        <v>0.35670200000000002</v>
      </c>
      <c r="J64" s="10">
        <v>0.38966200000000001</v>
      </c>
      <c r="K64" s="10">
        <v>0.42445899999999998</v>
      </c>
      <c r="L64" s="10">
        <v>0.46182200000000001</v>
      </c>
      <c r="M64" s="10">
        <v>0.50235600000000002</v>
      </c>
      <c r="N64" s="10">
        <v>0.54596</v>
      </c>
      <c r="O64" s="10">
        <v>0.59242499999999998</v>
      </c>
      <c r="P64" s="10">
        <v>0.64256100000000005</v>
      </c>
      <c r="Q64" s="10">
        <v>0.69711199999999995</v>
      </c>
      <c r="R64" s="10">
        <v>0.75518399999999997</v>
      </c>
      <c r="S64" s="10">
        <v>0.81596000000000002</v>
      </c>
      <c r="T64" s="10">
        <v>0.87999499999999997</v>
      </c>
      <c r="U64" s="10">
        <v>0.94691800000000004</v>
      </c>
      <c r="V64" s="10">
        <v>1.0175650000000001</v>
      </c>
      <c r="W64" s="10">
        <v>1.091218</v>
      </c>
      <c r="X64" s="10">
        <v>1.168131</v>
      </c>
      <c r="Y64" s="10">
        <v>1.2493700000000001</v>
      </c>
      <c r="Z64" s="10">
        <v>1.33429</v>
      </c>
      <c r="AA64" s="10">
        <v>1.424328</v>
      </c>
      <c r="AB64" s="10">
        <v>1.5184249999999999</v>
      </c>
      <c r="AC64" s="10">
        <v>1.6169910000000001</v>
      </c>
      <c r="AD64" s="10">
        <v>1.721617</v>
      </c>
      <c r="AE64" s="10">
        <v>1.830965</v>
      </c>
      <c r="AF64" s="10">
        <v>1.945206</v>
      </c>
      <c r="AG64" s="10">
        <v>2.0664349999999998</v>
      </c>
      <c r="AH64" s="10">
        <v>2.1937959999999999</v>
      </c>
      <c r="AI64" s="10">
        <v>2.327626</v>
      </c>
      <c r="AJ64" s="10">
        <v>2.4701119999999999</v>
      </c>
      <c r="AK64" s="10">
        <v>2.6194929999999998</v>
      </c>
      <c r="AL64" s="11">
        <v>8.4431000000000006E-2</v>
      </c>
    </row>
    <row r="65" spans="1:38" ht="15" customHeight="1" x14ac:dyDescent="0.2">
      <c r="A65" s="3" t="s">
        <v>75</v>
      </c>
      <c r="B65" s="7" t="s">
        <v>76</v>
      </c>
      <c r="C65" s="8">
        <v>6.2890000000000003E-3</v>
      </c>
      <c r="D65" s="8">
        <v>6.8710000000000004E-3</v>
      </c>
      <c r="E65" s="8">
        <v>7.4520000000000003E-3</v>
      </c>
      <c r="F65" s="8">
        <v>8.0630000000000007E-3</v>
      </c>
      <c r="G65" s="8">
        <v>8.6250000000000007E-3</v>
      </c>
      <c r="H65" s="8">
        <v>8.9409999999999993E-3</v>
      </c>
      <c r="I65" s="8">
        <v>8.9219999999999994E-3</v>
      </c>
      <c r="J65" s="8">
        <v>8.9110000000000005E-3</v>
      </c>
      <c r="K65" s="8">
        <v>8.8990000000000007E-3</v>
      </c>
      <c r="L65" s="8">
        <v>8.8889999999999993E-3</v>
      </c>
      <c r="M65" s="8">
        <v>8.8780000000000005E-3</v>
      </c>
      <c r="N65" s="8">
        <v>8.8679999999999991E-3</v>
      </c>
      <c r="O65" s="8">
        <v>8.8579999999999996E-3</v>
      </c>
      <c r="P65" s="8">
        <v>8.848E-3</v>
      </c>
      <c r="Q65" s="8">
        <v>8.8620000000000001E-3</v>
      </c>
      <c r="R65" s="8">
        <v>8.8719999999999997E-3</v>
      </c>
      <c r="S65" s="8">
        <v>8.8819999999999993E-3</v>
      </c>
      <c r="T65" s="8">
        <v>8.8920000000000006E-3</v>
      </c>
      <c r="U65" s="8">
        <v>8.9040000000000005E-3</v>
      </c>
      <c r="V65" s="8">
        <v>8.9160000000000003E-3</v>
      </c>
      <c r="W65" s="8">
        <v>8.9289999999999994E-3</v>
      </c>
      <c r="X65" s="8">
        <v>8.9420000000000003E-3</v>
      </c>
      <c r="Y65" s="8">
        <v>8.9560000000000004E-3</v>
      </c>
      <c r="Z65" s="8">
        <v>8.9700000000000005E-3</v>
      </c>
      <c r="AA65" s="8">
        <v>8.9840000000000007E-3</v>
      </c>
      <c r="AB65" s="8">
        <v>8.9980000000000008E-3</v>
      </c>
      <c r="AC65" s="8">
        <v>9.0130000000000002E-3</v>
      </c>
      <c r="AD65" s="8">
        <v>9.0270000000000003E-3</v>
      </c>
      <c r="AE65" s="8">
        <v>9.0419999999999997E-3</v>
      </c>
      <c r="AF65" s="8">
        <v>9.0559999999999998E-3</v>
      </c>
      <c r="AG65" s="8">
        <v>9.0709999999999992E-3</v>
      </c>
      <c r="AH65" s="8">
        <v>9.0860000000000003E-3</v>
      </c>
      <c r="AI65" s="8">
        <v>9.1020000000000007E-3</v>
      </c>
      <c r="AJ65" s="8">
        <v>9.1170000000000001E-3</v>
      </c>
      <c r="AK65" s="8">
        <v>9.1330000000000005E-3</v>
      </c>
      <c r="AL65" s="9">
        <v>8.6610000000000003E-3</v>
      </c>
    </row>
    <row r="66" spans="1:38" ht="15" customHeight="1" x14ac:dyDescent="0.2">
      <c r="A66" s="3" t="s">
        <v>77</v>
      </c>
      <c r="B66" s="7" t="s">
        <v>78</v>
      </c>
      <c r="C66" s="8">
        <v>1.2093E-2</v>
      </c>
      <c r="D66" s="8">
        <v>1.1082E-2</v>
      </c>
      <c r="E66" s="8">
        <v>1.3377E-2</v>
      </c>
      <c r="F66" s="8">
        <v>1.4898E-2</v>
      </c>
      <c r="G66" s="8">
        <v>1.6015000000000001E-2</v>
      </c>
      <c r="H66" s="8">
        <v>1.6961E-2</v>
      </c>
      <c r="I66" s="8">
        <v>1.7791000000000001E-2</v>
      </c>
      <c r="J66" s="8">
        <v>1.8467999999999998E-2</v>
      </c>
      <c r="K66" s="8">
        <v>1.9005999999999999E-2</v>
      </c>
      <c r="L66" s="8">
        <v>1.9451E-2</v>
      </c>
      <c r="M66" s="8">
        <v>1.9813000000000001E-2</v>
      </c>
      <c r="N66" s="8">
        <v>2.0101999999999998E-2</v>
      </c>
      <c r="O66" s="8">
        <v>2.0327999999999999E-2</v>
      </c>
      <c r="P66" s="8">
        <v>2.0517000000000001E-2</v>
      </c>
      <c r="Q66" s="8">
        <v>2.1149000000000001E-2</v>
      </c>
      <c r="R66" s="8">
        <v>2.1746999999999999E-2</v>
      </c>
      <c r="S66" s="8">
        <v>2.2342000000000001E-2</v>
      </c>
      <c r="T66" s="8">
        <v>2.2943999999999999E-2</v>
      </c>
      <c r="U66" s="8">
        <v>2.3571000000000002E-2</v>
      </c>
      <c r="V66" s="8">
        <v>2.4237000000000002E-2</v>
      </c>
      <c r="W66" s="8">
        <v>2.4934999999999999E-2</v>
      </c>
      <c r="X66" s="8">
        <v>2.5659999999999999E-2</v>
      </c>
      <c r="Y66" s="8">
        <v>2.6401999999999998E-2</v>
      </c>
      <c r="Z66" s="8">
        <v>2.7157000000000001E-2</v>
      </c>
      <c r="AA66" s="8">
        <v>2.8043999999999999E-2</v>
      </c>
      <c r="AB66" s="8">
        <v>2.8927000000000001E-2</v>
      </c>
      <c r="AC66" s="8">
        <v>2.9808999999999999E-2</v>
      </c>
      <c r="AD66" s="8">
        <v>3.0689999999999999E-2</v>
      </c>
      <c r="AE66" s="8">
        <v>3.1563000000000001E-2</v>
      </c>
      <c r="AF66" s="8">
        <v>3.2421999999999999E-2</v>
      </c>
      <c r="AG66" s="8">
        <v>3.3272000000000003E-2</v>
      </c>
      <c r="AH66" s="8">
        <v>3.4089000000000001E-2</v>
      </c>
      <c r="AI66" s="8">
        <v>3.4872E-2</v>
      </c>
      <c r="AJ66" s="8">
        <v>3.5617000000000003E-2</v>
      </c>
      <c r="AK66" s="8">
        <v>3.6324000000000002E-2</v>
      </c>
      <c r="AL66" s="9">
        <v>3.6629000000000002E-2</v>
      </c>
    </row>
    <row r="67" spans="1:38" ht="15" customHeight="1" x14ac:dyDescent="0.2">
      <c r="A67" s="3" t="s">
        <v>79</v>
      </c>
      <c r="B67" s="14" t="s">
        <v>59</v>
      </c>
      <c r="C67" s="15">
        <v>9.8548999999999998E-2</v>
      </c>
      <c r="D67" s="15">
        <v>0.13351299999999999</v>
      </c>
      <c r="E67" s="15">
        <v>0.16903399999999999</v>
      </c>
      <c r="F67" s="15">
        <v>0.203541</v>
      </c>
      <c r="G67" s="15">
        <v>0.23683999999999999</v>
      </c>
      <c r="H67" s="15">
        <v>0.270397</v>
      </c>
      <c r="I67" s="15">
        <v>0.300923</v>
      </c>
      <c r="J67" s="15">
        <v>0.33321800000000001</v>
      </c>
      <c r="K67" s="15">
        <v>0.36748700000000001</v>
      </c>
      <c r="L67" s="15">
        <v>0.40434799999999999</v>
      </c>
      <c r="M67" s="15">
        <v>0.44442399999999999</v>
      </c>
      <c r="N67" s="15">
        <v>0.48752099999999998</v>
      </c>
      <c r="O67" s="15">
        <v>0.53352500000000003</v>
      </c>
      <c r="P67" s="15">
        <v>0.58322300000000005</v>
      </c>
      <c r="Q67" s="15">
        <v>0.63685499999999995</v>
      </c>
      <c r="R67" s="15">
        <v>0.69403400000000004</v>
      </c>
      <c r="S67" s="15">
        <v>0.753915</v>
      </c>
      <c r="T67" s="15">
        <v>0.81704100000000002</v>
      </c>
      <c r="U67" s="15">
        <v>0.88301700000000005</v>
      </c>
      <c r="V67" s="15">
        <v>0.95267000000000002</v>
      </c>
      <c r="W67" s="15">
        <v>1.0252889999999999</v>
      </c>
      <c r="X67" s="15">
        <v>1.1011329999999999</v>
      </c>
      <c r="Y67" s="15">
        <v>1.1812830000000001</v>
      </c>
      <c r="Z67" s="15">
        <v>1.2650790000000001</v>
      </c>
      <c r="AA67" s="15">
        <v>1.353844</v>
      </c>
      <c r="AB67" s="15">
        <v>1.4466639999999999</v>
      </c>
      <c r="AC67" s="15">
        <v>1.543947</v>
      </c>
      <c r="AD67" s="15">
        <v>1.647284</v>
      </c>
      <c r="AE67" s="15">
        <v>1.755333</v>
      </c>
      <c r="AF67" s="15">
        <v>1.868279</v>
      </c>
      <c r="AG67" s="15">
        <v>1.988216</v>
      </c>
      <c r="AH67" s="15">
        <v>2.114312</v>
      </c>
      <c r="AI67" s="15">
        <v>2.2469070000000002</v>
      </c>
      <c r="AJ67" s="15">
        <v>2.388185</v>
      </c>
      <c r="AK67" s="15">
        <v>2.5363920000000002</v>
      </c>
      <c r="AL67" s="9">
        <v>9.3322000000000002E-2</v>
      </c>
    </row>
    <row r="68" spans="1:38" ht="15" customHeight="1" x14ac:dyDescent="0.2">
      <c r="A68" s="3" t="s">
        <v>80</v>
      </c>
      <c r="B68" s="7" t="s">
        <v>19</v>
      </c>
      <c r="C68" s="8">
        <v>2.9066000000000002E-2</v>
      </c>
      <c r="D68" s="8">
        <v>2.9066000000000002E-2</v>
      </c>
      <c r="E68" s="8">
        <v>2.9066000000000002E-2</v>
      </c>
      <c r="F68" s="8">
        <v>2.9066000000000002E-2</v>
      </c>
      <c r="G68" s="8">
        <v>2.9066000000000002E-2</v>
      </c>
      <c r="H68" s="8">
        <v>2.9066000000000002E-2</v>
      </c>
      <c r="I68" s="8">
        <v>2.9066000000000002E-2</v>
      </c>
      <c r="J68" s="8">
        <v>2.9066000000000002E-2</v>
      </c>
      <c r="K68" s="8">
        <v>2.9066000000000002E-2</v>
      </c>
      <c r="L68" s="8">
        <v>2.9134E-2</v>
      </c>
      <c r="M68" s="8">
        <v>2.9242000000000001E-2</v>
      </c>
      <c r="N68" s="8">
        <v>2.9468999999999999E-2</v>
      </c>
      <c r="O68" s="8">
        <v>2.9714999999999998E-2</v>
      </c>
      <c r="P68" s="8">
        <v>2.9973E-2</v>
      </c>
      <c r="Q68" s="8">
        <v>3.0245999999999999E-2</v>
      </c>
      <c r="R68" s="8">
        <v>3.0530999999999999E-2</v>
      </c>
      <c r="S68" s="8">
        <v>3.0821000000000001E-2</v>
      </c>
      <c r="T68" s="8">
        <v>3.1118E-2</v>
      </c>
      <c r="U68" s="8">
        <v>3.1425000000000002E-2</v>
      </c>
      <c r="V68" s="8">
        <v>3.1741999999999999E-2</v>
      </c>
      <c r="W68" s="8">
        <v>3.2065999999999997E-2</v>
      </c>
      <c r="X68" s="8">
        <v>3.2395E-2</v>
      </c>
      <c r="Y68" s="8">
        <v>3.2729000000000001E-2</v>
      </c>
      <c r="Z68" s="8">
        <v>3.3084000000000002E-2</v>
      </c>
      <c r="AA68" s="8">
        <v>3.3456E-2</v>
      </c>
      <c r="AB68" s="8">
        <v>3.3835999999999998E-2</v>
      </c>
      <c r="AC68" s="8">
        <v>3.4222000000000002E-2</v>
      </c>
      <c r="AD68" s="8">
        <v>3.4616000000000001E-2</v>
      </c>
      <c r="AE68" s="8">
        <v>3.5027999999999997E-2</v>
      </c>
      <c r="AF68" s="8">
        <v>3.5449000000000001E-2</v>
      </c>
      <c r="AG68" s="8">
        <v>3.5874999999999997E-2</v>
      </c>
      <c r="AH68" s="8">
        <v>3.6308E-2</v>
      </c>
      <c r="AI68" s="8">
        <v>3.6746000000000001E-2</v>
      </c>
      <c r="AJ68" s="8">
        <v>3.7192000000000003E-2</v>
      </c>
      <c r="AK68" s="8">
        <v>3.7643000000000003E-2</v>
      </c>
      <c r="AL68" s="9">
        <v>7.8670000000000007E-3</v>
      </c>
    </row>
    <row r="69" spans="1:38" ht="15" customHeight="1" x14ac:dyDescent="0.2">
      <c r="A69" s="3"/>
      <c r="B69" s="17"/>
      <c r="E69" s="18" t="s">
        <v>119</v>
      </c>
      <c r="F69" s="19">
        <f>F67/$E67-1</f>
        <v>0.20414236189169044</v>
      </c>
      <c r="G69" s="19">
        <f>G67/$E67-1</f>
        <v>0.40113823254493175</v>
      </c>
      <c r="H69" s="19">
        <f>H67/$E67-1</f>
        <v>0.59966042334678238</v>
      </c>
      <c r="I69" s="19">
        <f t="shared" ref="I69:J69" si="0">I67/$E67-1</f>
        <v>0.78025131038725948</v>
      </c>
      <c r="J69" s="19">
        <f t="shared" si="0"/>
        <v>0.97130754759397542</v>
      </c>
      <c r="K69" s="19">
        <f t="shared" ref="K69:AK69" si="1">K67/$E67-1</f>
        <v>1.1740419087284217</v>
      </c>
      <c r="L69" s="19">
        <f t="shared" si="1"/>
        <v>1.3921104629837786</v>
      </c>
      <c r="M69" s="19">
        <f t="shared" si="1"/>
        <v>1.6291988594010673</v>
      </c>
      <c r="N69" s="19">
        <f t="shared" si="1"/>
        <v>1.8841593998840471</v>
      </c>
      <c r="O69" s="19">
        <f t="shared" si="1"/>
        <v>2.156317663901937</v>
      </c>
      <c r="P69" s="19">
        <f t="shared" si="1"/>
        <v>2.4503295195049524</v>
      </c>
      <c r="Q69" s="19">
        <f t="shared" si="1"/>
        <v>2.767614799389472</v>
      </c>
      <c r="R69" s="19">
        <f t="shared" si="1"/>
        <v>3.1058840233325844</v>
      </c>
      <c r="S69" s="19">
        <f t="shared" si="1"/>
        <v>3.4601381970491145</v>
      </c>
      <c r="T69" s="19">
        <f t="shared" si="1"/>
        <v>3.8335896920146251</v>
      </c>
      <c r="U69" s="19">
        <f t="shared" si="1"/>
        <v>4.2239017002496544</v>
      </c>
      <c r="V69" s="19">
        <f t="shared" si="1"/>
        <v>4.6359667285871486</v>
      </c>
      <c r="W69" s="19">
        <f t="shared" si="1"/>
        <v>5.0655785226640795</v>
      </c>
      <c r="X69" s="19">
        <f t="shared" si="1"/>
        <v>5.5142693185986253</v>
      </c>
      <c r="Y69" s="19">
        <f t="shared" si="1"/>
        <v>5.9884342794940668</v>
      </c>
      <c r="Z69" s="19">
        <f t="shared" si="1"/>
        <v>6.4841688654353566</v>
      </c>
      <c r="AA69" s="19">
        <f t="shared" si="1"/>
        <v>7.0092999041612938</v>
      </c>
      <c r="AB69" s="19">
        <f t="shared" si="1"/>
        <v>7.5584201994864948</v>
      </c>
      <c r="AC69" s="19">
        <f t="shared" si="1"/>
        <v>8.1339434669948059</v>
      </c>
      <c r="AD69" s="19">
        <f t="shared" si="1"/>
        <v>8.7452820142693195</v>
      </c>
      <c r="AE69" s="19">
        <f t="shared" si="1"/>
        <v>9.3844966101494389</v>
      </c>
      <c r="AF69" s="19">
        <f t="shared" si="1"/>
        <v>10.05268170900529</v>
      </c>
      <c r="AG69" s="19">
        <f t="shared" si="1"/>
        <v>10.762225351112795</v>
      </c>
      <c r="AH69" s="19">
        <f t="shared" si="1"/>
        <v>11.508205449791166</v>
      </c>
      <c r="AI69" s="19">
        <f t="shared" si="1"/>
        <v>12.292633434693615</v>
      </c>
      <c r="AJ69" s="19">
        <f t="shared" si="1"/>
        <v>13.128429783357195</v>
      </c>
      <c r="AK69" s="19">
        <f t="shared" si="1"/>
        <v>14.005217885159201</v>
      </c>
      <c r="AL69" s="9"/>
    </row>
    <row r="70" spans="1:38" ht="15" customHeight="1" x14ac:dyDescent="0.2">
      <c r="E70" s="20" t="s">
        <v>118</v>
      </c>
      <c r="F70" s="21">
        <f t="shared" ref="F70:AK70" si="2">F67/E67-1</f>
        <v>0.20414236189169044</v>
      </c>
      <c r="G70" s="21">
        <f t="shared" si="2"/>
        <v>0.16359848875656491</v>
      </c>
      <c r="H70" s="21">
        <f t="shared" si="2"/>
        <v>0.14168637054551603</v>
      </c>
      <c r="I70" s="21">
        <f t="shared" si="2"/>
        <v>0.11289326434834712</v>
      </c>
      <c r="J70" s="21">
        <f t="shared" si="2"/>
        <v>0.10731981270956359</v>
      </c>
      <c r="K70" s="21">
        <f t="shared" si="2"/>
        <v>0.10284258353390263</v>
      </c>
      <c r="L70" s="21">
        <f t="shared" si="2"/>
        <v>0.10030558904124498</v>
      </c>
      <c r="M70" s="21">
        <f t="shared" si="2"/>
        <v>9.9112645542948075E-2</v>
      </c>
      <c r="N70" s="21">
        <f t="shared" si="2"/>
        <v>9.6972710744694268E-2</v>
      </c>
      <c r="O70" s="21">
        <f t="shared" si="2"/>
        <v>9.4363114614550048E-2</v>
      </c>
      <c r="P70" s="21">
        <f t="shared" si="2"/>
        <v>9.315027412023813E-2</v>
      </c>
      <c r="Q70" s="21">
        <f t="shared" si="2"/>
        <v>9.1957964620736687E-2</v>
      </c>
      <c r="R70" s="21">
        <f t="shared" si="2"/>
        <v>8.9783388683452481E-2</v>
      </c>
      <c r="S70" s="21">
        <f t="shared" si="2"/>
        <v>8.6279634715302089E-2</v>
      </c>
      <c r="T70" s="21">
        <f t="shared" si="2"/>
        <v>8.3730924573725218E-2</v>
      </c>
      <c r="U70" s="21">
        <f t="shared" si="2"/>
        <v>8.0749925646326215E-2</v>
      </c>
      <c r="V70" s="21">
        <f t="shared" si="2"/>
        <v>7.8880701051055491E-2</v>
      </c>
      <c r="W70" s="21">
        <f t="shared" si="2"/>
        <v>7.6226815161598349E-2</v>
      </c>
      <c r="X70" s="21">
        <f t="shared" si="2"/>
        <v>7.3973289482282656E-2</v>
      </c>
      <c r="Y70" s="21">
        <f t="shared" si="2"/>
        <v>7.2788664039675544E-2</v>
      </c>
      <c r="Z70" s="21">
        <f t="shared" si="2"/>
        <v>7.0936430982245557E-2</v>
      </c>
      <c r="AA70" s="21">
        <f t="shared" si="2"/>
        <v>7.0165578592324973E-2</v>
      </c>
      <c r="AB70" s="21">
        <f t="shared" si="2"/>
        <v>6.8560336345989459E-2</v>
      </c>
      <c r="AC70" s="21">
        <f t="shared" si="2"/>
        <v>6.7246437320621855E-2</v>
      </c>
      <c r="AD70" s="21">
        <f t="shared" si="2"/>
        <v>6.693040628985325E-2</v>
      </c>
      <c r="AE70" s="21">
        <f t="shared" si="2"/>
        <v>6.5592211179128945E-2</v>
      </c>
      <c r="AF70" s="21">
        <f t="shared" si="2"/>
        <v>6.4344486202902784E-2</v>
      </c>
      <c r="AG70" s="21">
        <f t="shared" si="2"/>
        <v>6.4196514546274841E-2</v>
      </c>
      <c r="AH70" s="21">
        <f t="shared" si="2"/>
        <v>6.3421680541752012E-2</v>
      </c>
      <c r="AI70" s="21">
        <f t="shared" si="2"/>
        <v>6.2713071675325249E-2</v>
      </c>
      <c r="AJ70" s="21">
        <f t="shared" si="2"/>
        <v>6.2876656666252639E-2</v>
      </c>
      <c r="AK70" s="21">
        <f t="shared" si="2"/>
        <v>6.2058425122006877E-2</v>
      </c>
      <c r="AL70" s="16"/>
    </row>
    <row r="71" spans="1:38" ht="15" customHeight="1" x14ac:dyDescent="0.2">
      <c r="A71" s="3" t="s">
        <v>81</v>
      </c>
      <c r="B71" s="6" t="s">
        <v>11</v>
      </c>
      <c r="C71" s="10">
        <v>0.163907</v>
      </c>
      <c r="D71" s="10">
        <v>0.184229</v>
      </c>
      <c r="E71" s="10">
        <v>0.20654700000000001</v>
      </c>
      <c r="F71" s="10">
        <v>0.22977300000000001</v>
      </c>
      <c r="G71" s="10">
        <v>0.25211699999999998</v>
      </c>
      <c r="H71" s="10">
        <v>0.27096900000000002</v>
      </c>
      <c r="I71" s="10">
        <v>0.28309000000000001</v>
      </c>
      <c r="J71" s="10">
        <v>0.28778799999999999</v>
      </c>
      <c r="K71" s="10">
        <v>0.29342600000000002</v>
      </c>
      <c r="L71" s="10">
        <v>0.30030800000000002</v>
      </c>
      <c r="M71" s="10">
        <v>0.30832100000000001</v>
      </c>
      <c r="N71" s="10">
        <v>0.31755800000000001</v>
      </c>
      <c r="O71" s="10">
        <v>0.32830100000000001</v>
      </c>
      <c r="P71" s="10">
        <v>0.34073700000000001</v>
      </c>
      <c r="Q71" s="10">
        <v>0.35554599999999997</v>
      </c>
      <c r="R71" s="10">
        <v>0.37135200000000002</v>
      </c>
      <c r="S71" s="10">
        <v>0.38800000000000001</v>
      </c>
      <c r="T71" s="10">
        <v>0.40537200000000001</v>
      </c>
      <c r="U71" s="10">
        <v>0.42346</v>
      </c>
      <c r="V71" s="10">
        <v>0.44223099999999999</v>
      </c>
      <c r="W71" s="10">
        <v>0.46148400000000001</v>
      </c>
      <c r="X71" s="10">
        <v>0.48118</v>
      </c>
      <c r="Y71" s="10">
        <v>0.50142399999999998</v>
      </c>
      <c r="Z71" s="10">
        <v>0.52227199999999996</v>
      </c>
      <c r="AA71" s="10">
        <v>0.543798</v>
      </c>
      <c r="AB71" s="10">
        <v>0.56562500000000004</v>
      </c>
      <c r="AC71" s="10">
        <v>0.58765000000000001</v>
      </c>
      <c r="AD71" s="10">
        <v>0.60986300000000004</v>
      </c>
      <c r="AE71" s="10">
        <v>0.63227100000000003</v>
      </c>
      <c r="AF71" s="10">
        <v>0.65480799999999995</v>
      </c>
      <c r="AG71" s="10">
        <v>0.677338</v>
      </c>
      <c r="AH71" s="10">
        <v>0.699963</v>
      </c>
      <c r="AI71" s="10">
        <v>0.72311899999999996</v>
      </c>
      <c r="AJ71" s="10">
        <v>0.74639599999999995</v>
      </c>
      <c r="AK71" s="10">
        <v>0.76946999999999999</v>
      </c>
      <c r="AL71" s="11">
        <v>4.4270999999999998E-2</v>
      </c>
    </row>
    <row r="72" spans="1:38" ht="15" customHeight="1" x14ac:dyDescent="0.2">
      <c r="A72" s="3" t="s">
        <v>82</v>
      </c>
      <c r="B72" s="7" t="s">
        <v>57</v>
      </c>
      <c r="C72" s="8">
        <v>6.9972999999999994E-2</v>
      </c>
      <c r="D72" s="8">
        <v>7.0401000000000005E-2</v>
      </c>
      <c r="E72" s="8">
        <v>7.077E-2</v>
      </c>
      <c r="F72" s="8">
        <v>7.1127999999999997E-2</v>
      </c>
      <c r="G72" s="8">
        <v>7.1525000000000005E-2</v>
      </c>
      <c r="H72" s="8">
        <v>7.1876999999999996E-2</v>
      </c>
      <c r="I72" s="8">
        <v>7.2012999999999994E-2</v>
      </c>
      <c r="J72" s="8">
        <v>7.2137000000000007E-2</v>
      </c>
      <c r="K72" s="8">
        <v>7.2256000000000001E-2</v>
      </c>
      <c r="L72" s="8">
        <v>7.2370000000000004E-2</v>
      </c>
      <c r="M72" s="8">
        <v>7.2484000000000007E-2</v>
      </c>
      <c r="N72" s="8">
        <v>7.2595999999999994E-2</v>
      </c>
      <c r="O72" s="8">
        <v>7.2711999999999999E-2</v>
      </c>
      <c r="P72" s="8">
        <v>7.2821999999999998E-2</v>
      </c>
      <c r="Q72" s="8">
        <v>7.3233000000000006E-2</v>
      </c>
      <c r="R72" s="8">
        <v>7.3629E-2</v>
      </c>
      <c r="S72" s="8">
        <v>7.4011999999999994E-2</v>
      </c>
      <c r="T72" s="8">
        <v>7.4378E-2</v>
      </c>
      <c r="U72" s="8">
        <v>7.4728000000000003E-2</v>
      </c>
      <c r="V72" s="8">
        <v>7.5061000000000003E-2</v>
      </c>
      <c r="W72" s="8">
        <v>7.5385999999999995E-2</v>
      </c>
      <c r="X72" s="8">
        <v>7.5685000000000002E-2</v>
      </c>
      <c r="Y72" s="8">
        <v>7.5964000000000004E-2</v>
      </c>
      <c r="Z72" s="8">
        <v>7.6232999999999995E-2</v>
      </c>
      <c r="AA72" s="8">
        <v>7.6492000000000004E-2</v>
      </c>
      <c r="AB72" s="8">
        <v>7.6741000000000004E-2</v>
      </c>
      <c r="AC72" s="8">
        <v>7.6979000000000006E-2</v>
      </c>
      <c r="AD72" s="8">
        <v>7.7202999999999994E-2</v>
      </c>
      <c r="AE72" s="8">
        <v>7.7419000000000002E-2</v>
      </c>
      <c r="AF72" s="8">
        <v>7.7627000000000002E-2</v>
      </c>
      <c r="AG72" s="8">
        <v>7.7826999999999993E-2</v>
      </c>
      <c r="AH72" s="8">
        <v>7.8018000000000004E-2</v>
      </c>
      <c r="AI72" s="8">
        <v>7.8205999999999998E-2</v>
      </c>
      <c r="AJ72" s="8">
        <v>7.8379000000000004E-2</v>
      </c>
      <c r="AK72" s="8">
        <v>7.8538999999999998E-2</v>
      </c>
      <c r="AL72" s="9">
        <v>3.32E-3</v>
      </c>
    </row>
    <row r="73" spans="1:38" ht="15" customHeight="1" x14ac:dyDescent="0.2">
      <c r="A73" s="3" t="s">
        <v>83</v>
      </c>
      <c r="B73" s="14" t="s">
        <v>59</v>
      </c>
      <c r="C73" s="15">
        <v>8.7126999999999996E-2</v>
      </c>
      <c r="D73" s="15">
        <v>0.10702</v>
      </c>
      <c r="E73" s="15">
        <v>0.128969</v>
      </c>
      <c r="F73" s="15">
        <v>0.151838</v>
      </c>
      <c r="G73" s="15">
        <v>0.173785</v>
      </c>
      <c r="H73" s="15">
        <v>0.19228400000000001</v>
      </c>
      <c r="I73" s="15">
        <v>0.20427000000000001</v>
      </c>
      <c r="J73" s="15">
        <v>0.208843</v>
      </c>
      <c r="K73" s="15">
        <v>0.214363</v>
      </c>
      <c r="L73" s="15">
        <v>0.22113099999999999</v>
      </c>
      <c r="M73" s="15">
        <v>0.22903000000000001</v>
      </c>
      <c r="N73" s="15">
        <v>0.238154</v>
      </c>
      <c r="O73" s="15">
        <v>0.24878</v>
      </c>
      <c r="P73" s="15">
        <v>0.261104</v>
      </c>
      <c r="Q73" s="15">
        <v>0.27549400000000002</v>
      </c>
      <c r="R73" s="15">
        <v>0.29088900000000001</v>
      </c>
      <c r="S73" s="15">
        <v>0.30712</v>
      </c>
      <c r="T73" s="15">
        <v>0.32403900000000002</v>
      </c>
      <c r="U73" s="15">
        <v>0.34159400000000001</v>
      </c>
      <c r="V73" s="15">
        <v>0.35972500000000002</v>
      </c>
      <c r="W73" s="15">
        <v>0.37822699999999998</v>
      </c>
      <c r="X73" s="15">
        <v>0.39710400000000001</v>
      </c>
      <c r="Y73" s="15">
        <v>0.41644199999999998</v>
      </c>
      <c r="Z73" s="15">
        <v>0.436278</v>
      </c>
      <c r="AA73" s="15">
        <v>0.45665</v>
      </c>
      <c r="AB73" s="15">
        <v>0.47728700000000002</v>
      </c>
      <c r="AC73" s="15">
        <v>0.49811699999999998</v>
      </c>
      <c r="AD73" s="15">
        <v>0.51911799999999997</v>
      </c>
      <c r="AE73" s="15">
        <v>0.54030900000000004</v>
      </c>
      <c r="AF73" s="15">
        <v>0.56162699999999999</v>
      </c>
      <c r="AG73" s="15">
        <v>0.58297399999999999</v>
      </c>
      <c r="AH73" s="15">
        <v>0.604437</v>
      </c>
      <c r="AI73" s="15">
        <v>0.62643199999999999</v>
      </c>
      <c r="AJ73" s="15">
        <v>0.64856899999999995</v>
      </c>
      <c r="AK73" s="15">
        <v>0.67052</v>
      </c>
      <c r="AL73" s="9">
        <v>5.7181999999999997E-2</v>
      </c>
    </row>
    <row r="74" spans="1:38" ht="15" customHeight="1" x14ac:dyDescent="0.2">
      <c r="A74" s="3" t="s">
        <v>84</v>
      </c>
      <c r="B74" s="7" t="s">
        <v>19</v>
      </c>
      <c r="C74" s="8">
        <v>6.8069999999999997E-3</v>
      </c>
      <c r="D74" s="8">
        <v>6.8069999999999997E-3</v>
      </c>
      <c r="E74" s="8">
        <v>6.8069999999999997E-3</v>
      </c>
      <c r="F74" s="8">
        <v>6.8069999999999997E-3</v>
      </c>
      <c r="G74" s="8">
        <v>6.8069999999999997E-3</v>
      </c>
      <c r="H74" s="8">
        <v>6.8069999999999997E-3</v>
      </c>
      <c r="I74" s="8">
        <v>6.8069999999999997E-3</v>
      </c>
      <c r="J74" s="8">
        <v>6.8069999999999997E-3</v>
      </c>
      <c r="K74" s="8">
        <v>6.8069999999999997E-3</v>
      </c>
      <c r="L74" s="8">
        <v>6.8069999999999997E-3</v>
      </c>
      <c r="M74" s="8">
        <v>6.8079999999999998E-3</v>
      </c>
      <c r="N74" s="8">
        <v>6.8079999999999998E-3</v>
      </c>
      <c r="O74" s="8">
        <v>6.8089999999999999E-3</v>
      </c>
      <c r="P74" s="8">
        <v>6.8110000000000002E-3</v>
      </c>
      <c r="Q74" s="8">
        <v>6.8190000000000004E-3</v>
      </c>
      <c r="R74" s="8">
        <v>6.8339999999999998E-3</v>
      </c>
      <c r="S74" s="8">
        <v>6.868E-3</v>
      </c>
      <c r="T74" s="8">
        <v>6.9560000000000004E-3</v>
      </c>
      <c r="U74" s="8">
        <v>7.1380000000000002E-3</v>
      </c>
      <c r="V74" s="8">
        <v>7.4450000000000002E-3</v>
      </c>
      <c r="W74" s="8">
        <v>7.8720000000000005E-3</v>
      </c>
      <c r="X74" s="8">
        <v>8.3909999999999992E-3</v>
      </c>
      <c r="Y74" s="8">
        <v>9.0170000000000007E-3</v>
      </c>
      <c r="Z74" s="8">
        <v>9.7599999999999996E-3</v>
      </c>
      <c r="AA74" s="8">
        <v>1.0656000000000001E-2</v>
      </c>
      <c r="AB74" s="8">
        <v>1.1598000000000001E-2</v>
      </c>
      <c r="AC74" s="8">
        <v>1.2553999999999999E-2</v>
      </c>
      <c r="AD74" s="8">
        <v>1.3540999999999999E-2</v>
      </c>
      <c r="AE74" s="8">
        <v>1.4543E-2</v>
      </c>
      <c r="AF74" s="8">
        <v>1.5554E-2</v>
      </c>
      <c r="AG74" s="8">
        <v>1.6537E-2</v>
      </c>
      <c r="AH74" s="8">
        <v>1.7507999999999999E-2</v>
      </c>
      <c r="AI74" s="8">
        <v>1.8481000000000001E-2</v>
      </c>
      <c r="AJ74" s="8">
        <v>1.9448E-2</v>
      </c>
      <c r="AK74" s="8">
        <v>2.0410999999999999E-2</v>
      </c>
      <c r="AL74" s="9">
        <v>3.3834999999999997E-2</v>
      </c>
    </row>
    <row r="75" spans="1:38" ht="15" customHeight="1" x14ac:dyDescent="0.2">
      <c r="A75" s="3"/>
      <c r="B75" s="17"/>
      <c r="E75" s="18" t="s">
        <v>119</v>
      </c>
      <c r="F75" s="19">
        <f>F73/$E73-1</f>
        <v>0.1773216819545782</v>
      </c>
      <c r="G75" s="19">
        <f>G73/$E73-1</f>
        <v>0.3474943591095534</v>
      </c>
      <c r="H75" s="19">
        <f>H73/$E73-1</f>
        <v>0.49093192937837782</v>
      </c>
      <c r="I75" s="19">
        <f t="shared" ref="I75:K75" si="3">I73/$E73-1</f>
        <v>0.58386899177321694</v>
      </c>
      <c r="J75" s="19">
        <f t="shared" si="3"/>
        <v>0.61932712512309163</v>
      </c>
      <c r="K75" s="19">
        <f t="shared" si="3"/>
        <v>0.6621281083050965</v>
      </c>
      <c r="L75" s="19">
        <f t="shared" ref="L75:AK75" si="4">L73/$E73-1</f>
        <v>0.7146058355108591</v>
      </c>
      <c r="M75" s="19">
        <f t="shared" si="4"/>
        <v>0.77585311198815221</v>
      </c>
      <c r="N75" s="19">
        <f t="shared" si="4"/>
        <v>0.84659879505927793</v>
      </c>
      <c r="O75" s="19">
        <f t="shared" si="4"/>
        <v>0.92899068768463744</v>
      </c>
      <c r="P75" s="19">
        <f t="shared" si="4"/>
        <v>1.0245485349192442</v>
      </c>
      <c r="Q75" s="19">
        <f t="shared" si="4"/>
        <v>1.1361257356418988</v>
      </c>
      <c r="R75" s="19">
        <f t="shared" si="4"/>
        <v>1.2554955066721463</v>
      </c>
      <c r="S75" s="19">
        <f t="shared" si="4"/>
        <v>1.3813474555901029</v>
      </c>
      <c r="T75" s="19">
        <f t="shared" si="4"/>
        <v>1.5125340198032089</v>
      </c>
      <c r="U75" s="19">
        <f t="shared" si="4"/>
        <v>1.6486520016438058</v>
      </c>
      <c r="V75" s="19">
        <f t="shared" si="4"/>
        <v>1.7892361730338298</v>
      </c>
      <c r="W75" s="19">
        <f t="shared" si="4"/>
        <v>1.932697004706557</v>
      </c>
      <c r="X75" s="19">
        <f t="shared" si="4"/>
        <v>2.079065511867193</v>
      </c>
      <c r="Y75" s="19">
        <f t="shared" si="4"/>
        <v>2.2290085214276298</v>
      </c>
      <c r="Z75" s="19">
        <f t="shared" si="4"/>
        <v>2.3828129240360085</v>
      </c>
      <c r="AA75" s="19">
        <f t="shared" si="4"/>
        <v>2.5407733641417707</v>
      </c>
      <c r="AB75" s="19">
        <f t="shared" si="4"/>
        <v>2.7007885615923208</v>
      </c>
      <c r="AC75" s="19">
        <f t="shared" si="4"/>
        <v>2.8623002426939803</v>
      </c>
      <c r="AD75" s="19">
        <f t="shared" si="4"/>
        <v>3.0251378238181266</v>
      </c>
      <c r="AE75" s="19">
        <f t="shared" si="4"/>
        <v>3.1894486271894795</v>
      </c>
      <c r="AF75" s="19">
        <f t="shared" si="4"/>
        <v>3.3547441633260702</v>
      </c>
      <c r="AG75" s="19">
        <f t="shared" si="4"/>
        <v>3.5202645597003928</v>
      </c>
      <c r="AH75" s="19">
        <f t="shared" si="4"/>
        <v>3.6866843970256422</v>
      </c>
      <c r="AI75" s="19">
        <f t="shared" si="4"/>
        <v>3.8572292566430688</v>
      </c>
      <c r="AJ75" s="19">
        <f t="shared" si="4"/>
        <v>4.0288751560452507</v>
      </c>
      <c r="AK75" s="19">
        <f t="shared" si="4"/>
        <v>4.1990788484054304</v>
      </c>
      <c r="AL75" s="9"/>
    </row>
    <row r="76" spans="1:38" ht="15" customHeight="1" x14ac:dyDescent="0.2">
      <c r="A76" s="3"/>
      <c r="B76" s="17"/>
      <c r="E76" s="20" t="s">
        <v>118</v>
      </c>
      <c r="F76" s="21">
        <f>F73/E73-1</f>
        <v>0.1773216819545782</v>
      </c>
      <c r="G76" s="21">
        <f>G73/F73-1</f>
        <v>0.14454220946008234</v>
      </c>
      <c r="H76" s="21">
        <f>H73/G73-1</f>
        <v>0.10644762206174296</v>
      </c>
      <c r="I76" s="21">
        <f>I73/H73-1</f>
        <v>6.2334879657173659E-2</v>
      </c>
      <c r="J76" s="21">
        <f t="shared" ref="J76:K76" si="5">J73/I73-1</f>
        <v>2.2387036765065815E-2</v>
      </c>
      <c r="K76" s="21">
        <f t="shared" si="5"/>
        <v>2.6431338373802404E-2</v>
      </c>
      <c r="L76" s="21">
        <f t="shared" ref="L76" si="6">L73/K73-1</f>
        <v>3.157261281097945E-2</v>
      </c>
      <c r="M76" s="21">
        <f t="shared" ref="M76" si="7">M73/L73-1</f>
        <v>3.5720907516359146E-2</v>
      </c>
      <c r="N76" s="21">
        <f t="shared" ref="N76" si="8">N73/M73-1</f>
        <v>3.9837575863423957E-2</v>
      </c>
      <c r="O76" s="21">
        <f t="shared" ref="O76" si="9">O73/N73-1</f>
        <v>4.4618188231144496E-2</v>
      </c>
      <c r="P76" s="21">
        <f t="shared" ref="P76" si="10">P73/O73-1</f>
        <v>4.9537744191655353E-2</v>
      </c>
      <c r="Q76" s="21">
        <f t="shared" ref="Q76" si="11">Q73/P73-1</f>
        <v>5.5112139224217316E-2</v>
      </c>
      <c r="R76" s="21">
        <f t="shared" ref="R76" si="12">R73/Q73-1</f>
        <v>5.5881434804387675E-2</v>
      </c>
      <c r="S76" s="21">
        <f t="shared" ref="S76" si="13">S73/R73-1</f>
        <v>5.5797916043576645E-2</v>
      </c>
      <c r="T76" s="21">
        <f t="shared" ref="T76" si="14">T73/S73-1</f>
        <v>5.5089215941651615E-2</v>
      </c>
      <c r="U76" s="21">
        <f t="shared" ref="U76" si="15">U73/T73-1</f>
        <v>5.417557763108749E-2</v>
      </c>
      <c r="V76" s="21">
        <f t="shared" ref="V76" si="16">V73/U73-1</f>
        <v>5.3077630169148238E-2</v>
      </c>
      <c r="W76" s="21">
        <f t="shared" ref="W76" si="17">W73/V73-1</f>
        <v>5.1433734102439344E-2</v>
      </c>
      <c r="X76" s="21">
        <f t="shared" ref="X76" si="18">X73/W73-1</f>
        <v>4.9909181523265289E-2</v>
      </c>
      <c r="Y76" s="21">
        <f t="shared" ref="Y76" si="19">Y73/X73-1</f>
        <v>4.8697570409766522E-2</v>
      </c>
      <c r="Z76" s="21">
        <f t="shared" ref="Z76" si="20">Z73/Y73-1</f>
        <v>4.7632083219271815E-2</v>
      </c>
      <c r="AA76" s="21">
        <f t="shared" ref="AA76" si="21">AA73/Z73-1</f>
        <v>4.6694997226539137E-2</v>
      </c>
      <c r="AB76" s="21">
        <f t="shared" ref="AB76" si="22">AB73/AA73-1</f>
        <v>4.5192160297821138E-2</v>
      </c>
      <c r="AC76" s="21">
        <f t="shared" ref="AC76" si="23">AC73/AB73-1</f>
        <v>4.3642504405106308E-2</v>
      </c>
      <c r="AD76" s="21">
        <f t="shared" ref="AD76" si="24">AD73/AC73-1</f>
        <v>4.216077748801994E-2</v>
      </c>
      <c r="AE76" s="21">
        <f t="shared" ref="AE76" si="25">AE73/AD73-1</f>
        <v>4.0821162047935289E-2</v>
      </c>
      <c r="AF76" s="21">
        <f t="shared" ref="AF76" si="26">AF73/AE73-1</f>
        <v>3.9455200635192034E-2</v>
      </c>
      <c r="AG76" s="21">
        <f t="shared" ref="AG76" si="27">AG73/AF73-1</f>
        <v>3.8009212520053293E-2</v>
      </c>
      <c r="AH76" s="21">
        <f t="shared" ref="AH76" si="28">AH73/AG73-1</f>
        <v>3.6816393183915608E-2</v>
      </c>
      <c r="AI76" s="21">
        <f t="shared" ref="AI76" si="29">AI73/AH73-1</f>
        <v>3.6389234940944926E-2</v>
      </c>
      <c r="AJ76" s="21">
        <f t="shared" ref="AJ76" si="30">AJ73/AI73-1</f>
        <v>3.5338233040457689E-2</v>
      </c>
      <c r="AK76" s="21">
        <f t="shared" ref="AK76" si="31">AK73/AJ73-1</f>
        <v>3.3845280918452847E-2</v>
      </c>
      <c r="AL76" s="9"/>
    </row>
    <row r="77" spans="1:38" ht="15" customHeight="1" x14ac:dyDescent="0.2">
      <c r="A77" s="3"/>
      <c r="B77" s="17" t="s">
        <v>120</v>
      </c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27"/>
      <c r="AL77" s="9"/>
    </row>
    <row r="78" spans="1:38" ht="15" customHeight="1" x14ac:dyDescent="0.2">
      <c r="A78" s="3"/>
      <c r="B78" s="17" t="s">
        <v>121</v>
      </c>
      <c r="C78" s="21">
        <v>-6.897496457250829E-2</v>
      </c>
      <c r="D78" s="21">
        <v>-1.9281905125681398E-2</v>
      </c>
      <c r="E78" s="21">
        <v>1.3362908785707672E-2</v>
      </c>
      <c r="F78" s="21">
        <v>2.6709240035107884E-2</v>
      </c>
      <c r="G78" s="21">
        <v>2.7402905566906499E-2</v>
      </c>
      <c r="H78" s="21">
        <v>2.4859951940205738E-2</v>
      </c>
      <c r="I78" s="21">
        <v>2.0033015494232309E-2</v>
      </c>
      <c r="J78" s="21">
        <v>1.168905297418088E-2</v>
      </c>
      <c r="K78" s="21">
        <v>3.9778051585794838E-3</v>
      </c>
      <c r="L78" s="21">
        <v>-2.5260748152314827E-3</v>
      </c>
      <c r="M78" s="21">
        <v>-6.3919263642928659E-3</v>
      </c>
      <c r="N78" s="21">
        <v>-8.0048020673306741E-3</v>
      </c>
      <c r="O78" s="21">
        <v>-8.4376422922880501E-3</v>
      </c>
      <c r="P78" s="21">
        <v>-6.5833401466219854E-3</v>
      </c>
      <c r="Q78" s="21">
        <v>-3.0525747293774774E-3</v>
      </c>
      <c r="R78" s="21">
        <v>1.2377808810462021E-3</v>
      </c>
      <c r="S78" s="21">
        <v>4.8957536368265941E-3</v>
      </c>
      <c r="T78" s="21">
        <v>8.6751587009608055E-3</v>
      </c>
      <c r="U78" s="21">
        <v>1.1812656696168711E-2</v>
      </c>
      <c r="V78" s="21">
        <v>1.4910394876176403E-2</v>
      </c>
      <c r="W78" s="21">
        <v>1.7121514240647562E-2</v>
      </c>
      <c r="X78" s="21">
        <v>1.8525490123530997E-2</v>
      </c>
      <c r="Y78" s="21">
        <v>2.0056007605843362E-2</v>
      </c>
      <c r="Z78" s="21">
        <v>2.1002279154453074E-2</v>
      </c>
      <c r="AA78" s="21">
        <v>2.2000452932739556E-2</v>
      </c>
      <c r="AB78" s="21">
        <v>2.2379552748168274E-2</v>
      </c>
      <c r="AC78" s="21">
        <v>2.2337923417374395E-2</v>
      </c>
      <c r="AD78" s="21">
        <v>2.2767714672789374E-2</v>
      </c>
      <c r="AE78" s="21">
        <v>2.2475038575819672E-2</v>
      </c>
      <c r="AF78" s="21">
        <v>2.1384644233455319E-2</v>
      </c>
      <c r="AG78" s="21">
        <v>2.0442561176276186E-2</v>
      </c>
      <c r="AH78" s="21">
        <v>1.907274209166343E-2</v>
      </c>
      <c r="AI78" s="21">
        <v>1.7193407843080655E-2</v>
      </c>
      <c r="AJ78" s="21">
        <v>1.5685770825793144E-2</v>
      </c>
      <c r="AK78" s="21">
        <v>1.3570393293247163E-2</v>
      </c>
      <c r="AL78" s="9"/>
    </row>
    <row r="79" spans="1:38" ht="15" customHeight="1" x14ac:dyDescent="0.2">
      <c r="A79" s="3"/>
      <c r="B79" s="17" t="s">
        <v>122</v>
      </c>
      <c r="C79" s="21">
        <v>3.3952009113996207E-2</v>
      </c>
      <c r="D79" s="21">
        <v>0.14431744062957796</v>
      </c>
      <c r="E79" s="21">
        <v>0.23701778280803398</v>
      </c>
      <c r="F79" s="21">
        <v>0.29921536078857525</v>
      </c>
      <c r="G79" s="21">
        <v>0.33867153498332292</v>
      </c>
      <c r="H79" s="21">
        <v>0.34657375958541969</v>
      </c>
      <c r="I79" s="21">
        <v>0.32237557615619661</v>
      </c>
      <c r="J79" s="21">
        <v>0.30931124847968094</v>
      </c>
      <c r="K79" s="21">
        <v>0.29584761490240186</v>
      </c>
      <c r="L79" s="21">
        <v>0.27644308473793577</v>
      </c>
      <c r="M79" s="21">
        <v>0.25309813920151458</v>
      </c>
      <c r="N79" s="21">
        <v>0.22823104693140794</v>
      </c>
      <c r="O79" s="21">
        <v>0.20370818374476229</v>
      </c>
      <c r="P79" s="21">
        <v>0.18094772882490506</v>
      </c>
      <c r="Q79" s="21">
        <v>0.16192677382212639</v>
      </c>
      <c r="R79" s="21">
        <v>0.14453384745529307</v>
      </c>
      <c r="S79" s="21">
        <v>0.12872342380418611</v>
      </c>
      <c r="T79" s="21">
        <v>0.11458172099598585</v>
      </c>
      <c r="U79" s="21">
        <v>0.10163183694530442</v>
      </c>
      <c r="V79" s="21">
        <v>8.9719122226665116E-2</v>
      </c>
      <c r="W79" s="21">
        <v>7.8962307479453431E-2</v>
      </c>
      <c r="X79" s="21">
        <v>6.9361001973895053E-2</v>
      </c>
      <c r="Y79" s="21">
        <v>6.0996022940069006E-2</v>
      </c>
      <c r="Z79" s="21">
        <v>5.3732691513437514E-2</v>
      </c>
      <c r="AA79" s="21">
        <v>4.7650729558594174E-2</v>
      </c>
      <c r="AB79" s="21">
        <v>4.2288861421814206E-2</v>
      </c>
      <c r="AC79" s="21">
        <v>3.7296415920634152E-2</v>
      </c>
      <c r="AD79" s="21">
        <v>3.2448095973969915E-2</v>
      </c>
      <c r="AE79" s="21">
        <v>2.7773973384464634E-2</v>
      </c>
      <c r="AF79" s="21">
        <v>2.3145364915233779E-2</v>
      </c>
      <c r="AG79" s="21">
        <v>1.8754303249324478E-2</v>
      </c>
      <c r="AH79" s="21">
        <v>1.4711066791567085E-2</v>
      </c>
      <c r="AI79" s="21">
        <v>1.1673051207679475E-2</v>
      </c>
      <c r="AJ79" s="21">
        <v>8.9292797929152457E-3</v>
      </c>
      <c r="AK79" s="21">
        <v>5.9288774738661676E-3</v>
      </c>
      <c r="AL79" s="9"/>
    </row>
    <row r="80" spans="1:38" ht="15" customHeight="1" x14ac:dyDescent="0.2">
      <c r="A80" s="3"/>
      <c r="B80" s="17" t="s">
        <v>123</v>
      </c>
      <c r="C80" s="21">
        <v>-2.3354162721706762E-2</v>
      </c>
      <c r="D80" s="21">
        <v>4.7339339287036042E-2</v>
      </c>
      <c r="E80" s="21">
        <v>9.9386489487683694E-2</v>
      </c>
      <c r="F80" s="21">
        <v>0.12777557399679473</v>
      </c>
      <c r="G80" s="21">
        <v>0.1395424346870473</v>
      </c>
      <c r="H80" s="21">
        <v>0.1378343616971569</v>
      </c>
      <c r="I80" s="21">
        <v>0.12393739501874368</v>
      </c>
      <c r="J80" s="21">
        <v>0.1087949042084464</v>
      </c>
      <c r="K80" s="21">
        <v>9.4826645391699049E-2</v>
      </c>
      <c r="L80" s="21">
        <v>8.099901142734689E-2</v>
      </c>
      <c r="M80" s="21">
        <v>6.8882984633063193E-2</v>
      </c>
      <c r="N80" s="21">
        <v>5.8830824900963696E-2</v>
      </c>
      <c r="O80" s="21">
        <v>5.0436190739624243E-2</v>
      </c>
      <c r="P80" s="21">
        <v>4.4719958920296676E-2</v>
      </c>
      <c r="Q80" s="21">
        <v>4.1606062751025741E-2</v>
      </c>
      <c r="R80" s="21">
        <v>3.9682011883913848E-2</v>
      </c>
      <c r="S80" s="21">
        <v>3.7852488954229546E-2</v>
      </c>
      <c r="T80" s="21">
        <v>3.6647131341523753E-2</v>
      </c>
      <c r="U80" s="21">
        <v>3.5359675613888752E-2</v>
      </c>
      <c r="V80" s="21">
        <v>3.4373911357506559E-2</v>
      </c>
      <c r="W80" s="21">
        <v>3.3077992634940712E-2</v>
      </c>
      <c r="X80" s="21">
        <v>3.1522556339211194E-2</v>
      </c>
      <c r="Y80" s="21">
        <v>3.0419371606866807E-2</v>
      </c>
      <c r="Z80" s="21">
        <v>2.9199915067990911E-2</v>
      </c>
      <c r="AA80" s="21">
        <v>2.8350884367651652E-2</v>
      </c>
      <c r="AB80" s="21">
        <v>2.7247307545067434E-2</v>
      </c>
      <c r="AC80" s="21">
        <v>2.5946798136472715E-2</v>
      </c>
      <c r="AD80" s="21">
        <v>2.5070774011943575E-2</v>
      </c>
      <c r="AE80" s="21">
        <v>2.3717288670418224E-2</v>
      </c>
      <c r="AF80" s="21">
        <v>2.1791062977143394E-2</v>
      </c>
      <c r="AG80" s="21">
        <v>2.0059286812651456E-2</v>
      </c>
      <c r="AH80" s="21">
        <v>1.8099808456737865E-2</v>
      </c>
      <c r="AI80" s="21">
        <v>1.5984756015631651E-2</v>
      </c>
      <c r="AJ80" s="21">
        <v>1.4235177340210736E-2</v>
      </c>
      <c r="AK80" s="21">
        <v>1.1963076060878652E-2</v>
      </c>
      <c r="AL80" s="9"/>
    </row>
    <row r="81" spans="1:38" ht="15" customHeight="1" x14ac:dyDescent="0.2">
      <c r="A81" s="3"/>
      <c r="B81" s="17"/>
      <c r="C81" s="21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9"/>
    </row>
    <row r="82" spans="1:38" ht="15" customHeight="1" x14ac:dyDescent="0.2">
      <c r="A82" s="3"/>
      <c r="B82" s="22" t="s">
        <v>124</v>
      </c>
      <c r="C82" s="23">
        <f t="shared" ref="C82:AK82" si="32">C67*$B$18*$B$14/1000</f>
        <v>28881861.862920001</v>
      </c>
      <c r="D82" s="23">
        <f t="shared" si="32"/>
        <v>39128799.104040004</v>
      </c>
      <c r="E82" s="23">
        <f t="shared" si="32"/>
        <v>49538976.936719999</v>
      </c>
      <c r="F82" s="23">
        <f t="shared" si="32"/>
        <v>59651980.694279999</v>
      </c>
      <c r="G82" s="23">
        <f t="shared" si="32"/>
        <v>69410954.587200001</v>
      </c>
      <c r="H82" s="23">
        <f t="shared" si="32"/>
        <v>79245540.818759993</v>
      </c>
      <c r="I82" s="23">
        <f t="shared" si="32"/>
        <v>88191828.60684</v>
      </c>
      <c r="J82" s="23">
        <f t="shared" si="32"/>
        <v>97656559.135440007</v>
      </c>
      <c r="K82" s="23">
        <f t="shared" si="32"/>
        <v>107699811.97596</v>
      </c>
      <c r="L82" s="23">
        <f t="shared" si="32"/>
        <v>118502705.05584</v>
      </c>
      <c r="M82" s="23">
        <f t="shared" si="32"/>
        <v>130247821.65792</v>
      </c>
      <c r="N82" s="23">
        <f t="shared" si="32"/>
        <v>142878305.99267998</v>
      </c>
      <c r="O82" s="23">
        <f t="shared" si="32"/>
        <v>156360747.95699999</v>
      </c>
      <c r="P82" s="23">
        <f t="shared" si="32"/>
        <v>170925794.49083999</v>
      </c>
      <c r="Q82" s="23">
        <f t="shared" si="32"/>
        <v>186643782.6534</v>
      </c>
      <c r="R82" s="23">
        <f t="shared" si="32"/>
        <v>203401293.93672001</v>
      </c>
      <c r="S82" s="23">
        <f t="shared" si="32"/>
        <v>220950683.2782</v>
      </c>
      <c r="T82" s="23">
        <f t="shared" si="32"/>
        <v>239451088.27428001</v>
      </c>
      <c r="U82" s="23">
        <f t="shared" si="32"/>
        <v>258786745.84836</v>
      </c>
      <c r="V82" s="23">
        <f t="shared" si="32"/>
        <v>279200025.78359997</v>
      </c>
      <c r="W82" s="23">
        <f t="shared" si="32"/>
        <v>300482554.54211998</v>
      </c>
      <c r="X82" s="23">
        <f t="shared" si="32"/>
        <v>322710237.53363997</v>
      </c>
      <c r="Y82" s="23">
        <f t="shared" si="32"/>
        <v>346199884.59564</v>
      </c>
      <c r="Z82" s="23">
        <f t="shared" si="32"/>
        <v>370758068.81532001</v>
      </c>
      <c r="AA82" s="23">
        <f t="shared" si="32"/>
        <v>396772523.23152</v>
      </c>
      <c r="AB82" s="23">
        <f t="shared" si="32"/>
        <v>423975380.87712002</v>
      </c>
      <c r="AC82" s="23">
        <f t="shared" si="32"/>
        <v>452486214.75275999</v>
      </c>
      <c r="AD82" s="23">
        <f t="shared" si="32"/>
        <v>482771300.94672</v>
      </c>
      <c r="AE82" s="23">
        <f t="shared" si="32"/>
        <v>514437338.06964004</v>
      </c>
      <c r="AF82" s="23">
        <f t="shared" si="32"/>
        <v>547538544.27131999</v>
      </c>
      <c r="AG82" s="23">
        <f t="shared" si="32"/>
        <v>582688610.39328003</v>
      </c>
      <c r="AH82" s="23">
        <f t="shared" si="32"/>
        <v>619643701.29696</v>
      </c>
      <c r="AI82" s="23">
        <f t="shared" si="32"/>
        <v>658503461.14956009</v>
      </c>
      <c r="AJ82" s="23">
        <f t="shared" si="32"/>
        <v>699907957.18980002</v>
      </c>
      <c r="AK82" s="23">
        <f t="shared" si="32"/>
        <v>743343142.74336004</v>
      </c>
      <c r="AL82" s="9"/>
    </row>
    <row r="83" spans="1:38" ht="15" customHeight="1" x14ac:dyDescent="0.2">
      <c r="A83" s="3"/>
      <c r="B83" s="22" t="s">
        <v>125</v>
      </c>
      <c r="C83" s="23">
        <f>C73*$B$18*$B$14/1000</f>
        <v>25534403.987160001</v>
      </c>
      <c r="D83" s="23">
        <f t="shared" ref="D83:U83" si="33">D73*$B$18*$B$14/1000</f>
        <v>31364466.981600001</v>
      </c>
      <c r="E83" s="23">
        <f t="shared" si="33"/>
        <v>37797084.116520002</v>
      </c>
      <c r="F83" s="23">
        <f t="shared" si="33"/>
        <v>44499326.645039998</v>
      </c>
      <c r="G83" s="23">
        <f t="shared" si="33"/>
        <v>50931357.637800001</v>
      </c>
      <c r="H83" s="23">
        <f t="shared" si="33"/>
        <v>56352879.546719998</v>
      </c>
      <c r="I83" s="23">
        <f t="shared" si="33"/>
        <v>59865629.511599995</v>
      </c>
      <c r="J83" s="23">
        <f t="shared" si="33"/>
        <v>61205843.560440004</v>
      </c>
      <c r="K83" s="23">
        <f t="shared" si="33"/>
        <v>62823595.922040001</v>
      </c>
      <c r="L83" s="23">
        <f t="shared" si="33"/>
        <v>64807100.99148</v>
      </c>
      <c r="M83" s="23">
        <f t="shared" si="33"/>
        <v>67122069.452399999</v>
      </c>
      <c r="N83" s="23">
        <f t="shared" si="33"/>
        <v>69796049.986320004</v>
      </c>
      <c r="O83" s="23">
        <f t="shared" si="33"/>
        <v>72910223.282399997</v>
      </c>
      <c r="P83" s="23">
        <f t="shared" si="33"/>
        <v>76522031.272320002</v>
      </c>
      <c r="Q83" s="23">
        <f t="shared" si="33"/>
        <v>80739324.113520011</v>
      </c>
      <c r="R83" s="23">
        <f t="shared" si="33"/>
        <v>85251153.39012</v>
      </c>
      <c r="S83" s="23">
        <f t="shared" si="33"/>
        <v>90007990.089600012</v>
      </c>
      <c r="T83" s="23">
        <f t="shared" si="33"/>
        <v>94966459.692120001</v>
      </c>
      <c r="U83" s="23">
        <f t="shared" si="33"/>
        <v>100111322.50152001</v>
      </c>
      <c r="V83" s="23">
        <f>V73*$B$18*$B$14/1000</f>
        <v>105424994.25300001</v>
      </c>
      <c r="W83" s="23">
        <f t="shared" ref="W83:AK83" si="34">W73*$B$18*$B$14/1000</f>
        <v>110847395.37516001</v>
      </c>
      <c r="X83" s="23">
        <f t="shared" si="34"/>
        <v>116379698.15232001</v>
      </c>
      <c r="Y83" s="23">
        <f t="shared" si="34"/>
        <v>122047106.69735999</v>
      </c>
      <c r="Z83" s="23">
        <f t="shared" si="34"/>
        <v>127860464.64024</v>
      </c>
      <c r="AA83" s="23">
        <f t="shared" si="34"/>
        <v>133830908.682</v>
      </c>
      <c r="AB83" s="23">
        <f t="shared" si="34"/>
        <v>139879016.55995998</v>
      </c>
      <c r="AC83" s="23">
        <f t="shared" si="34"/>
        <v>145983687.15636003</v>
      </c>
      <c r="AD83" s="23">
        <f t="shared" si="34"/>
        <v>152138472.90743998</v>
      </c>
      <c r="AE83" s="23">
        <f t="shared" si="34"/>
        <v>158348942.16372004</v>
      </c>
      <c r="AF83" s="23">
        <f t="shared" si="34"/>
        <v>164596631.44716001</v>
      </c>
      <c r="AG83" s="23">
        <f t="shared" si="34"/>
        <v>170852819.79192001</v>
      </c>
      <c r="AH83" s="23">
        <f t="shared" si="34"/>
        <v>177143004.38196</v>
      </c>
      <c r="AI83" s="23">
        <f t="shared" si="34"/>
        <v>183589102.78656</v>
      </c>
      <c r="AJ83" s="23">
        <f t="shared" si="34"/>
        <v>190076817.28452</v>
      </c>
      <c r="AK83" s="23">
        <f t="shared" si="34"/>
        <v>196510020.5616</v>
      </c>
      <c r="AL83" s="9"/>
    </row>
    <row r="84" spans="1:38" ht="15" customHeight="1" x14ac:dyDescent="0.2">
      <c r="A84" s="3"/>
      <c r="B84" s="17" t="s">
        <v>126</v>
      </c>
      <c r="C84" s="23">
        <f>C83+C82</f>
        <v>54416265.850079998</v>
      </c>
      <c r="D84" s="23">
        <f t="shared" ref="D84:U84" si="35">D83+D82</f>
        <v>70493266.085640013</v>
      </c>
      <c r="E84" s="23">
        <f t="shared" si="35"/>
        <v>87336061.053240001</v>
      </c>
      <c r="F84" s="23">
        <f t="shared" si="35"/>
        <v>104151307.33932</v>
      </c>
      <c r="G84" s="23">
        <f t="shared" si="35"/>
        <v>120342312.22499999</v>
      </c>
      <c r="H84" s="23">
        <f t="shared" si="35"/>
        <v>135598420.36548001</v>
      </c>
      <c r="I84" s="23">
        <f t="shared" si="35"/>
        <v>148057458.11844</v>
      </c>
      <c r="J84" s="23">
        <f t="shared" si="35"/>
        <v>158862402.69588</v>
      </c>
      <c r="K84" s="23">
        <f t="shared" si="35"/>
        <v>170523407.898</v>
      </c>
      <c r="L84" s="23">
        <f t="shared" si="35"/>
        <v>183309806.04732001</v>
      </c>
      <c r="M84" s="23">
        <f t="shared" si="35"/>
        <v>197369891.11032</v>
      </c>
      <c r="N84" s="23">
        <f t="shared" si="35"/>
        <v>212674355.97899997</v>
      </c>
      <c r="O84" s="23">
        <f t="shared" si="35"/>
        <v>229270971.23939997</v>
      </c>
      <c r="P84" s="23">
        <f t="shared" si="35"/>
        <v>247447825.76315999</v>
      </c>
      <c r="Q84" s="23">
        <f t="shared" si="35"/>
        <v>267383106.76692003</v>
      </c>
      <c r="R84" s="23">
        <f t="shared" si="35"/>
        <v>288652447.32684004</v>
      </c>
      <c r="S84" s="23">
        <f t="shared" si="35"/>
        <v>310958673.3678</v>
      </c>
      <c r="T84" s="23">
        <f t="shared" si="35"/>
        <v>334417547.96640003</v>
      </c>
      <c r="U84" s="23">
        <f t="shared" si="35"/>
        <v>358898068.34987998</v>
      </c>
      <c r="V84" s="23">
        <f>V83+V82</f>
        <v>384625020.03659999</v>
      </c>
      <c r="W84" s="23">
        <f t="shared" ref="W84" si="36">W83+W82</f>
        <v>411329949.91727996</v>
      </c>
      <c r="X84" s="23">
        <f t="shared" ref="X84" si="37">X83+X82</f>
        <v>439089935.68595999</v>
      </c>
      <c r="Y84" s="23">
        <f t="shared" ref="Y84" si="38">Y83+Y82</f>
        <v>468246991.29299998</v>
      </c>
      <c r="Z84" s="23">
        <f t="shared" ref="Z84" si="39">Z83+Z82</f>
        <v>498618533.45556003</v>
      </c>
      <c r="AA84" s="23">
        <f t="shared" ref="AA84" si="40">AA83+AA82</f>
        <v>530603431.91351998</v>
      </c>
      <c r="AB84" s="23">
        <f t="shared" ref="AB84" si="41">AB83+AB82</f>
        <v>563854397.43708003</v>
      </c>
      <c r="AC84" s="23">
        <f t="shared" ref="AC84" si="42">AC83+AC82</f>
        <v>598469901.90912008</v>
      </c>
      <c r="AD84" s="23">
        <f t="shared" ref="AD84" si="43">AD83+AD82</f>
        <v>634909773.85415995</v>
      </c>
      <c r="AE84" s="23">
        <f t="shared" ref="AE84" si="44">AE83+AE82</f>
        <v>672786280.23336005</v>
      </c>
      <c r="AF84" s="23">
        <f t="shared" ref="AF84" si="45">AF83+AF82</f>
        <v>712135175.71847999</v>
      </c>
      <c r="AG84" s="23">
        <f t="shared" ref="AG84" si="46">AG83+AG82</f>
        <v>753541430.18519998</v>
      </c>
      <c r="AH84" s="23">
        <f t="shared" ref="AH84" si="47">AH83+AH82</f>
        <v>796786705.67892003</v>
      </c>
      <c r="AI84" s="23">
        <f t="shared" ref="AI84" si="48">AI83+AI82</f>
        <v>842092563.93612003</v>
      </c>
      <c r="AJ84" s="23">
        <f t="shared" ref="AJ84" si="49">AJ83+AJ82</f>
        <v>889984774.47432005</v>
      </c>
      <c r="AK84" s="23">
        <f t="shared" ref="AK84" si="50">AK83+AK82</f>
        <v>939853163.30496001</v>
      </c>
      <c r="AL84" s="9"/>
    </row>
    <row r="85" spans="1:38" ht="15" customHeight="1" thickBot="1" x14ac:dyDescent="0.25"/>
    <row r="86" spans="1:38" ht="15" customHeight="1" x14ac:dyDescent="0.2">
      <c r="B86" s="33" t="s">
        <v>85</v>
      </c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</row>
    <row r="87" spans="1:38" ht="15" customHeight="1" x14ac:dyDescent="0.2">
      <c r="B87" s="12" t="s">
        <v>86</v>
      </c>
    </row>
    <row r="88" spans="1:38" ht="15" customHeight="1" x14ac:dyDescent="0.2">
      <c r="B88" s="12" t="s">
        <v>87</v>
      </c>
    </row>
    <row r="89" spans="1:38" ht="15" customHeight="1" x14ac:dyDescent="0.2">
      <c r="B89" s="12" t="s">
        <v>88</v>
      </c>
    </row>
    <row r="90" spans="1:38" ht="15" customHeight="1" x14ac:dyDescent="0.2">
      <c r="B90" s="12" t="s">
        <v>116</v>
      </c>
    </row>
    <row r="91" spans="1:38" ht="15" customHeight="1" x14ac:dyDescent="0.2">
      <c r="B91" s="12" t="s">
        <v>13</v>
      </c>
    </row>
    <row r="92" spans="1:38" ht="15" customHeight="1" x14ac:dyDescent="0.2">
      <c r="B92" s="12" t="s">
        <v>89</v>
      </c>
    </row>
    <row r="93" spans="1:38" ht="15" customHeight="1" x14ac:dyDescent="0.2">
      <c r="B93" s="12" t="s">
        <v>90</v>
      </c>
    </row>
    <row r="94" spans="1:38" ht="15" customHeight="1" x14ac:dyDescent="0.2">
      <c r="B94" s="12" t="s">
        <v>91</v>
      </c>
    </row>
    <row r="95" spans="1:38" ht="15" customHeight="1" x14ac:dyDescent="0.2">
      <c r="B95" s="12" t="s">
        <v>92</v>
      </c>
    </row>
    <row r="96" spans="1:38" ht="15" customHeight="1" x14ac:dyDescent="0.2">
      <c r="B96" s="12" t="s">
        <v>93</v>
      </c>
    </row>
    <row r="97" spans="2:2" ht="15" customHeight="1" x14ac:dyDescent="0.2">
      <c r="B97" s="12" t="s">
        <v>94</v>
      </c>
    </row>
    <row r="98" spans="2:2" ht="15" customHeight="1" x14ac:dyDescent="0.2">
      <c r="B98" s="12" t="s">
        <v>95</v>
      </c>
    </row>
    <row r="99" spans="2:2" ht="15" customHeight="1" x14ac:dyDescent="0.2">
      <c r="B99" s="12" t="s">
        <v>96</v>
      </c>
    </row>
    <row r="100" spans="2:2" ht="15" customHeight="1" x14ac:dyDescent="0.2">
      <c r="B100" s="12" t="s">
        <v>97</v>
      </c>
    </row>
    <row r="101" spans="2:2" ht="15" customHeight="1" x14ac:dyDescent="0.2">
      <c r="B101" s="12" t="s">
        <v>98</v>
      </c>
    </row>
    <row r="102" spans="2:2" ht="15" customHeight="1" x14ac:dyDescent="0.2">
      <c r="B102" s="12" t="s">
        <v>99</v>
      </c>
    </row>
    <row r="103" spans="2:2" ht="15" customHeight="1" x14ac:dyDescent="0.2">
      <c r="B103" s="12" t="s">
        <v>100</v>
      </c>
    </row>
    <row r="104" spans="2:2" ht="15" customHeight="1" x14ac:dyDescent="0.2">
      <c r="B104" s="12" t="s">
        <v>101</v>
      </c>
    </row>
    <row r="105" spans="2:2" ht="15" customHeight="1" x14ac:dyDescent="0.2">
      <c r="B105" s="12" t="s">
        <v>6</v>
      </c>
    </row>
    <row r="106" spans="2:2" ht="15" customHeight="1" x14ac:dyDescent="0.2">
      <c r="B106" s="12" t="s">
        <v>5</v>
      </c>
    </row>
    <row r="107" spans="2:2" ht="15" customHeight="1" x14ac:dyDescent="0.2">
      <c r="B107" s="12" t="s">
        <v>102</v>
      </c>
    </row>
    <row r="108" spans="2:2" ht="15" customHeight="1" x14ac:dyDescent="0.2">
      <c r="B108" s="12" t="s">
        <v>103</v>
      </c>
    </row>
    <row r="109" spans="2:2" ht="15" customHeight="1" x14ac:dyDescent="0.2">
      <c r="B109" s="12" t="s">
        <v>104</v>
      </c>
    </row>
    <row r="110" spans="2:2" ht="15" customHeight="1" x14ac:dyDescent="0.2">
      <c r="B110" s="12" t="s">
        <v>105</v>
      </c>
    </row>
    <row r="111" spans="2:2" ht="15" customHeight="1" x14ac:dyDescent="0.2">
      <c r="B111" s="12" t="s">
        <v>106</v>
      </c>
    </row>
    <row r="112" spans="2:2" ht="15" customHeight="1" x14ac:dyDescent="0.2">
      <c r="B112" s="12" t="s">
        <v>7</v>
      </c>
    </row>
    <row r="113" spans="2:2" ht="15" customHeight="1" x14ac:dyDescent="0.2">
      <c r="B113" s="12" t="s">
        <v>8</v>
      </c>
    </row>
  </sheetData>
  <mergeCells count="1">
    <mergeCell ref="B86:AL86"/>
  </mergeCells>
  <pageMargins left="0.75" right="0.75" top="1" bottom="1" header="0.5" footer="0.5"/>
  <pageSetup orientation="portrait" r:id="rId1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B73F18C16ED540A3900F8BA427D664" ma:contentTypeVersion="" ma:contentTypeDescription="Create a new document." ma:contentTypeScope="" ma:versionID="1a4eb7b3705d556f0f08dbabb3243bba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874A20-5EC2-4506-85E3-9B0CEB5DBCF4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c85253b9-0a55-49a1-98ad-b5b6252d7079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65265AA-CF00-4807-9B16-6249735DFB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A1A5FD-5005-4593-A083-5090BEA82E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ref2018.1213a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