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350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" i="1" l="1"/>
  <c r="S48" i="1"/>
  <c r="O48" i="1"/>
  <c r="N48" i="1"/>
  <c r="J48" i="1"/>
  <c r="I48" i="1"/>
  <c r="E48" i="1"/>
  <c r="D48" i="1"/>
</calcChain>
</file>

<file path=xl/sharedStrings.xml><?xml version="1.0" encoding="utf-8"?>
<sst xmlns="http://schemas.openxmlformats.org/spreadsheetml/2006/main" count="52" uniqueCount="21">
  <si>
    <t>Discount</t>
  </si>
  <si>
    <t>Year</t>
  </si>
  <si>
    <t>Factor</t>
  </si>
  <si>
    <t>Florida Power &amp; Light Company</t>
  </si>
  <si>
    <t>Docket No. 20190061-EI</t>
  </si>
  <si>
    <t>Staff's Second Set of Interrogatories</t>
  </si>
  <si>
    <t>Generation</t>
  </si>
  <si>
    <t xml:space="preserve"> </t>
  </si>
  <si>
    <t xml:space="preserve"> Capital</t>
  </si>
  <si>
    <t>Fixed O&amp;M</t>
  </si>
  <si>
    <t>(Millions)</t>
  </si>
  <si>
    <t xml:space="preserve">CPVRR = </t>
  </si>
  <si>
    <t>300 MW 2-Hour Battery in 2020</t>
  </si>
  <si>
    <t>200 MW 2-Hour Battery in 2021</t>
  </si>
  <si>
    <t>100 MW 3-Hour Battery in 2021</t>
  </si>
  <si>
    <t>100 MW 2-Hour Battery in 2020</t>
  </si>
  <si>
    <t>No ST Plan</t>
  </si>
  <si>
    <t>SolarTogether Plan</t>
  </si>
  <si>
    <t xml:space="preserve">Interrogatory No. 198 </t>
  </si>
  <si>
    <t>Tab 1 of 1</t>
  </si>
  <si>
    <t>Attachment No. 1  -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</si>
</sst>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5" fontId="2" fillId="0" borderId="8" xfId="0" applyNumberFormat="1" applyFont="1" applyBorder="1" applyAlignment="1">
      <alignment horizontal="center" vertical="center"/>
    </xf>
    <xf numFmtId="5" fontId="2" fillId="0" borderId="10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/>
    <xf numFmtId="0" fontId="4" fillId="0" borderId="0" xfId="0" applyFont="1" applyFill="1"/>
    <xf numFmtId="0" fontId="1" fillId="0" borderId="15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5" fontId="2" fillId="0" borderId="18" xfId="0" applyNumberFormat="1" applyFont="1" applyBorder="1" applyAlignment="1">
      <alignment horizontal="center" vertical="center"/>
    </xf>
    <xf numFmtId="5" fontId="2" fillId="0" borderId="19" xfId="0" applyNumberFormat="1" applyFont="1" applyBorder="1" applyAlignment="1">
      <alignment horizontal="center" vertical="center"/>
    </xf>
    <xf numFmtId="5" fontId="2" fillId="0" borderId="12" xfId="0" applyNumberFormat="1" applyFont="1" applyBorder="1" applyAlignment="1">
      <alignment horizontal="center" vertical="center"/>
    </xf>
    <xf numFmtId="5" fontId="2" fillId="0" borderId="2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Normal="100" workbookViewId="0">
      <selection activeCell="D5" sqref="D5"/>
    </sheetView>
  </sheetViews>
  <sheetFormatPr defaultRowHeight="15" x14ac:dyDescent="0.25"/>
  <cols>
    <col min="1" max="1" width="10.140625" style="16" customWidth="1"/>
    <col min="2" max="2" width="5.28515625" style="16" bestFit="1" customWidth="1"/>
    <col min="3" max="3" width="10.42578125" style="16" bestFit="1" customWidth="1"/>
    <col min="4" max="4" width="15.5703125" style="16" customWidth="1"/>
    <col min="5" max="5" width="15.140625" style="16" customWidth="1"/>
    <col min="6" max="6" width="9.140625" style="16"/>
    <col min="7" max="7" width="5.28515625" style="16" bestFit="1" customWidth="1"/>
    <col min="8" max="8" width="10.42578125" style="16" bestFit="1" customWidth="1"/>
    <col min="9" max="9" width="15.42578125" style="16" customWidth="1"/>
    <col min="10" max="10" width="13.5703125" style="16" customWidth="1"/>
    <col min="11" max="11" width="9.140625" style="16"/>
    <col min="12" max="12" width="5.28515625" style="16" bestFit="1" customWidth="1"/>
    <col min="13" max="13" width="10.42578125" style="16" bestFit="1" customWidth="1"/>
    <col min="14" max="14" width="13.42578125" style="16" customWidth="1"/>
    <col min="15" max="15" width="16.140625" style="16" customWidth="1"/>
    <col min="16" max="16" width="9.140625" style="16"/>
    <col min="17" max="17" width="5.28515625" style="16" bestFit="1" customWidth="1"/>
    <col min="18" max="18" width="9.140625" style="16"/>
    <col min="19" max="19" width="14.85546875" style="16" customWidth="1"/>
    <col min="20" max="20" width="15.42578125" style="16" customWidth="1"/>
    <col min="21" max="16384" width="9.140625" style="16"/>
  </cols>
  <sheetData>
    <row r="1" spans="1:20" x14ac:dyDescent="0.25">
      <c r="A1" s="15" t="s">
        <v>3</v>
      </c>
    </row>
    <row r="2" spans="1:20" x14ac:dyDescent="0.25">
      <c r="A2" s="15" t="s">
        <v>4</v>
      </c>
    </row>
    <row r="3" spans="1:20" x14ac:dyDescent="0.25">
      <c r="A3" s="17" t="s">
        <v>5</v>
      </c>
    </row>
    <row r="4" spans="1:20" x14ac:dyDescent="0.25">
      <c r="A4" s="17" t="s">
        <v>18</v>
      </c>
    </row>
    <row r="5" spans="1:20" x14ac:dyDescent="0.25">
      <c r="A5" s="17" t="s">
        <v>20</v>
      </c>
    </row>
    <row r="6" spans="1:20" x14ac:dyDescent="0.25">
      <c r="A6" s="17" t="s">
        <v>19</v>
      </c>
    </row>
    <row r="7" spans="1:20" ht="15.75" thickBot="1" x14ac:dyDescent="0.3"/>
    <row r="8" spans="1:20" ht="15.75" thickBot="1" x14ac:dyDescent="0.3">
      <c r="C8" s="27" t="s">
        <v>16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8"/>
      <c r="R8" s="27" t="s">
        <v>17</v>
      </c>
      <c r="S8" s="29"/>
      <c r="T8" s="28"/>
    </row>
    <row r="9" spans="1:20" ht="15.75" thickBot="1" x14ac:dyDescent="0.3"/>
    <row r="10" spans="1:20" ht="15.75" thickBot="1" x14ac:dyDescent="0.3">
      <c r="D10" s="27" t="s">
        <v>12</v>
      </c>
      <c r="E10" s="28"/>
      <c r="I10" s="27" t="s">
        <v>13</v>
      </c>
      <c r="J10" s="28"/>
      <c r="N10" s="27" t="s">
        <v>14</v>
      </c>
      <c r="O10" s="28"/>
      <c r="S10" s="27" t="s">
        <v>15</v>
      </c>
      <c r="T10" s="28"/>
    </row>
    <row r="11" spans="1:20" x14ac:dyDescent="0.25">
      <c r="B11" s="1"/>
      <c r="C11" s="2"/>
      <c r="D11" s="1" t="s">
        <v>6</v>
      </c>
      <c r="E11" s="18" t="s">
        <v>7</v>
      </c>
      <c r="G11" s="1"/>
      <c r="H11" s="2"/>
      <c r="I11" s="1" t="s">
        <v>6</v>
      </c>
      <c r="J11" s="18" t="s">
        <v>7</v>
      </c>
      <c r="L11" s="1"/>
      <c r="M11" s="2"/>
      <c r="N11" s="1" t="s">
        <v>6</v>
      </c>
      <c r="O11" s="18" t="s">
        <v>7</v>
      </c>
      <c r="Q11" s="1"/>
      <c r="R11" s="2"/>
      <c r="S11" s="1" t="s">
        <v>6</v>
      </c>
      <c r="T11" s="18" t="s">
        <v>7</v>
      </c>
    </row>
    <row r="12" spans="1:20" x14ac:dyDescent="0.25">
      <c r="B12" s="3"/>
      <c r="C12" s="4" t="s">
        <v>0</v>
      </c>
      <c r="D12" s="3" t="s">
        <v>8</v>
      </c>
      <c r="E12" s="19" t="s">
        <v>9</v>
      </c>
      <c r="G12" s="3"/>
      <c r="H12" s="4" t="s">
        <v>0</v>
      </c>
      <c r="I12" s="3" t="s">
        <v>8</v>
      </c>
      <c r="J12" s="19" t="s">
        <v>9</v>
      </c>
      <c r="L12" s="3"/>
      <c r="M12" s="4" t="s">
        <v>0</v>
      </c>
      <c r="N12" s="3" t="s">
        <v>8</v>
      </c>
      <c r="O12" s="19" t="s">
        <v>9</v>
      </c>
      <c r="Q12" s="3"/>
      <c r="R12" s="4" t="s">
        <v>0</v>
      </c>
      <c r="S12" s="3" t="s">
        <v>8</v>
      </c>
      <c r="T12" s="19" t="s">
        <v>9</v>
      </c>
    </row>
    <row r="13" spans="1:20" ht="15.75" thickBot="1" x14ac:dyDescent="0.3">
      <c r="B13" s="5" t="s">
        <v>1</v>
      </c>
      <c r="C13" s="6" t="s">
        <v>2</v>
      </c>
      <c r="D13" s="5" t="s">
        <v>10</v>
      </c>
      <c r="E13" s="20" t="s">
        <v>10</v>
      </c>
      <c r="G13" s="5" t="s">
        <v>1</v>
      </c>
      <c r="H13" s="6" t="s">
        <v>2</v>
      </c>
      <c r="I13" s="5" t="s">
        <v>10</v>
      </c>
      <c r="J13" s="20" t="s">
        <v>10</v>
      </c>
      <c r="L13" s="5" t="s">
        <v>1</v>
      </c>
      <c r="M13" s="6" t="s">
        <v>2</v>
      </c>
      <c r="N13" s="5" t="s">
        <v>10</v>
      </c>
      <c r="O13" s="20" t="s">
        <v>10</v>
      </c>
      <c r="Q13" s="5" t="s">
        <v>1</v>
      </c>
      <c r="R13" s="6" t="s">
        <v>2</v>
      </c>
      <c r="S13" s="5" t="s">
        <v>10</v>
      </c>
      <c r="T13" s="20" t="s">
        <v>10</v>
      </c>
    </row>
    <row r="14" spans="1:20" x14ac:dyDescent="0.25">
      <c r="B14" s="7">
        <v>2019</v>
      </c>
      <c r="C14" s="8">
        <v>1.0063458385698116</v>
      </c>
      <c r="D14" s="13">
        <v>0</v>
      </c>
      <c r="E14" s="21">
        <v>0</v>
      </c>
      <c r="G14" s="7">
        <v>2019</v>
      </c>
      <c r="H14" s="8">
        <v>1.0063458385698116</v>
      </c>
      <c r="I14" s="13">
        <v>0</v>
      </c>
      <c r="J14" s="21">
        <v>0</v>
      </c>
      <c r="L14" s="7">
        <v>2019</v>
      </c>
      <c r="M14" s="8">
        <v>1.0063458385698116</v>
      </c>
      <c r="N14" s="13">
        <v>0</v>
      </c>
      <c r="O14" s="21">
        <v>0</v>
      </c>
      <c r="Q14" s="7">
        <v>2019</v>
      </c>
      <c r="R14" s="8">
        <v>1.0063458385698116</v>
      </c>
      <c r="S14" s="13">
        <v>0</v>
      </c>
      <c r="T14" s="21">
        <v>0</v>
      </c>
    </row>
    <row r="15" spans="1:20" x14ac:dyDescent="0.25">
      <c r="B15" s="9">
        <v>2020</v>
      </c>
      <c r="C15" s="10">
        <v>0.93392482840834401</v>
      </c>
      <c r="D15" s="14">
        <v>1.8974375171962798</v>
      </c>
      <c r="E15" s="22">
        <v>3.8075688324456678</v>
      </c>
      <c r="G15" s="9">
        <v>2020</v>
      </c>
      <c r="H15" s="10">
        <v>0.93392482840834401</v>
      </c>
      <c r="I15" s="14">
        <v>0</v>
      </c>
      <c r="J15" s="22">
        <v>0</v>
      </c>
      <c r="L15" s="9">
        <v>2020</v>
      </c>
      <c r="M15" s="10">
        <v>0.93392482840834401</v>
      </c>
      <c r="N15" s="14">
        <v>0</v>
      </c>
      <c r="O15" s="22">
        <v>0</v>
      </c>
      <c r="Q15" s="9">
        <v>2020</v>
      </c>
      <c r="R15" s="10">
        <v>0.93392482840834401</v>
      </c>
      <c r="S15" s="14">
        <v>0.63247917239875995</v>
      </c>
      <c r="T15" s="22">
        <v>1.2691896108152225</v>
      </c>
    </row>
    <row r="16" spans="1:20" x14ac:dyDescent="0.25">
      <c r="B16" s="9">
        <v>2021</v>
      </c>
      <c r="C16" s="10">
        <v>0.86689242618513873</v>
      </c>
      <c r="D16" s="14">
        <v>27.61324075548567</v>
      </c>
      <c r="E16" s="22">
        <v>2.4003191684275578</v>
      </c>
      <c r="G16" s="9">
        <v>2021</v>
      </c>
      <c r="H16" s="10">
        <v>0.86689242618513873</v>
      </c>
      <c r="I16" s="14">
        <v>2.0284217012102315</v>
      </c>
      <c r="J16" s="22">
        <v>2.5662311781192981</v>
      </c>
      <c r="L16" s="9">
        <v>2021</v>
      </c>
      <c r="M16" s="10">
        <v>0.86689242618513873</v>
      </c>
      <c r="N16" s="14">
        <v>1.3526547633944124</v>
      </c>
      <c r="O16" s="22">
        <v>1.6731794457051088</v>
      </c>
      <c r="Q16" s="9">
        <v>2021</v>
      </c>
      <c r="R16" s="10">
        <v>0.86689242618513873</v>
      </c>
      <c r="S16" s="14">
        <v>9.2044135851618893</v>
      </c>
      <c r="T16" s="22">
        <v>0.80010638947585266</v>
      </c>
    </row>
    <row r="17" spans="2:20" x14ac:dyDescent="0.25">
      <c r="B17" s="9">
        <v>2022</v>
      </c>
      <c r="C17" s="10">
        <v>0.80467127087510482</v>
      </c>
      <c r="D17" s="14">
        <v>25.152248605168587</v>
      </c>
      <c r="E17" s="22">
        <v>2.574141859113289</v>
      </c>
      <c r="G17" s="9">
        <v>2022</v>
      </c>
      <c r="H17" s="10">
        <v>0.80467127087510482</v>
      </c>
      <c r="I17" s="14">
        <v>19.389174509072298</v>
      </c>
      <c r="J17" s="22">
        <v>1.6099617633475378</v>
      </c>
      <c r="L17" s="9">
        <v>2022</v>
      </c>
      <c r="M17" s="10">
        <v>0.80467127087510482</v>
      </c>
      <c r="N17" s="14">
        <v>12.922300709661208</v>
      </c>
      <c r="O17" s="22">
        <v>1.1375667561527505</v>
      </c>
      <c r="Q17" s="9">
        <v>2022</v>
      </c>
      <c r="R17" s="10">
        <v>0.80467127087510482</v>
      </c>
      <c r="S17" s="14">
        <v>8.3840828683895285</v>
      </c>
      <c r="T17" s="22">
        <v>0.85804728637109628</v>
      </c>
    </row>
    <row r="18" spans="2:20" x14ac:dyDescent="0.25">
      <c r="B18" s="9">
        <v>2023</v>
      </c>
      <c r="C18" s="10">
        <v>0.74691603550066443</v>
      </c>
      <c r="D18" s="14">
        <v>23.05925560263238</v>
      </c>
      <c r="E18" s="22">
        <v>2.5974681694976582</v>
      </c>
      <c r="G18" s="9">
        <v>2023</v>
      </c>
      <c r="H18" s="10">
        <v>0.74691603550066443</v>
      </c>
      <c r="I18" s="14">
        <v>17.885431657767999</v>
      </c>
      <c r="J18" s="22">
        <v>1.7284389179724391</v>
      </c>
      <c r="L18" s="9">
        <v>2023</v>
      </c>
      <c r="M18" s="10">
        <v>0.74691603550066443</v>
      </c>
      <c r="N18" s="14">
        <v>11.920494377530682</v>
      </c>
      <c r="O18" s="22">
        <v>1.201233015438119</v>
      </c>
      <c r="Q18" s="9">
        <v>2023</v>
      </c>
      <c r="R18" s="10">
        <v>0.74691603550066443</v>
      </c>
      <c r="S18" s="14">
        <v>7.6864185342107936</v>
      </c>
      <c r="T18" s="22">
        <v>0.86582272316588604</v>
      </c>
    </row>
    <row r="19" spans="2:20" x14ac:dyDescent="0.25">
      <c r="B19" s="9">
        <v>2024</v>
      </c>
      <c r="C19" s="10">
        <v>0.69316471888208397</v>
      </c>
      <c r="D19" s="14">
        <v>21.104262280514007</v>
      </c>
      <c r="E19" s="22">
        <v>2.6238123806574416</v>
      </c>
      <c r="G19" s="9">
        <v>2024</v>
      </c>
      <c r="H19" s="10">
        <v>0.69316471888208397</v>
      </c>
      <c r="I19" s="14">
        <v>16.635855760829148</v>
      </c>
      <c r="J19" s="22">
        <v>1.7440861150291087</v>
      </c>
      <c r="L19" s="9">
        <v>2024</v>
      </c>
      <c r="M19" s="10">
        <v>0.69316471888208397</v>
      </c>
      <c r="N19" s="14">
        <v>11.087916815008324</v>
      </c>
      <c r="O19" s="22">
        <v>1.2133641948887619</v>
      </c>
      <c r="Q19" s="9">
        <v>2024</v>
      </c>
      <c r="R19" s="10">
        <v>0.69316471888208397</v>
      </c>
      <c r="S19" s="14">
        <v>7.0347540935046684</v>
      </c>
      <c r="T19" s="22">
        <v>0.8746041268858139</v>
      </c>
    </row>
    <row r="20" spans="2:20" x14ac:dyDescent="0.25">
      <c r="B20" s="9">
        <v>2025</v>
      </c>
      <c r="C20" s="10">
        <v>0.64341286002827602</v>
      </c>
      <c r="D20" s="14">
        <v>19.252768718708989</v>
      </c>
      <c r="E20" s="22">
        <v>2.9351236428709435</v>
      </c>
      <c r="G20" s="9">
        <v>2025</v>
      </c>
      <c r="H20" s="10">
        <v>0.64341286002827602</v>
      </c>
      <c r="I20" s="14">
        <v>15.481592471777347</v>
      </c>
      <c r="J20" s="22">
        <v>1.7618047799200096</v>
      </c>
      <c r="L20" s="9">
        <v>2025</v>
      </c>
      <c r="M20" s="10">
        <v>0.64341286002827602</v>
      </c>
      <c r="N20" s="14">
        <v>10.31880004108903</v>
      </c>
      <c r="O20" s="22">
        <v>1.2264110072059149</v>
      </c>
      <c r="Q20" s="9">
        <v>2025</v>
      </c>
      <c r="R20" s="10">
        <v>0.64341286002827602</v>
      </c>
      <c r="S20" s="14">
        <v>6.4175895729029966</v>
      </c>
      <c r="T20" s="22">
        <v>0.97837454762364784</v>
      </c>
    </row>
    <row r="21" spans="2:20" x14ac:dyDescent="0.25">
      <c r="B21" s="9">
        <v>2026</v>
      </c>
      <c r="C21" s="10">
        <v>0.59723193805567742</v>
      </c>
      <c r="D21" s="14">
        <v>17.608274677530719</v>
      </c>
      <c r="E21" s="22">
        <v>3.0032154675569398</v>
      </c>
      <c r="G21" s="9">
        <v>2026</v>
      </c>
      <c r="H21" s="10">
        <v>0.59723193805567742</v>
      </c>
      <c r="I21" s="14">
        <v>14.398813638640826</v>
      </c>
      <c r="J21" s="22">
        <v>1.9742601653353167</v>
      </c>
      <c r="L21" s="9">
        <v>2026</v>
      </c>
      <c r="M21" s="10">
        <v>0.59723193805567742</v>
      </c>
      <c r="N21" s="14">
        <v>9.597278858622035</v>
      </c>
      <c r="O21" s="22">
        <v>1.3367060787346641</v>
      </c>
      <c r="Q21" s="9">
        <v>2026</v>
      </c>
      <c r="R21" s="10">
        <v>0.59723193805567742</v>
      </c>
      <c r="S21" s="14">
        <v>5.8694248925102395</v>
      </c>
      <c r="T21" s="22">
        <v>1.0010718225189799</v>
      </c>
    </row>
    <row r="22" spans="2:20" x14ac:dyDescent="0.25">
      <c r="B22" s="9">
        <v>2027</v>
      </c>
      <c r="C22" s="10">
        <v>0.55436564916974984</v>
      </c>
      <c r="D22" s="14">
        <v>16.067280396665819</v>
      </c>
      <c r="E22" s="22">
        <v>3.2117429990619453</v>
      </c>
      <c r="G22" s="9">
        <v>2027</v>
      </c>
      <c r="H22" s="10">
        <v>0.55436564916974984</v>
      </c>
      <c r="I22" s="14">
        <v>13.459003717334872</v>
      </c>
      <c r="J22" s="22">
        <v>2.0205248374111928</v>
      </c>
      <c r="L22" s="9">
        <v>2027</v>
      </c>
      <c r="M22" s="10">
        <v>0.55436564916974984</v>
      </c>
      <c r="N22" s="14">
        <v>8.9709488590596358</v>
      </c>
      <c r="O22" s="22">
        <v>1.3637856925430925</v>
      </c>
      <c r="Q22" s="9">
        <v>2027</v>
      </c>
      <c r="R22" s="10">
        <v>0.55436564916974984</v>
      </c>
      <c r="S22" s="14">
        <v>5.3557601322219393</v>
      </c>
      <c r="T22" s="22">
        <v>1.070580999687315</v>
      </c>
    </row>
    <row r="23" spans="2:20" x14ac:dyDescent="0.25">
      <c r="B23" s="9">
        <v>2028</v>
      </c>
      <c r="C23" s="10">
        <v>0.51447109326961526</v>
      </c>
      <c r="D23" s="14">
        <v>14.526286115800911</v>
      </c>
      <c r="E23" s="22">
        <v>3.1741702798872899</v>
      </c>
      <c r="G23" s="9">
        <v>2028</v>
      </c>
      <c r="H23" s="10">
        <v>0.51447109326961526</v>
      </c>
      <c r="I23" s="14">
        <v>12.590678251944203</v>
      </c>
      <c r="J23" s="22">
        <v>2.1627631447844236</v>
      </c>
      <c r="L23" s="9">
        <v>2028</v>
      </c>
      <c r="M23" s="10">
        <v>0.51447109326961526</v>
      </c>
      <c r="N23" s="14">
        <v>8.3922144509495347</v>
      </c>
      <c r="O23" s="22">
        <v>1.4387320229495983</v>
      </c>
      <c r="Q23" s="9">
        <v>2028</v>
      </c>
      <c r="R23" s="10">
        <v>0.51447109326961526</v>
      </c>
      <c r="S23" s="14">
        <v>4.8420953719336373</v>
      </c>
      <c r="T23" s="22">
        <v>1.05805675996243</v>
      </c>
    </row>
    <row r="24" spans="2:20" x14ac:dyDescent="0.25">
      <c r="B24" s="9">
        <v>2029</v>
      </c>
      <c r="C24" s="10">
        <v>0.47754495938040853</v>
      </c>
      <c r="D24" s="14">
        <v>12.98529183493601</v>
      </c>
      <c r="E24" s="22">
        <v>3.2743416640738765</v>
      </c>
      <c r="G24" s="9">
        <v>2029</v>
      </c>
      <c r="H24" s="10">
        <v>0.47754495938040853</v>
      </c>
      <c r="I24" s="14">
        <v>11.722352786553534</v>
      </c>
      <c r="J24" s="22">
        <v>2.1368421831642523</v>
      </c>
      <c r="L24" s="9">
        <v>2029</v>
      </c>
      <c r="M24" s="10">
        <v>0.47754495938040853</v>
      </c>
      <c r="N24" s="14">
        <v>7.8134800428394362</v>
      </c>
      <c r="O24" s="22">
        <v>1.4294786178087813</v>
      </c>
      <c r="Q24" s="9">
        <v>2029</v>
      </c>
      <c r="R24" s="10">
        <v>0.47754495938040853</v>
      </c>
      <c r="S24" s="14">
        <v>4.328430611645337</v>
      </c>
      <c r="T24" s="22">
        <v>1.0914472213579589</v>
      </c>
    </row>
    <row r="25" spans="2:20" x14ac:dyDescent="0.25">
      <c r="B25" s="9">
        <v>2030</v>
      </c>
      <c r="C25" s="10">
        <v>0.44326919668181214</v>
      </c>
      <c r="D25" s="14">
        <v>11.66814996049288</v>
      </c>
      <c r="E25" s="22">
        <v>3.1179692904406395</v>
      </c>
      <c r="G25" s="9">
        <v>2030</v>
      </c>
      <c r="H25" s="10">
        <v>0.44326919668181214</v>
      </c>
      <c r="I25" s="14">
        <v>10.860601294398036</v>
      </c>
      <c r="J25" s="22">
        <v>2.2050555944786265</v>
      </c>
      <c r="L25" s="9">
        <v>2030</v>
      </c>
      <c r="M25" s="10">
        <v>0.44326919668181214</v>
      </c>
      <c r="N25" s="14">
        <v>7.2391247693958665</v>
      </c>
      <c r="O25" s="22">
        <v>1.4671722980846391</v>
      </c>
      <c r="Q25" s="9">
        <v>2030</v>
      </c>
      <c r="R25" s="10">
        <v>0.44326919668181214</v>
      </c>
      <c r="S25" s="14">
        <v>3.8893833201642933</v>
      </c>
      <c r="T25" s="22">
        <v>1.0393230968135465</v>
      </c>
    </row>
    <row r="26" spans="2:20" x14ac:dyDescent="0.25">
      <c r="B26" s="9">
        <v>2031</v>
      </c>
      <c r="C26" s="10">
        <v>0.41145357493014312</v>
      </c>
      <c r="D26" s="14">
        <v>1.189017261630456E-14</v>
      </c>
      <c r="E26" s="22">
        <v>3.2690648880870361</v>
      </c>
      <c r="G26" s="9">
        <v>2031</v>
      </c>
      <c r="H26" s="10">
        <v>0.41145357493014312</v>
      </c>
      <c r="I26" s="14">
        <v>9.6657156605282744</v>
      </c>
      <c r="J26" s="22">
        <v>2.0979733402538212</v>
      </c>
      <c r="L26" s="9">
        <v>2031</v>
      </c>
      <c r="M26" s="10">
        <v>0.41145357493014312</v>
      </c>
      <c r="N26" s="14">
        <v>6.4426623776706711</v>
      </c>
      <c r="O26" s="22">
        <v>1.4170980445403063</v>
      </c>
      <c r="Q26" s="9">
        <v>2031</v>
      </c>
      <c r="R26" s="10">
        <v>0.41145357493014312</v>
      </c>
      <c r="S26" s="14">
        <v>3.9633908721015197E-15</v>
      </c>
      <c r="T26" s="22">
        <v>1.089688296029012</v>
      </c>
    </row>
    <row r="27" spans="2:20" x14ac:dyDescent="0.25">
      <c r="B27" s="9">
        <v>2032</v>
      </c>
      <c r="C27" s="10">
        <v>0.38184359157359055</v>
      </c>
      <c r="D27" s="14">
        <v>-1.0248901061614925E-15</v>
      </c>
      <c r="E27" s="22">
        <v>3.0684573036535019</v>
      </c>
      <c r="G27" s="9">
        <v>2032</v>
      </c>
      <c r="H27" s="10">
        <v>0.38184359157359055</v>
      </c>
      <c r="I27" s="14">
        <v>-3.1350477934247934E-15</v>
      </c>
      <c r="J27" s="22">
        <v>2.2010034353744623</v>
      </c>
      <c r="L27" s="9">
        <v>2032</v>
      </c>
      <c r="M27" s="10">
        <v>0.38184359157359055</v>
      </c>
      <c r="N27" s="14">
        <v>-1.5192923921981692E-15</v>
      </c>
      <c r="O27" s="22">
        <v>1.4719598646180876</v>
      </c>
      <c r="Q27" s="9">
        <v>2032</v>
      </c>
      <c r="R27" s="10">
        <v>0.38184359157359055</v>
      </c>
      <c r="S27" s="14">
        <v>-3.4163003538716419E-16</v>
      </c>
      <c r="T27" s="22">
        <v>1.022819101217834</v>
      </c>
    </row>
    <row r="28" spans="2:20" x14ac:dyDescent="0.25">
      <c r="B28" s="9">
        <v>2033</v>
      </c>
      <c r="C28" s="10">
        <v>0.35443678918636157</v>
      </c>
      <c r="D28" s="14">
        <v>-1.0248901061614925E-15</v>
      </c>
      <c r="E28" s="22">
        <v>3.1097937557526554</v>
      </c>
      <c r="G28" s="9">
        <v>2033</v>
      </c>
      <c r="H28" s="10">
        <v>0.35443678918636157</v>
      </c>
      <c r="I28" s="14">
        <v>-3.1350477934247934E-15</v>
      </c>
      <c r="J28" s="22">
        <v>2.063712258378184</v>
      </c>
      <c r="L28" s="9">
        <v>2033</v>
      </c>
      <c r="M28" s="10">
        <v>0.35443678918636157</v>
      </c>
      <c r="N28" s="14">
        <v>-1.5192923921981692E-15</v>
      </c>
      <c r="O28" s="22">
        <v>1.4065409475868023</v>
      </c>
      <c r="Q28" s="9">
        <v>2033</v>
      </c>
      <c r="R28" s="10">
        <v>0.35443678918636157</v>
      </c>
      <c r="S28" s="14">
        <v>-3.4163003538716419E-16</v>
      </c>
      <c r="T28" s="22">
        <v>1.0365979185842185</v>
      </c>
    </row>
    <row r="29" spans="2:20" x14ac:dyDescent="0.25">
      <c r="B29" s="9">
        <v>2034</v>
      </c>
      <c r="C29" s="10">
        <v>0.3289971085046382</v>
      </c>
      <c r="D29" s="14">
        <v>-1.0248901061614925E-15</v>
      </c>
      <c r="E29" s="22">
        <v>3.1699350202435141</v>
      </c>
      <c r="G29" s="9">
        <v>2034</v>
      </c>
      <c r="H29" s="10">
        <v>0.3289971085046382</v>
      </c>
      <c r="I29" s="14">
        <v>-3.1350477934247934E-15</v>
      </c>
      <c r="J29" s="22">
        <v>2.0914525317028279</v>
      </c>
      <c r="L29" s="9">
        <v>2034</v>
      </c>
      <c r="M29" s="10">
        <v>0.3289971085046382</v>
      </c>
      <c r="N29" s="14">
        <v>-1.5192923921981692E-15</v>
      </c>
      <c r="O29" s="22">
        <v>1.4269950838938796</v>
      </c>
      <c r="Q29" s="9">
        <v>2034</v>
      </c>
      <c r="R29" s="10">
        <v>0.3289971085046382</v>
      </c>
      <c r="S29" s="14">
        <v>-3.4163003538716419E-16</v>
      </c>
      <c r="T29" s="22">
        <v>1.0566450067478381</v>
      </c>
    </row>
    <row r="30" spans="2:20" x14ac:dyDescent="0.25">
      <c r="B30" s="9">
        <v>2035</v>
      </c>
      <c r="C30" s="10">
        <v>0.30538335947824247</v>
      </c>
      <c r="D30" s="14">
        <v>-1.0248901061614925E-15</v>
      </c>
      <c r="E30" s="22">
        <v>3.3522613805727883</v>
      </c>
      <c r="G30" s="9">
        <v>2035</v>
      </c>
      <c r="H30" s="10">
        <v>0.30538335947824247</v>
      </c>
      <c r="I30" s="14">
        <v>-3.1350477934247934E-15</v>
      </c>
      <c r="J30" s="22">
        <v>2.1320427601618039</v>
      </c>
      <c r="L30" s="9">
        <v>2035</v>
      </c>
      <c r="M30" s="10">
        <v>0.30538335947824247</v>
      </c>
      <c r="N30" s="14">
        <v>-1.5192923921981692E-15</v>
      </c>
      <c r="O30" s="22">
        <v>1.4538741977681102</v>
      </c>
      <c r="Q30" s="9">
        <v>2035</v>
      </c>
      <c r="R30" s="10">
        <v>0.30538335947824247</v>
      </c>
      <c r="S30" s="14">
        <v>-3.4163003538716419E-16</v>
      </c>
      <c r="T30" s="22">
        <v>1.1174204601909294</v>
      </c>
    </row>
    <row r="31" spans="2:20" x14ac:dyDescent="0.25">
      <c r="B31" s="9">
        <v>2036</v>
      </c>
      <c r="C31" s="10">
        <v>0.28340664875685884</v>
      </c>
      <c r="D31" s="14">
        <v>-1.0248901061614925E-15</v>
      </c>
      <c r="E31" s="22">
        <v>3.2684055965381749</v>
      </c>
      <c r="G31" s="9">
        <v>2036</v>
      </c>
      <c r="H31" s="10">
        <v>0.28340664875685884</v>
      </c>
      <c r="I31" s="14">
        <v>-3.1350477934247934E-15</v>
      </c>
      <c r="J31" s="22">
        <v>2.2561261374436969</v>
      </c>
      <c r="L31" s="9">
        <v>2036</v>
      </c>
      <c r="M31" s="10">
        <v>0.28340664875685884</v>
      </c>
      <c r="N31" s="14">
        <v>-1.5192923921981692E-15</v>
      </c>
      <c r="O31" s="22">
        <v>1.5224998860538093</v>
      </c>
      <c r="Q31" s="9">
        <v>2036</v>
      </c>
      <c r="R31" s="10">
        <v>0.28340664875685884</v>
      </c>
      <c r="S31" s="14">
        <v>-3.4163003538716419E-16</v>
      </c>
      <c r="T31" s="22">
        <v>1.0894685321793915</v>
      </c>
    </row>
    <row r="32" spans="2:20" x14ac:dyDescent="0.25">
      <c r="B32" s="9">
        <v>2037</v>
      </c>
      <c r="C32" s="10">
        <v>0.26306515242403611</v>
      </c>
      <c r="D32" s="14">
        <v>-1.0248901061614925E-15</v>
      </c>
      <c r="E32" s="22">
        <v>3.3709661570813423</v>
      </c>
      <c r="G32" s="9">
        <v>2037</v>
      </c>
      <c r="H32" s="10">
        <v>0.26306515242403611</v>
      </c>
      <c r="I32" s="14">
        <v>-3.1350477934247934E-15</v>
      </c>
      <c r="J32" s="22">
        <v>2.1983183827436004</v>
      </c>
      <c r="L32" s="9">
        <v>2037</v>
      </c>
      <c r="M32" s="10">
        <v>0.26306515242403611</v>
      </c>
      <c r="N32" s="14">
        <v>-1.5192923921981692E-15</v>
      </c>
      <c r="O32" s="22">
        <v>1.5001800083485146</v>
      </c>
      <c r="Q32" s="9">
        <v>2037</v>
      </c>
      <c r="R32" s="10">
        <v>0.26306515242403611</v>
      </c>
      <c r="S32" s="14">
        <v>-3.4163003538716419E-16</v>
      </c>
      <c r="T32" s="22">
        <v>1.1236553856937808</v>
      </c>
    </row>
    <row r="33" spans="2:20" x14ac:dyDescent="0.25">
      <c r="B33" s="9">
        <v>2038</v>
      </c>
      <c r="C33" s="10">
        <v>0.24418366585059359</v>
      </c>
      <c r="D33" s="14">
        <v>-1.0248901061614925E-15</v>
      </c>
      <c r="E33" s="22">
        <v>3.3971045859968214</v>
      </c>
      <c r="G33" s="9">
        <v>2038</v>
      </c>
      <c r="H33" s="10">
        <v>0.24418366585059359</v>
      </c>
      <c r="I33" s="14">
        <v>-3.1350477934247934E-15</v>
      </c>
      <c r="J33" s="22">
        <v>2.2678951301716546</v>
      </c>
      <c r="L33" s="9">
        <v>2038</v>
      </c>
      <c r="M33" s="10">
        <v>0.24418366585059359</v>
      </c>
      <c r="N33" s="14">
        <v>-1.5192923921981692E-15</v>
      </c>
      <c r="O33" s="22">
        <v>1.5415523817072909</v>
      </c>
      <c r="Q33" s="9">
        <v>2038</v>
      </c>
      <c r="R33" s="10">
        <v>0.24418366585059359</v>
      </c>
      <c r="S33" s="14">
        <v>-3.4163003538716419E-16</v>
      </c>
      <c r="T33" s="22">
        <v>1.1323681953322737</v>
      </c>
    </row>
    <row r="34" spans="2:20" x14ac:dyDescent="0.25">
      <c r="B34" s="9">
        <v>2039</v>
      </c>
      <c r="C34" s="10">
        <v>0.22665739691786857</v>
      </c>
      <c r="D34" s="14">
        <v>-1.0248901061614925E-15</v>
      </c>
      <c r="E34" s="22">
        <v>6.0220094262274326</v>
      </c>
      <c r="G34" s="9">
        <v>2039</v>
      </c>
      <c r="H34" s="10">
        <v>0.22665739691786857</v>
      </c>
      <c r="I34" s="14">
        <v>-3.1350477934247934E-15</v>
      </c>
      <c r="J34" s="22">
        <v>2.2852500876541213</v>
      </c>
      <c r="L34" s="9">
        <v>2039</v>
      </c>
      <c r="M34" s="10">
        <v>0.22665739691786857</v>
      </c>
      <c r="N34" s="14">
        <v>-1.5192923921981692E-15</v>
      </c>
      <c r="O34" s="22">
        <v>1.5568138600932906</v>
      </c>
      <c r="Q34" s="9">
        <v>2039</v>
      </c>
      <c r="R34" s="10">
        <v>0.22665739691786857</v>
      </c>
      <c r="S34" s="14">
        <v>-3.4163003538716419E-16</v>
      </c>
      <c r="T34" s="22">
        <v>2.0073364754091441</v>
      </c>
    </row>
    <row r="35" spans="2:20" x14ac:dyDescent="0.25">
      <c r="B35" s="9">
        <v>2040</v>
      </c>
      <c r="C35" s="10">
        <v>0.21034614782611605</v>
      </c>
      <c r="D35" s="14">
        <v>1.2383693638497264</v>
      </c>
      <c r="E35" s="22">
        <v>1.4091996723820455</v>
      </c>
      <c r="G35" s="9">
        <v>2040</v>
      </c>
      <c r="H35" s="10">
        <v>0.21034614782611605</v>
      </c>
      <c r="I35" s="14">
        <v>-3.1350477934247934E-15</v>
      </c>
      <c r="J35" s="22">
        <v>4.0784287595352602</v>
      </c>
      <c r="L35" s="9">
        <v>2040</v>
      </c>
      <c r="M35" s="10">
        <v>0.21034614782611605</v>
      </c>
      <c r="N35" s="14">
        <v>-1.5192923921981692E-15</v>
      </c>
      <c r="O35" s="22">
        <v>1.3069940786979422</v>
      </c>
      <c r="Q35" s="9">
        <v>2040</v>
      </c>
      <c r="R35" s="10">
        <v>0.21034614782611605</v>
      </c>
      <c r="S35" s="14">
        <v>0.41278978794990878</v>
      </c>
      <c r="T35" s="22">
        <v>0.46973322412734847</v>
      </c>
    </row>
    <row r="36" spans="2:20" x14ac:dyDescent="0.25">
      <c r="B36" s="9">
        <v>2041</v>
      </c>
      <c r="C36" s="10">
        <v>0.19524856485339206</v>
      </c>
      <c r="D36" s="14">
        <v>16.979333989893462</v>
      </c>
      <c r="E36" s="22">
        <v>2.9356904768901448</v>
      </c>
      <c r="G36" s="9">
        <v>2041</v>
      </c>
      <c r="H36" s="10">
        <v>0.19524856485339206</v>
      </c>
      <c r="I36" s="14">
        <v>1.4343741473766751</v>
      </c>
      <c r="J36" s="22">
        <v>0.96295310946106438</v>
      </c>
      <c r="L36" s="9">
        <v>2041</v>
      </c>
      <c r="M36" s="10">
        <v>0.19524856485339206</v>
      </c>
      <c r="N36" s="14">
        <v>1.0268641223214265</v>
      </c>
      <c r="O36" s="22">
        <v>1.316978813412166</v>
      </c>
      <c r="Q36" s="9">
        <v>2041</v>
      </c>
      <c r="R36" s="10">
        <v>0.19524856485339206</v>
      </c>
      <c r="S36" s="14">
        <v>5.6597779966311546</v>
      </c>
      <c r="T36" s="22">
        <v>0.97856349229671491</v>
      </c>
    </row>
    <row r="37" spans="2:20" x14ac:dyDescent="0.25">
      <c r="B37" s="9">
        <v>2042</v>
      </c>
      <c r="C37" s="10">
        <v>0.1812346100524885</v>
      </c>
      <c r="D37" s="14">
        <v>15.605432716195258</v>
      </c>
      <c r="E37" s="22">
        <v>2.9523931295049382</v>
      </c>
      <c r="G37" s="9">
        <v>2042</v>
      </c>
      <c r="H37" s="10">
        <v>0.1812346100524885</v>
      </c>
      <c r="I37" s="14">
        <v>12.125903848612031</v>
      </c>
      <c r="J37" s="22">
        <v>1.9790638874072184</v>
      </c>
      <c r="L37" s="9">
        <v>2042</v>
      </c>
      <c r="M37" s="10">
        <v>0.1812346100524885</v>
      </c>
      <c r="N37" s="14">
        <v>8.6767053586170277</v>
      </c>
      <c r="O37" s="22">
        <v>1.2852087663642924</v>
      </c>
      <c r="Q37" s="9">
        <v>2042</v>
      </c>
      <c r="R37" s="10">
        <v>0.1812346100524885</v>
      </c>
      <c r="S37" s="14">
        <v>5.2018109053984194</v>
      </c>
      <c r="T37" s="22">
        <v>0.98413104316831268</v>
      </c>
    </row>
    <row r="38" spans="2:20" x14ac:dyDescent="0.25">
      <c r="B38" s="9">
        <v>2043</v>
      </c>
      <c r="C38" s="10">
        <v>0.16822650607209799</v>
      </c>
      <c r="D38" s="14">
        <v>14.455151489421839</v>
      </c>
      <c r="E38" s="22">
        <v>3.4002031735433027</v>
      </c>
      <c r="G38" s="9">
        <v>2043</v>
      </c>
      <c r="H38" s="10">
        <v>0.16822650607209799</v>
      </c>
      <c r="I38" s="14">
        <v>11.184884416082616</v>
      </c>
      <c r="J38" s="22">
        <v>1.9904773666939932</v>
      </c>
      <c r="L38" s="9">
        <v>2043</v>
      </c>
      <c r="M38" s="10">
        <v>0.16822650607209799</v>
      </c>
      <c r="N38" s="14">
        <v>8.0036217648545254</v>
      </c>
      <c r="O38" s="22">
        <v>1.2909155060076802</v>
      </c>
      <c r="Q38" s="9">
        <v>2043</v>
      </c>
      <c r="R38" s="10">
        <v>0.16822650607209799</v>
      </c>
      <c r="S38" s="14">
        <v>4.8183838298072796</v>
      </c>
      <c r="T38" s="22">
        <v>1.1334010578477676</v>
      </c>
    </row>
    <row r="39" spans="2:20" x14ac:dyDescent="0.25">
      <c r="B39" s="9">
        <v>2044</v>
      </c>
      <c r="C39" s="10">
        <v>0.15612019724789697</v>
      </c>
      <c r="D39" s="14">
        <v>13.388727780245215</v>
      </c>
      <c r="E39" s="22">
        <v>3.0042715686067352</v>
      </c>
      <c r="G39" s="9">
        <v>2044</v>
      </c>
      <c r="H39" s="10">
        <v>0.15612019724789697</v>
      </c>
      <c r="I39" s="14">
        <v>10.402918802467285</v>
      </c>
      <c r="J39" s="22">
        <v>2.2964808967868762</v>
      </c>
      <c r="L39" s="9">
        <v>2044</v>
      </c>
      <c r="M39" s="10">
        <v>0.15612019724789697</v>
      </c>
      <c r="N39" s="14">
        <v>7.4442379000342775</v>
      </c>
      <c r="O39" s="22">
        <v>1.4439172710541217</v>
      </c>
      <c r="Q39" s="9">
        <v>2044</v>
      </c>
      <c r="R39" s="10">
        <v>0.15612019724789697</v>
      </c>
      <c r="S39" s="14">
        <v>4.4629092600817382</v>
      </c>
      <c r="T39" s="22">
        <v>1.0014238562022451</v>
      </c>
    </row>
    <row r="40" spans="2:20" x14ac:dyDescent="0.25">
      <c r="B40" s="9">
        <v>2045</v>
      </c>
      <c r="C40" s="10">
        <v>0.14491467883918038</v>
      </c>
      <c r="D40" s="14">
        <v>12.385197209266183</v>
      </c>
      <c r="E40" s="22">
        <v>3.0413903597153102</v>
      </c>
      <c r="G40" s="9">
        <v>2045</v>
      </c>
      <c r="H40" s="10">
        <v>0.14491467883918038</v>
      </c>
      <c r="I40" s="14">
        <v>9.6805983709447396</v>
      </c>
      <c r="J40" s="22">
        <v>2.0259276334135552</v>
      </c>
      <c r="L40" s="9">
        <v>2045</v>
      </c>
      <c r="M40" s="10">
        <v>0.14491467883918038</v>
      </c>
      <c r="N40" s="14">
        <v>6.9274914335673738</v>
      </c>
      <c r="O40" s="22">
        <v>2.3481120748471067</v>
      </c>
      <c r="Q40" s="9">
        <v>2045</v>
      </c>
      <c r="R40" s="10">
        <v>0.14491467883918038</v>
      </c>
      <c r="S40" s="14">
        <v>4.1283990697553943</v>
      </c>
      <c r="T40" s="22">
        <v>1.0137967865717701</v>
      </c>
    </row>
    <row r="41" spans="2:20" x14ac:dyDescent="0.25">
      <c r="B41" s="9">
        <v>2046</v>
      </c>
      <c r="C41" s="10">
        <v>0.13451343588630835</v>
      </c>
      <c r="D41" s="14">
        <v>11.507452914682345</v>
      </c>
      <c r="E41" s="22">
        <v>5.0900883354633368</v>
      </c>
      <c r="G41" s="9">
        <v>2046</v>
      </c>
      <c r="H41" s="10">
        <v>0.13451343588630835</v>
      </c>
      <c r="I41" s="14">
        <v>9.0030118259917788</v>
      </c>
      <c r="J41" s="22">
        <v>2.0512921406710811</v>
      </c>
      <c r="L41" s="9">
        <v>2046</v>
      </c>
      <c r="M41" s="10">
        <v>0.13451343588630835</v>
      </c>
      <c r="N41" s="14">
        <v>6.4427230158654796</v>
      </c>
      <c r="O41" s="22">
        <v>2.3815837571854535</v>
      </c>
      <c r="Q41" s="9">
        <v>2046</v>
      </c>
      <c r="R41" s="10">
        <v>0.13451343588630835</v>
      </c>
      <c r="S41" s="14">
        <v>3.8358176382274483</v>
      </c>
      <c r="T41" s="22">
        <v>1.6966961118211124</v>
      </c>
    </row>
    <row r="42" spans="2:20" x14ac:dyDescent="0.25">
      <c r="B42" s="9">
        <v>2047</v>
      </c>
      <c r="C42" s="10">
        <v>0.12485874156350797</v>
      </c>
      <c r="D42" s="14">
        <v>10.692601758296103</v>
      </c>
      <c r="E42" s="22">
        <v>5.1472546952153015</v>
      </c>
      <c r="G42" s="9">
        <v>2047</v>
      </c>
      <c r="H42" s="10">
        <v>0.12485874156350797</v>
      </c>
      <c r="I42" s="14">
        <v>8.4148930541779965</v>
      </c>
      <c r="J42" s="22">
        <v>3.4179265653210291</v>
      </c>
      <c r="L42" s="9">
        <v>2047</v>
      </c>
      <c r="M42" s="10">
        <v>0.12485874156350797</v>
      </c>
      <c r="N42" s="14">
        <v>6.0219106956936042</v>
      </c>
      <c r="O42" s="22">
        <v>2.4195065559959317</v>
      </c>
      <c r="Q42" s="9">
        <v>2047</v>
      </c>
      <c r="R42" s="10">
        <v>0.12485874156350797</v>
      </c>
      <c r="S42" s="14">
        <v>3.5642005860987007</v>
      </c>
      <c r="T42" s="22">
        <v>1.7157515650717672</v>
      </c>
    </row>
    <row r="43" spans="2:20" x14ac:dyDescent="0.25">
      <c r="B43" s="9">
        <v>2048</v>
      </c>
      <c r="C43" s="10">
        <v>0.11587336512038617</v>
      </c>
      <c r="D43" s="14">
        <v>9.8777506019098595</v>
      </c>
      <c r="E43" s="22">
        <v>5.2090443715545707</v>
      </c>
      <c r="G43" s="9">
        <v>2048</v>
      </c>
      <c r="H43" s="10">
        <v>0.11587336512038617</v>
      </c>
      <c r="I43" s="14">
        <v>7.8715081689337989</v>
      </c>
      <c r="J43" s="22">
        <v>3.4563654306592482</v>
      </c>
      <c r="L43" s="9">
        <v>2048</v>
      </c>
      <c r="M43" s="10">
        <v>0.11587336512038617</v>
      </c>
      <c r="N43" s="14">
        <v>5.6330764242867355</v>
      </c>
      <c r="O43" s="22">
        <v>2.4470191408621851</v>
      </c>
      <c r="Q43" s="9">
        <v>2048</v>
      </c>
      <c r="R43" s="10">
        <v>0.11587336512038617</v>
      </c>
      <c r="S43" s="14">
        <v>3.2925835339699532</v>
      </c>
      <c r="T43" s="22">
        <v>1.7363481238515235</v>
      </c>
    </row>
    <row r="44" spans="2:20" x14ac:dyDescent="0.25">
      <c r="B44" s="9">
        <v>2049</v>
      </c>
      <c r="C44" s="10">
        <v>0.10755656083224707</v>
      </c>
      <c r="D44" s="14">
        <v>9.0645898417431159</v>
      </c>
      <c r="E44" s="22">
        <v>7.0442126356763435</v>
      </c>
      <c r="G44" s="9">
        <v>2049</v>
      </c>
      <c r="H44" s="10">
        <v>0.10755656083224707</v>
      </c>
      <c r="I44" s="14">
        <v>7.3281232836896013</v>
      </c>
      <c r="J44" s="22">
        <v>3.4979635623321279</v>
      </c>
      <c r="L44" s="9">
        <v>2049</v>
      </c>
      <c r="M44" s="10">
        <v>0.10755656083224707</v>
      </c>
      <c r="N44" s="14">
        <v>5.2442421528798677</v>
      </c>
      <c r="O44" s="22">
        <v>2.4761113588957868</v>
      </c>
      <c r="Q44" s="9">
        <v>2049</v>
      </c>
      <c r="R44" s="10">
        <v>0.10755656083224707</v>
      </c>
      <c r="S44" s="14">
        <v>3.0215299472477053</v>
      </c>
      <c r="T44" s="22">
        <v>2.3480708785587812</v>
      </c>
    </row>
    <row r="45" spans="2:20" x14ac:dyDescent="0.25">
      <c r="B45" s="9">
        <v>2050</v>
      </c>
      <c r="C45" s="10">
        <v>9.983669470582747E-2</v>
      </c>
      <c r="D45" s="14">
        <v>8.2680511783007322</v>
      </c>
      <c r="E45" s="22">
        <v>5.428820439848236</v>
      </c>
      <c r="G45" s="9">
        <v>2050</v>
      </c>
      <c r="H45" s="10">
        <v>9.983669470582747E-2</v>
      </c>
      <c r="I45" s="14">
        <v>6.7899950389685548</v>
      </c>
      <c r="J45" s="22">
        <v>4.7513703956563837</v>
      </c>
      <c r="L45" s="9">
        <v>2050</v>
      </c>
      <c r="M45" s="10">
        <v>9.983669470582747E-2</v>
      </c>
      <c r="N45" s="14">
        <v>4.8591673708684624</v>
      </c>
      <c r="O45" s="22">
        <v>3.111107927755087</v>
      </c>
      <c r="Q45" s="9">
        <v>2050</v>
      </c>
      <c r="R45" s="10">
        <v>9.983669470582747E-2</v>
      </c>
      <c r="S45" s="14">
        <v>2.7560170594335776</v>
      </c>
      <c r="T45" s="22">
        <v>1.8096068132827454</v>
      </c>
    </row>
    <row r="46" spans="2:20" ht="15.75" thickBot="1" x14ac:dyDescent="0.3">
      <c r="B46" s="11">
        <v>2051</v>
      </c>
      <c r="C46" s="12">
        <v>9.267092153802145E-2</v>
      </c>
      <c r="D46" s="23">
        <v>0</v>
      </c>
      <c r="E46" s="24">
        <v>0</v>
      </c>
      <c r="G46" s="11">
        <v>2051</v>
      </c>
      <c r="H46" s="12">
        <v>9.267092153802145E-2</v>
      </c>
      <c r="I46" s="23">
        <v>0</v>
      </c>
      <c r="J46" s="24">
        <v>0</v>
      </c>
      <c r="L46" s="11">
        <v>2051</v>
      </c>
      <c r="M46" s="12">
        <v>9.267092153802145E-2</v>
      </c>
      <c r="N46" s="23">
        <v>0</v>
      </c>
      <c r="O46" s="24">
        <v>0</v>
      </c>
      <c r="Q46" s="11">
        <v>2051</v>
      </c>
      <c r="R46" s="12">
        <v>9.267092153802145E-2</v>
      </c>
      <c r="S46" s="23">
        <v>0</v>
      </c>
      <c r="T46" s="24">
        <v>0</v>
      </c>
    </row>
    <row r="47" spans="2:20" ht="15.75" thickBot="1" x14ac:dyDescent="0.3"/>
    <row r="48" spans="2:20" ht="15.75" thickBot="1" x14ac:dyDescent="0.3">
      <c r="C48" s="16" t="s">
        <v>11</v>
      </c>
      <c r="D48" s="25">
        <f>SUMPRODUCT(D14:D46,$C$14:$C$46)</f>
        <v>147.00718038441082</v>
      </c>
      <c r="E48" s="26">
        <f>SUMPRODUCT(E14:E46,$C$14:$C$46)</f>
        <v>37.318491711227317</v>
      </c>
      <c r="H48" s="16" t="s">
        <v>11</v>
      </c>
      <c r="I48" s="25">
        <f>SUMPRODUCT(I14:I46,$C$14:$C$46)</f>
        <v>101.16511832039234</v>
      </c>
      <c r="J48" s="26">
        <f>SUMPRODUCT(J14:J46,$C$14:$C$46)</f>
        <v>22.972444315583704</v>
      </c>
      <c r="M48" s="16" t="s">
        <v>11</v>
      </c>
      <c r="N48" s="25">
        <f>SUMPRODUCT(N14:N46,$C$14:$C$46)</f>
        <v>68.01893052774777</v>
      </c>
      <c r="O48" s="26">
        <f>SUMPRODUCT(O14:O46,$C$14:$C$46)</f>
        <v>15.664054755615934</v>
      </c>
      <c r="R48" s="16" t="s">
        <v>11</v>
      </c>
      <c r="S48" s="25">
        <f>SUMPRODUCT(S14:S46,$C$14:$C$46)</f>
        <v>49.002393461470255</v>
      </c>
      <c r="T48" s="26">
        <f>SUMPRODUCT(T14:T46,$C$14:$C$46)</f>
        <v>12.439497237075766</v>
      </c>
    </row>
  </sheetData>
  <mergeCells count="6">
    <mergeCell ref="D10:E10"/>
    <mergeCell ref="I10:J10"/>
    <mergeCell ref="N10:O10"/>
    <mergeCell ref="S10:T10"/>
    <mergeCell ref="C8:O8"/>
    <mergeCell ref="R8:T8"/>
  </mergeCells>
  <pageMargins left="0" right="0" top="0" bottom="0" header="0" footer="0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