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Data" sheetId="1" r:id="rId1"/>
  </sheets>
  <definedNames>
    <definedName name="_xlnm.Print_Area" localSheetId="0">Data!$A$7:$J$55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20" i="1"/>
  <c r="F20" i="1" s="1"/>
</calcChain>
</file>

<file path=xl/sharedStrings.xml><?xml version="1.0" encoding="utf-8"?>
<sst xmlns="http://schemas.openxmlformats.org/spreadsheetml/2006/main" count="24" uniqueCount="24">
  <si>
    <t>Total</t>
  </si>
  <si>
    <t>Solar Together Project</t>
  </si>
  <si>
    <t>$ MM</t>
  </si>
  <si>
    <t>2020 SoBRA Project</t>
  </si>
  <si>
    <t>(1)</t>
  </si>
  <si>
    <t>(2)</t>
  </si>
  <si>
    <t>(3)</t>
  </si>
  <si>
    <t>Notes:</t>
  </si>
  <si>
    <t xml:space="preserve">would avoid the firm gas transport equal to the 2020 SOBRA project, the SolarTogether project </t>
  </si>
  <si>
    <t>solar capacity of 3,278 MW.   It was assumed that solar beyond this amount (3,278 MW) would</t>
  </si>
  <si>
    <t>not result in any additional firm gas transport savings.</t>
  </si>
  <si>
    <t>Annual firm gas transport cost avoided by 2019 TYSP  - computed for Staff Interrogatory 205</t>
  </si>
  <si>
    <t>It was assumed that the 2019 Ten Year Site Plan, with 9,536 MW of solar capacity from 2019 to 2030,</t>
  </si>
  <si>
    <t>Additional Notes:</t>
  </si>
  <si>
    <t>Column (1). Please see Attachment 2 for calculations of the 2020 SoBRA gas transportation savings.</t>
  </si>
  <si>
    <t>Columns (2) and (3) For computations see response to Staff Interrogatory No. 226 part a.</t>
  </si>
  <si>
    <t>Additional 1,490 MW</t>
  </si>
  <si>
    <t xml:space="preserve">and an additional amount of solar capacity. The additional capacity was set at 1,490 MW, for a total </t>
  </si>
  <si>
    <t>Florida Power &amp; Light Company</t>
  </si>
  <si>
    <t>Docket No. 20190061-EI</t>
  </si>
  <si>
    <t>Staff's Eighth Set of Interrogatories</t>
  </si>
  <si>
    <t>Attachment No. 1</t>
  </si>
  <si>
    <t>Interrogatory No. 227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</si>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</sst>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quotePrefix="1" applyFont="1" applyAlignment="1">
      <alignment horizontal="center"/>
    </xf>
    <xf numFmtId="0" fontId="0" fillId="0" borderId="0" xfId="0" quotePrefix="1" applyAlignment="1">
      <alignment horizontal="right"/>
    </xf>
    <xf numFmtId="164" fontId="0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="96" zoomScaleNormal="96" workbookViewId="0"/>
  </sheetViews>
  <sheetFormatPr defaultRowHeight="14.4" x14ac:dyDescent="0.3"/>
  <cols>
    <col min="1" max="1" width="10.6640625" customWidth="1"/>
    <col min="3" max="4" width="14.88671875" style="1" customWidth="1"/>
    <col min="5" max="6" width="12.44140625" style="1" customWidth="1"/>
  </cols>
  <sheetData>
    <row r="1" spans="1:8" x14ac:dyDescent="0.3">
      <c r="A1" s="10" t="s">
        <v>18</v>
      </c>
      <c r="B1" s="1"/>
    </row>
    <row r="2" spans="1:8" x14ac:dyDescent="0.3">
      <c r="A2" s="10" t="s">
        <v>19</v>
      </c>
      <c r="B2" s="1"/>
    </row>
    <row r="3" spans="1:8" x14ac:dyDescent="0.3">
      <c r="A3" s="11" t="s">
        <v>20</v>
      </c>
      <c r="B3" s="1"/>
    </row>
    <row r="4" spans="1:8" x14ac:dyDescent="0.3">
      <c r="A4" s="11" t="s">
        <v>22</v>
      </c>
      <c r="B4" s="1"/>
    </row>
    <row r="5" spans="1:8" x14ac:dyDescent="0.3">
      <c r="A5" s="11" t="s">
        <v>21</v>
      </c>
      <c r="B5" s="1"/>
    </row>
    <row r="6" spans="1:8" x14ac:dyDescent="0.3">
      <c r="A6" s="11" t="s">
        <v>23</v>
      </c>
      <c r="B6" s="1"/>
    </row>
    <row r="8" spans="1:8" ht="32.4" customHeight="1" x14ac:dyDescent="0.3">
      <c r="C8" s="12" t="s">
        <v>11</v>
      </c>
      <c r="D8" s="12"/>
      <c r="E8" s="12"/>
      <c r="F8" s="12"/>
    </row>
    <row r="9" spans="1:8" x14ac:dyDescent="0.3">
      <c r="C9" s="13" t="s">
        <v>2</v>
      </c>
      <c r="D9" s="13"/>
      <c r="E9" s="13"/>
      <c r="F9" s="13"/>
    </row>
    <row r="10" spans="1:8" x14ac:dyDescent="0.3">
      <c r="C10" s="4"/>
      <c r="D10" s="4"/>
      <c r="E10" s="4"/>
      <c r="F10" s="4"/>
    </row>
    <row r="11" spans="1:8" x14ac:dyDescent="0.3">
      <c r="C11" s="6" t="s">
        <v>4</v>
      </c>
      <c r="D11" s="6" t="s">
        <v>5</v>
      </c>
      <c r="E11" s="6" t="s">
        <v>6</v>
      </c>
      <c r="F11" s="2"/>
    </row>
    <row r="12" spans="1:8" ht="28.8" x14ac:dyDescent="0.3">
      <c r="C12" s="5" t="s">
        <v>3</v>
      </c>
      <c r="D12" s="5" t="s">
        <v>1</v>
      </c>
      <c r="E12" s="5" t="s">
        <v>16</v>
      </c>
      <c r="F12" s="5" t="s">
        <v>0</v>
      </c>
    </row>
    <row r="13" spans="1:8" x14ac:dyDescent="0.3">
      <c r="B13">
        <v>2019</v>
      </c>
      <c r="C13" s="8">
        <v>0</v>
      </c>
      <c r="D13" s="8">
        <v>0</v>
      </c>
      <c r="E13" s="8">
        <v>0</v>
      </c>
      <c r="F13" s="9">
        <f t="shared" ref="F13:F44" si="0">C13+D13+E13</f>
        <v>0</v>
      </c>
    </row>
    <row r="14" spans="1:8" x14ac:dyDescent="0.3">
      <c r="B14">
        <v>2020</v>
      </c>
      <c r="C14" s="9">
        <v>0</v>
      </c>
      <c r="D14" s="9">
        <v>0</v>
      </c>
      <c r="E14" s="9">
        <v>0</v>
      </c>
      <c r="F14" s="9">
        <f t="shared" si="0"/>
        <v>0</v>
      </c>
      <c r="H14" s="3"/>
    </row>
    <row r="15" spans="1:8" x14ac:dyDescent="0.3">
      <c r="B15">
        <v>2021</v>
      </c>
      <c r="C15" s="9">
        <v>0</v>
      </c>
      <c r="D15" s="9">
        <v>0</v>
      </c>
      <c r="E15" s="9">
        <v>0</v>
      </c>
      <c r="F15" s="9">
        <f t="shared" si="0"/>
        <v>0</v>
      </c>
    </row>
    <row r="16" spans="1:8" x14ac:dyDescent="0.3">
      <c r="B16">
        <v>2022</v>
      </c>
      <c r="C16" s="9">
        <v>0</v>
      </c>
      <c r="D16" s="9">
        <v>0</v>
      </c>
      <c r="E16" s="9">
        <v>0</v>
      </c>
      <c r="F16" s="9">
        <f t="shared" si="0"/>
        <v>0</v>
      </c>
    </row>
    <row r="17" spans="2:6" x14ac:dyDescent="0.3">
      <c r="B17">
        <v>2023</v>
      </c>
      <c r="C17" s="9">
        <v>0</v>
      </c>
      <c r="D17" s="9">
        <v>0</v>
      </c>
      <c r="E17" s="9">
        <v>0</v>
      </c>
      <c r="F17" s="9">
        <f t="shared" si="0"/>
        <v>0</v>
      </c>
    </row>
    <row r="18" spans="2:6" x14ac:dyDescent="0.3">
      <c r="B18">
        <v>2024</v>
      </c>
      <c r="C18" s="9">
        <v>0</v>
      </c>
      <c r="D18" s="9">
        <v>0</v>
      </c>
      <c r="E18" s="9">
        <v>0</v>
      </c>
      <c r="F18" s="9">
        <f t="shared" si="0"/>
        <v>0</v>
      </c>
    </row>
    <row r="19" spans="2:6" x14ac:dyDescent="0.3">
      <c r="B19">
        <v>2025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2:6" x14ac:dyDescent="0.3">
      <c r="B20">
        <v>2026</v>
      </c>
      <c r="C20" s="9">
        <v>13.776860150536599</v>
      </c>
      <c r="D20" s="9">
        <v>0</v>
      </c>
      <c r="E20" s="9">
        <f>D20</f>
        <v>0</v>
      </c>
      <c r="F20" s="9">
        <f t="shared" si="0"/>
        <v>13.776860150536599</v>
      </c>
    </row>
    <row r="21" spans="2:6" x14ac:dyDescent="0.3">
      <c r="B21">
        <v>2027</v>
      </c>
      <c r="C21" s="9">
        <v>13.700757337858994</v>
      </c>
      <c r="D21" s="9">
        <v>59.584825841765863</v>
      </c>
      <c r="E21" s="9">
        <f t="shared" ref="E21:E44" si="1">D21</f>
        <v>59.584825841765863</v>
      </c>
      <c r="F21" s="9">
        <f t="shared" si="0"/>
        <v>132.87040902139071</v>
      </c>
    </row>
    <row r="22" spans="2:6" x14ac:dyDescent="0.3">
      <c r="B22">
        <v>2028</v>
      </c>
      <c r="C22" s="9">
        <v>13.626557095498354</v>
      </c>
      <c r="D22" s="9">
        <v>59.249306489495098</v>
      </c>
      <c r="E22" s="9">
        <f t="shared" si="1"/>
        <v>59.249306489495098</v>
      </c>
      <c r="F22" s="9">
        <f t="shared" si="0"/>
        <v>132.12517007448855</v>
      </c>
    </row>
    <row r="23" spans="2:6" x14ac:dyDescent="0.3">
      <c r="B23">
        <v>2029</v>
      </c>
      <c r="C23" s="9">
        <v>13.554211859196732</v>
      </c>
      <c r="D23" s="9">
        <v>58.922175121031103</v>
      </c>
      <c r="E23" s="9">
        <f t="shared" si="1"/>
        <v>58.922175121031103</v>
      </c>
      <c r="F23" s="9">
        <f t="shared" si="0"/>
        <v>131.39856210125893</v>
      </c>
    </row>
    <row r="24" spans="2:6" x14ac:dyDescent="0.3">
      <c r="B24">
        <v>2030</v>
      </c>
      <c r="C24" s="9">
        <v>13.48367525380265</v>
      </c>
      <c r="D24" s="9">
        <v>58.603222036778703</v>
      </c>
      <c r="E24" s="9">
        <f t="shared" si="1"/>
        <v>58.603222036778703</v>
      </c>
      <c r="F24" s="9">
        <f t="shared" si="0"/>
        <v>130.69011932736004</v>
      </c>
    </row>
    <row r="25" spans="2:6" x14ac:dyDescent="0.3">
      <c r="B25">
        <v>2031</v>
      </c>
      <c r="C25" s="9">
        <v>13.414902063543423</v>
      </c>
      <c r="D25" s="9">
        <v>58.292242779632616</v>
      </c>
      <c r="E25" s="9">
        <f t="shared" si="1"/>
        <v>58.292242779632616</v>
      </c>
      <c r="F25" s="9">
        <f t="shared" si="0"/>
        <v>129.99938762280865</v>
      </c>
    </row>
    <row r="26" spans="2:6" x14ac:dyDescent="0.3">
      <c r="B26">
        <v>2032</v>
      </c>
      <c r="C26" s="9">
        <v>13.347848203040673</v>
      </c>
      <c r="D26" s="9">
        <v>57.989038003915176</v>
      </c>
      <c r="E26" s="9">
        <f t="shared" si="1"/>
        <v>57.989038003915176</v>
      </c>
      <c r="F26" s="9">
        <f t="shared" si="0"/>
        <v>129.32592421087102</v>
      </c>
    </row>
    <row r="27" spans="2:6" x14ac:dyDescent="0.3">
      <c r="B27">
        <v>2033</v>
      </c>
      <c r="C27" s="9">
        <v>13.282470689050493</v>
      </c>
      <c r="D27" s="9">
        <v>57.693413347590678</v>
      </c>
      <c r="E27" s="9">
        <f t="shared" si="1"/>
        <v>57.693413347590678</v>
      </c>
      <c r="F27" s="9">
        <f t="shared" si="0"/>
        <v>128.66929738423187</v>
      </c>
    </row>
    <row r="28" spans="2:6" x14ac:dyDescent="0.3">
      <c r="B28">
        <v>2034</v>
      </c>
      <c r="C28" s="9">
        <v>13.218727612910069</v>
      </c>
      <c r="D28" s="9">
        <v>57.405179307674302</v>
      </c>
      <c r="E28" s="9">
        <f t="shared" si="1"/>
        <v>57.405179307674302</v>
      </c>
      <c r="F28" s="9">
        <f t="shared" si="0"/>
        <v>128.02908622825868</v>
      </c>
    </row>
    <row r="29" spans="2:6" x14ac:dyDescent="0.3">
      <c r="B29">
        <v>2035</v>
      </c>
      <c r="C29" s="9">
        <v>13.156578113673152</v>
      </c>
      <c r="D29" s="9">
        <v>57.124151118755819</v>
      </c>
      <c r="E29" s="9">
        <f t="shared" si="1"/>
        <v>57.124151118755819</v>
      </c>
      <c r="F29" s="9">
        <f t="shared" si="0"/>
        <v>127.40488035118479</v>
      </c>
    </row>
    <row r="30" spans="2:6" x14ac:dyDescent="0.3">
      <c r="B30">
        <v>2036</v>
      </c>
      <c r="C30" s="9">
        <v>13.095982351917161</v>
      </c>
      <c r="D30" s="9">
        <v>56.850148634560298</v>
      </c>
      <c r="E30" s="9">
        <f t="shared" si="1"/>
        <v>56.850148634560298</v>
      </c>
      <c r="F30" s="9">
        <f t="shared" si="0"/>
        <v>126.79627962103775</v>
      </c>
    </row>
    <row r="31" spans="2:6" x14ac:dyDescent="0.3">
      <c r="B31">
        <v>2037</v>
      </c>
      <c r="C31" s="9">
        <v>13.036901484205069</v>
      </c>
      <c r="D31" s="9">
        <v>56.582996212469666</v>
      </c>
      <c r="E31" s="9">
        <f t="shared" si="1"/>
        <v>56.582996212469666</v>
      </c>
      <c r="F31" s="9">
        <f t="shared" si="0"/>
        <v>126.20289390914441</v>
      </c>
    </row>
    <row r="32" spans="2:6" x14ac:dyDescent="0.3">
      <c r="B32">
        <v>2038</v>
      </c>
      <c r="C32" s="9">
        <v>12.979297638185779</v>
      </c>
      <c r="D32" s="9">
        <v>56.322522600931308</v>
      </c>
      <c r="E32" s="9">
        <f t="shared" si="1"/>
        <v>56.322522600931308</v>
      </c>
      <c r="F32" s="9">
        <f t="shared" si="0"/>
        <v>125.6243428400484</v>
      </c>
    </row>
    <row r="33" spans="2:6" x14ac:dyDescent="0.3">
      <c r="B33">
        <v>2039</v>
      </c>
      <c r="C33" s="9">
        <v>12.923133888316972</v>
      </c>
      <c r="D33" s="9">
        <v>56.068560829681402</v>
      </c>
      <c r="E33" s="9">
        <f t="shared" si="1"/>
        <v>56.068560829681402</v>
      </c>
      <c r="F33" s="9">
        <f t="shared" si="0"/>
        <v>125.06025554767977</v>
      </c>
    </row>
    <row r="34" spans="2:6" x14ac:dyDescent="0.3">
      <c r="B34">
        <v>2040</v>
      </c>
      <c r="C34" s="9">
        <v>12.868374232194885</v>
      </c>
      <c r="D34" s="9">
        <v>55.820948102712748</v>
      </c>
      <c r="E34" s="9">
        <f t="shared" si="1"/>
        <v>55.820948102712748</v>
      </c>
      <c r="F34" s="9">
        <f t="shared" si="0"/>
        <v>124.51027043762038</v>
      </c>
    </row>
    <row r="35" spans="2:6" x14ac:dyDescent="0.3">
      <c r="B35">
        <v>2041</v>
      </c>
      <c r="C35" s="9">
        <v>12.814983567475851</v>
      </c>
      <c r="D35" s="9">
        <v>55.579525693918313</v>
      </c>
      <c r="E35" s="9">
        <f t="shared" si="1"/>
        <v>55.579525693918313</v>
      </c>
      <c r="F35" s="9">
        <f t="shared" si="0"/>
        <v>123.97403495531248</v>
      </c>
    </row>
    <row r="36" spans="2:6" x14ac:dyDescent="0.3">
      <c r="B36">
        <v>2042</v>
      </c>
      <c r="C36" s="9">
        <v>12.762927669374792</v>
      </c>
      <c r="D36" s="9">
        <v>55.344138845343736</v>
      </c>
      <c r="E36" s="9">
        <f t="shared" si="1"/>
        <v>55.344138845343736</v>
      </c>
      <c r="F36" s="9">
        <f t="shared" si="0"/>
        <v>123.45120536006226</v>
      </c>
    </row>
    <row r="37" spans="2:6" x14ac:dyDescent="0.3">
      <c r="B37">
        <v>2043</v>
      </c>
      <c r="C37" s="9">
        <v>12.712173168726258</v>
      </c>
      <c r="D37" s="9">
        <v>55.114636667983525</v>
      </c>
      <c r="E37" s="9">
        <f t="shared" si="1"/>
        <v>55.114636667983525</v>
      </c>
      <c r="F37" s="9">
        <f t="shared" si="0"/>
        <v>122.94144650469332</v>
      </c>
    </row>
    <row r="38" spans="2:6" x14ac:dyDescent="0.3">
      <c r="B38">
        <v>2044</v>
      </c>
      <c r="C38" s="9">
        <v>12.662687530593937</v>
      </c>
      <c r="D38" s="9">
        <v>54.890872045057321</v>
      </c>
      <c r="E38" s="9">
        <f t="shared" si="1"/>
        <v>54.890872045057321</v>
      </c>
      <c r="F38" s="9">
        <f t="shared" si="0"/>
        <v>122.44443162070858</v>
      </c>
    </row>
    <row r="39" spans="2:6" x14ac:dyDescent="0.3">
      <c r="B39">
        <v>2045</v>
      </c>
      <c r="C39" s="9">
        <v>12.614439033414927</v>
      </c>
      <c r="D39" s="9">
        <v>54.67270153770427</v>
      </c>
      <c r="E39" s="9">
        <f t="shared" si="1"/>
        <v>54.67270153770427</v>
      </c>
      <c r="F39" s="9">
        <f t="shared" si="0"/>
        <v>121.95984210882347</v>
      </c>
    </row>
    <row r="40" spans="2:6" x14ac:dyDescent="0.3">
      <c r="B40">
        <v>2046</v>
      </c>
      <c r="C40" s="9">
        <v>12.567396748665391</v>
      </c>
      <c r="D40" s="9">
        <v>54.459985293035039</v>
      </c>
      <c r="E40" s="9">
        <f t="shared" si="1"/>
        <v>54.459985293035039</v>
      </c>
      <c r="F40" s="9">
        <f t="shared" si="0"/>
        <v>121.48736733473547</v>
      </c>
    </row>
    <row r="41" spans="2:6" x14ac:dyDescent="0.3">
      <c r="B41">
        <v>2047</v>
      </c>
      <c r="C41" s="9">
        <v>12.521530521034592</v>
      </c>
      <c r="D41" s="9">
        <v>54.252586954482545</v>
      </c>
      <c r="E41" s="9">
        <f t="shared" si="1"/>
        <v>54.252586954482545</v>
      </c>
      <c r="F41" s="9">
        <f t="shared" si="0"/>
        <v>121.02670442999968</v>
      </c>
    </row>
    <row r="42" spans="2:6" x14ac:dyDescent="0.3">
      <c r="B42">
        <v>2048</v>
      </c>
      <c r="C42" s="9">
        <v>12.476810949094565</v>
      </c>
      <c r="D42" s="9">
        <v>54.050373574393859</v>
      </c>
      <c r="E42" s="9">
        <f t="shared" si="1"/>
        <v>54.050373574393859</v>
      </c>
      <c r="F42" s="9">
        <f t="shared" si="0"/>
        <v>120.57755809788229</v>
      </c>
    </row>
    <row r="43" spans="2:6" x14ac:dyDescent="0.3">
      <c r="B43">
        <v>2049</v>
      </c>
      <c r="C43" s="9">
        <v>12.433209366453037</v>
      </c>
      <c r="D43" s="9">
        <v>53.853215528807397</v>
      </c>
      <c r="E43" s="9">
        <f t="shared" si="1"/>
        <v>53.853215528807397</v>
      </c>
      <c r="F43" s="9">
        <f t="shared" si="0"/>
        <v>120.13964042406784</v>
      </c>
    </row>
    <row r="44" spans="2:6" x14ac:dyDescent="0.3">
      <c r="B44">
        <v>2050</v>
      </c>
      <c r="C44" s="9">
        <v>12.390697823377549</v>
      </c>
      <c r="D44" s="9">
        <v>53.660986434360581</v>
      </c>
      <c r="E44" s="9">
        <f t="shared" si="1"/>
        <v>53.660986434360581</v>
      </c>
      <c r="F44" s="9">
        <f t="shared" si="0"/>
        <v>119.71267069209871</v>
      </c>
    </row>
    <row r="46" spans="2:6" x14ac:dyDescent="0.3">
      <c r="B46" s="3" t="s">
        <v>7</v>
      </c>
      <c r="C46"/>
      <c r="D46"/>
      <c r="E46"/>
      <c r="F46"/>
    </row>
    <row r="47" spans="2:6" x14ac:dyDescent="0.3">
      <c r="B47" t="s">
        <v>12</v>
      </c>
      <c r="C47"/>
      <c r="D47"/>
      <c r="E47"/>
      <c r="F47"/>
    </row>
    <row r="48" spans="2:6" x14ac:dyDescent="0.3">
      <c r="B48" t="s">
        <v>8</v>
      </c>
      <c r="C48"/>
      <c r="D48"/>
      <c r="E48"/>
      <c r="F48"/>
    </row>
    <row r="49" spans="1:6" x14ac:dyDescent="0.3">
      <c r="B49" t="s">
        <v>17</v>
      </c>
      <c r="C49"/>
      <c r="D49"/>
      <c r="E49"/>
      <c r="F49"/>
    </row>
    <row r="50" spans="1:6" x14ac:dyDescent="0.3">
      <c r="B50" t="s">
        <v>9</v>
      </c>
      <c r="C50"/>
      <c r="D50"/>
      <c r="E50"/>
      <c r="F50"/>
    </row>
    <row r="51" spans="1:6" x14ac:dyDescent="0.3">
      <c r="B51" t="s">
        <v>10</v>
      </c>
      <c r="C51"/>
      <c r="D51"/>
      <c r="E51"/>
      <c r="F51"/>
    </row>
    <row r="53" spans="1:6" x14ac:dyDescent="0.3">
      <c r="B53" s="3" t="s">
        <v>13</v>
      </c>
    </row>
    <row r="54" spans="1:6" x14ac:dyDescent="0.3">
      <c r="A54" s="7"/>
      <c r="B54" t="s">
        <v>14</v>
      </c>
    </row>
    <row r="55" spans="1:6" x14ac:dyDescent="0.3">
      <c r="A55" s="7"/>
      <c r="B55" t="s">
        <v>15</v>
      </c>
    </row>
  </sheetData>
  <mergeCells count="2">
    <mergeCell ref="C8:F8"/>
    <mergeCell ref="C9:F9"/>
  </mergeCells>
  <pageMargins left="0.7" right="0.7" top="0.75" bottom="0.75" header="0.3" footer="0.3"/>
  <pageSetup scale="81" orientation="portrait" r:id="rId1"/>
  <ignoredErrors>
    <ignoredError sqref="C11:E11" numberStoredAsText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C3F712325C8499E3EC45E229D6108" ma:contentTypeVersion="" ma:contentTypeDescription="Create a new document." ma:contentTypeScope="" ma:versionID="4766afa8d5f4e5ab6ff26978f764611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08B63A0-FB47-4D30-8B4B-188D2E8CB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5D71A3-375E-4759-AE8F-22FFA955B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9AC1FB-63AE-423B-AE2B-B552E3481F0C}">
  <ds:schemaRefs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