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3328"/>
  <workbookPr defaultThemeVersion="166925" autoCompressPictures="0"/>
  <mc:AlternateContent xmlns:mc="http://schemas.openxmlformats.org/markup-compatibility/2006">
    <mc:Choice Requires="x15">
      <x15ac:absPath xmlns:x15ac="http://schemas.microsoft.com/office/spreadsheetml/2010/11/ac" url="C:\Users\mhoward\Box Sync\Projects - ScottMadden\369-007 UIF 2020 ROR Study\Discovery\"/>
    </mc:Choice>
  </mc:AlternateContent>
  <bookViews>
    <workbookView xWindow="28680" yWindow="-120" windowWidth="29040" windowHeight="15840" activeTab="0"/>
  </bookViews>
  <sheets>
    <sheet name="3-59a" sheetId="4" r:id="rId2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22">#REF!</definedName>
    <definedName name="\A">#REF!</definedName>
    <definedName name="\I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#REF!</definedName>
    <definedName name="__123Graph_Achart" hidden="1">'[3]Chart Data'!$E$30:$E$233</definedName>
    <definedName name="__123Graph_ACurrent" hidden="1">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#REF!</definedName>
    <definedName name="__123Graph_BCurrent" hidden="1">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X" hidden="1">#REF!</definedName>
    <definedName name="__123Graph_XCHART" hidden="1">'[3]Chart Data'!$B$30:$B$222</definedName>
    <definedName name="__123Graph_XCurrent" hidden="1">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Div02">'[9]Alloc factors'!$D$12</definedName>
    <definedName name="__div10">#REF!</definedName>
    <definedName name="__DIV12">'[11]Alloc factors'!$D$13</definedName>
    <definedName name="__div21">#REF!</definedName>
    <definedName name="__EXH1">#REF!</definedName>
    <definedName name="__EXH6">#REF!</definedName>
    <definedName name="__key1" hidden="1">#REF!</definedName>
    <definedName name="__pg1">#REF!</definedName>
    <definedName name="__pg2">#REF!</definedName>
    <definedName name="__Sort" hidden="1">#REF!</definedName>
    <definedName name="__Sort1" hidden="1">#REF!</definedName>
    <definedName name="__swe80">'[12]Input'!$E$29</definedName>
    <definedName name="__ucg80">'[12]Input'!$E$31</definedName>
    <definedName name="_1" localSheetId="0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'[13]Data'!$K$30:$K$228</definedName>
    <definedName name="_1__123Graph_AYIELD_CURVES" hidden="1">#REF!</definedName>
    <definedName name="_1_0__123Grap" hidden="1">#REF!</definedName>
    <definedName name="_10" localSheetId="0" hidden="1">{"FAC_SUMMARY",#N/A,FALSE,"Summaries"}</definedName>
    <definedName name="_10" hidden="1">{"FAC_SUMMARY",#N/A,FALSE,"Summaries"}</definedName>
    <definedName name="_10__123Graph_CCHART_6" hidden="1">#REF!</definedName>
    <definedName name="_100" localSheetId="0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0" hidden="1">{#N/A,#N/A,FALSE,"RORMEMO";#N/A,#N/A,FALSE,"RORSUMMARY";#N/A,#N/A,FALSE,"RORDETAIL"}</definedName>
    <definedName name="_102" hidden="1">{#N/A,#N/A,FALSE,"RORMEMO";#N/A,#N/A,FALSE,"RORSUMMARY";#N/A,#N/A,FALSE,"RORDETAIL"}</definedName>
    <definedName name="_103" localSheetId="0" hidden="1">{#N/A,#N/A,FALSE,"GLDwnLoad"}</definedName>
    <definedName name="_103" hidden="1">{#N/A,#N/A,FALSE,"GLDwnLoad"}</definedName>
    <definedName name="_104" localSheetId="0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6" localSheetId="0" hidden="1">{"SPA_FAC",#N/A,FALSE,"OMPA SPA FAC"}</definedName>
    <definedName name="_106" hidden="1">{"SPA_FAC",#N/A,FALSE,"OMPA SPA FAC"}</definedName>
    <definedName name="_107" localSheetId="0" hidden="1">{#N/A,#N/A,FALSE,"GLDwnLoad"}</definedName>
    <definedName name="_107" hidden="1">{#N/A,#N/A,FALSE,"GLDwnLoad"}</definedName>
    <definedName name="_10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9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0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XCHART_1" hidden="1">'[13]Data'!$B$30:$B$222</definedName>
    <definedName name="_110" localSheetId="0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0" hidden="1">{"WEATHER_CUSTOMERS",#N/A,FALSE,"Ok_Fuel&amp;Rev"}</definedName>
    <definedName name="_112" hidden="1">{"WEATHER_CUSTOMERS",#N/A,FALSE,"Ok_Fuel&amp;Rev"}</definedName>
    <definedName name="_113" localSheetId="0" hidden="1">{#N/A,#N/A,FALSE,"GLDwnLoad"}</definedName>
    <definedName name="_113" hidden="1">{#N/A,#N/A,FALSE,"GLDwnLoad"}</definedName>
    <definedName name="_114" localSheetId="0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0" hidden="1">{#N/A,#N/A,FALSE,"GLDwnLoad"}</definedName>
    <definedName name="_116" hidden="1">{#N/A,#N/A,FALSE,"GLDwnLoad"}</definedName>
    <definedName name="_12" localSheetId="0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XCHART_2" hidden="1">'[13]Data'!$B$30:$B$222</definedName>
    <definedName name="_123Graph_ACHART" hidden="1">'[3]Chart Data'!$E$30:$E$229</definedName>
    <definedName name="_13" localSheetId="0" hidden="1">{"summary",#N/A,TRUE,"E93ADJ";"detail",#N/A,TRUE,"E93ADJ"}</definedName>
    <definedName name="_13" hidden="1">{"summary",#N/A,TRUE,"E93ADJ";"detail",#N/A,TRUE,"E93ADJ"}</definedName>
    <definedName name="_13__123Graph_XCHART_3" hidden="1">'[13]Data'!$B$30:$B$222</definedName>
    <definedName name="_14" localSheetId="0" hidden="1">{"summary",#N/A,TRUE,"E93ADJ";"detail",#N/A,TRUE,"E93ADJ"}</definedName>
    <definedName name="_14" hidden="1">{"summary",#N/A,TRUE,"E93ADJ";"detail",#N/A,TRUE,"E93ADJ"}</definedName>
    <definedName name="_14__123Graph_XCHART_4" hidden="1">'[13]Data'!$B$30:$B$222</definedName>
    <definedName name="_15" localSheetId="0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XCHART_5" hidden="1">'[13]Data'!$B$30:$B$222</definedName>
    <definedName name="_16" localSheetId="0" hidden="1">{"summary",#N/A,TRUE,"E93ADJ";"detail",#N/A,TRUE,"E93ADJ"}</definedName>
    <definedName name="_16" hidden="1">{"summary",#N/A,TRUE,"E93ADJ";"detail",#N/A,TRUE,"E93ADJ"}</definedName>
    <definedName name="_16__123Graph_XCHART_6" hidden="1">'[13]Data'!$B$30:$B$222</definedName>
    <definedName name="_17" localSheetId="0" hidden="1">{"ARK_JURIS_FUEL",#N/A,FALSE,"Ark_Fuel&amp;Rev"}</definedName>
    <definedName name="_17" hidden="1">{"ARK_JURIS_FUEL",#N/A,FALSE,"Ark_Fuel&amp;Rev"}</definedName>
    <definedName name="_18" localSheetId="0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9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ISSUANCE_EXPENS">#REF!</definedName>
    <definedName name="_1Q_0_Regressio" hidden="1">#REF!</definedName>
    <definedName name="_2" localSheetId="0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2" hidden="1">'[13]Data'!$G$30:$G$229</definedName>
    <definedName name="_2__123Graph_BYIELD_CURVES" hidden="1">#REF!</definedName>
    <definedName name="_20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1" localSheetId="0" hidden="1">{"wp_h4.2",#N/A,FALSE,"WP_H4.2";"wp_h4.3",#N/A,FALSE,"WP_H4.3"}</definedName>
    <definedName name="_21" hidden="1">{"wp_h4.2",#N/A,FALSE,"WP_H4.2";"wp_h4.3",#N/A,FALSE,"WP_H4.3"}</definedName>
    <definedName name="_22" localSheetId="0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3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4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5" localSheetId="0" hidden="1">{"ARK_JURIS_FAC",#N/A,FALSE,"Ark_Fuel&amp;Rev"}</definedName>
    <definedName name="_25" hidden="1">{"ARK_JURIS_FAC",#N/A,FALSE,"Ark_Fuel&amp;Rev"}</definedName>
    <definedName name="_26" localSheetId="0" hidden="1">{"OMPA_FAC",#N/A,FALSE,"OMPA FAC"}</definedName>
    <definedName name="_26" hidden="1">{"OMPA_FAC",#N/A,FALSE,"OMPA FAC"}</definedName>
    <definedName name="_27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8" localSheetId="0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9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LTD_EFFECTIVE">'[16]A'!$B$1:$T$36</definedName>
    <definedName name="_2S_0_Regressio" hidden="1">#REF!</definedName>
    <definedName name="_3" localSheetId="0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3" hidden="1">'[13]Data'!$R$30:$R$228</definedName>
    <definedName name="_3__123Graph_CYIELD_CURVES" hidden="1">#REF!</definedName>
    <definedName name="_30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1" localSheetId="0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0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3" localSheetId="0" hidden="1">{"ARK_JURIS_FUEL",#N/A,FALSE,"Ark_Fuel&amp;Rev"}</definedName>
    <definedName name="_33" hidden="1">{"ARK_JURIS_FUEL",#N/A,FALSE,"Ark_Fuel&amp;Rev"}</definedName>
    <definedName name="_34" localSheetId="0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5" localSheetId="0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0" hidden="1">{"summary",#N/A,TRUE,"E93ADJ";"detail",#N/A,TRUE,"E93ADJ"}</definedName>
    <definedName name="_36" hidden="1">{"summary",#N/A,TRUE,"E93ADJ";"detail",#N/A,TRUE,"E93ADJ"}</definedName>
    <definedName name="_3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0" hidden="1">{"summary",#N/A,TRUE,"E93ADJ";"detail",#N/A,TRUE,"E93ADJ"}</definedName>
    <definedName name="_39" hidden="1">{"summary",#N/A,TRUE,"E93ADJ";"detail",#N/A,TRUE,"E93ADJ"}</definedName>
    <definedName name="_3SERIES_R">#REF!</definedName>
    <definedName name="_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4" hidden="1">'[13]Data'!$E$30:$E$233</definedName>
    <definedName name="_4__123Graph_DYIELD_CURVES" hidden="1">#REF!</definedName>
    <definedName name="_4_0__123Grap" hidden="1">#REF!</definedName>
    <definedName name="_40" localSheetId="0" hidden="1">{"ARK_JURIS_FUEL",#N/A,FALSE,"Ark_Fuel&amp;Rev"}</definedName>
    <definedName name="_40" hidden="1">{"ARK_JURIS_FUEL",#N/A,FALSE,"Ark_Fuel&amp;Rev"}</definedName>
    <definedName name="_41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0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3" localSheetId="0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0" hidden="1">{"summary",#N/A,TRUE,"E93ADJ";"detail",#N/A,TRUE,"E93ADJ"}</definedName>
    <definedName name="_44" hidden="1">{"summary",#N/A,TRUE,"E93ADJ";"detail",#N/A,TRUE,"E93ADJ"}</definedName>
    <definedName name="_45" localSheetId="0" hidden="1">{"summary",#N/A,TRUE,"E93ADJ";"detail",#N/A,TRUE,"E93ADJ"}</definedName>
    <definedName name="_45" hidden="1">{"summary",#N/A,TRUE,"E93ADJ";"detail",#N/A,TRUE,"E93ADJ"}</definedName>
    <definedName name="_46" localSheetId="0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0" hidden="1">{"summary",#N/A,TRUE,"E93ADJ";"detail",#N/A,TRUE,"E93ADJ"}</definedName>
    <definedName name="_47" hidden="1">{"summary",#N/A,TRUE,"E93ADJ";"detail",#N/A,TRUE,"E93ADJ"}</definedName>
    <definedName name="_48" localSheetId="0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0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SERIES_T">#REF!</definedName>
    <definedName name="_5" localSheetId="0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'[13]Data'!$O$30:$O$226</definedName>
    <definedName name="_50" localSheetId="0" hidden="1">{"summary",#N/A,TRUE,"E93ADJ";"detail",#N/A,TRUE,"E93ADJ"}</definedName>
    <definedName name="_50" hidden="1">{"summary",#N/A,TRUE,"E93ADJ";"detail",#N/A,TRUE,"E93ADJ"}</definedName>
    <definedName name="_51" localSheetId="0" hidden="1">{"summary",#N/A,TRUE,"E93ADJ";"detail",#N/A,TRUE,"E93ADJ"}</definedName>
    <definedName name="_51" hidden="1">{"summary",#N/A,TRUE,"E93ADJ";"detail",#N/A,TRUE,"E93ADJ"}</definedName>
    <definedName name="_52" localSheetId="0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0" hidden="1">{"summary",#N/A,TRUE,"E93ADJ";"detail",#N/A,TRUE,"E93ADJ"}</definedName>
    <definedName name="_53" hidden="1">{"summary",#N/A,TRUE,"E93ADJ";"detail",#N/A,TRUE,"E93ADJ"}</definedName>
    <definedName name="_54" localSheetId="0" hidden="1">{#N/A,#N/A,FALSE,"COMPAPER";#N/A,#N/A,FALSE,"AFUDC";#N/A,#N/A,FALSE,"JE"}</definedName>
    <definedName name="_54" hidden="1">{#N/A,#N/A,FALSE,"COMPAPER";#N/A,#N/A,FALSE,"AFUDC";#N/A,#N/A,FALSE,"JE"}</definedName>
    <definedName name="_55" localSheetId="0" hidden="1">{"pb",#N/A,FALSE,"Sheet3";"pd",#N/A,FALSE,"Sheet3";"pe",#N/A,FALSE,"Sheet3"}</definedName>
    <definedName name="_55" hidden="1">{"pb",#N/A,FALSE,"Sheet3";"pd",#N/A,FALSE,"Sheet3";"pe",#N/A,FALSE,"Sheet3"}</definedName>
    <definedName name="_56" localSheetId="0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7" localSheetId="0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0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0" hidden="1">{"ARK_JURIS_FAC",#N/A,FALSE,"Ark_Fuel&amp;Rev"}</definedName>
    <definedName name="_59" hidden="1">{"ARK_JURIS_FAC",#N/A,FALSE,"Ark_Fuel&amp;Rev"}</definedName>
    <definedName name="_6" localSheetId="0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6" hidden="1">'[13]Data'!$E$30:$E$229</definedName>
    <definedName name="_60" localSheetId="0" hidden="1">{"ARK_JURIS_FUEL",#N/A,FALSE,"Ark_Fuel&amp;Rev"}</definedName>
    <definedName name="_60" hidden="1">{"ARK_JURIS_FUEL",#N/A,FALSE,"Ark_Fuel&amp;Rev"}</definedName>
    <definedName name="_61" localSheetId="0" hidden="1">{"ATOKA_FAC",#N/A,FALSE,"Atoka"}</definedName>
    <definedName name="_61" hidden="1">{"ATOKA_FAC",#N/A,FALSE,"Atoka"}</definedName>
    <definedName name="_62" localSheetId="0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0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4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0" hidden="1">{#N/A,#N/A,FALSE,"GLDwnLoad"}</definedName>
    <definedName name="_65" hidden="1">{#N/A,#N/A,FALSE,"GLDwnLoad"}</definedName>
    <definedName name="_66" localSheetId="0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0" hidden="1">{"CONOCO_FAC",#N/A,FALSE,"Conoco FAC"}</definedName>
    <definedName name="_68" hidden="1">{"CONOCO_FAC",#N/A,FALSE,"Conoco FAC"}</definedName>
    <definedName name="_69" localSheetId="0" hidden="1">{#N/A,#N/A,FALSE,"GLDwnLoad"}</definedName>
    <definedName name="_69" hidden="1">{#N/A,#N/A,FALSE,"GLDwnLoad"}</definedName>
    <definedName name="_7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'[13]Data'!$P$30:$P$229</definedName>
    <definedName name="_70" localSheetId="0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1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3" localSheetId="0" hidden="1">{"FAC_SUMMARY",#N/A,FALSE,"Summaries"}</definedName>
    <definedName name="_73" hidden="1">{"FAC_SUMMARY",#N/A,FALSE,"Summaries"}</definedName>
    <definedName name="_74" localSheetId="0" hidden="1">{"FERC_FAC",#N/A,FALSE,"FERC_Fuel&amp;Rev"}</definedName>
    <definedName name="_74" hidden="1">{"FERC_FAC",#N/A,FALSE,"FERC_Fuel&amp;Rev"}</definedName>
    <definedName name="_75" localSheetId="0" hidden="1">{"FERC_WEATHER_AND_FUEL",#N/A,FALSE,"FERC_Fuel&amp;Rev"}</definedName>
    <definedName name="_75" hidden="1">{"FERC_WEATHER_AND_FUEL",#N/A,FALSE,"FERC_Fuel&amp;Rev"}</definedName>
    <definedName name="_76" localSheetId="0" hidden="1">{"wp_h4.2",#N/A,FALSE,"WP_H4.2";"wp_h4.3",#N/A,FALSE,"WP_H4.3"}</definedName>
    <definedName name="_76" hidden="1">{"wp_h4.2",#N/A,FALSE,"WP_H4.2";"wp_h4.3",#N/A,FALSE,"WP_H4.3"}</definedName>
    <definedName name="_77" localSheetId="0" hidden="1">{#N/A,#N/A,FALSE,"GLDwnLoad"}</definedName>
    <definedName name="_77" hidden="1">{#N/A,#N/A,FALSE,"GLDwnLoad"}</definedName>
    <definedName name="_78" localSheetId="0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BCHART_6" hidden="1">#REF!</definedName>
    <definedName name="_80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0" hidden="1">{"OK_FUEL_COMPARISON",#N/A,FALSE,"Ok_Fuel&amp;Rev"}</definedName>
    <definedName name="_84" hidden="1">{"OK_FUEL_COMPARISON",#N/A,FALSE,"Ok_Fuel&amp;Rev"}</definedName>
    <definedName name="_85" localSheetId="0" hidden="1">{"OK_JURIS_FAC",#N/A,FALSE,"Ok_Fuel&amp;Rev"}</definedName>
    <definedName name="_85" hidden="1">{"OK_JURIS_FAC",#N/A,FALSE,"Ok_Fuel&amp;Rev"}</definedName>
    <definedName name="_86" localSheetId="0" hidden="1">{"OK_JURIS_FUEL",#N/A,FALSE,"Ok_Fuel&amp;Rev"}</definedName>
    <definedName name="_86" hidden="1">{"OK_JURIS_FUEL",#N/A,FALSE,"Ok_Fuel&amp;Rev"}</definedName>
    <definedName name="_87" localSheetId="0" hidden="1">{"OK_PRO_FORMA_FUEL",#N/A,FALSE,"Ok_Fuel&amp;Rev"}</definedName>
    <definedName name="_87" hidden="1">{"OK_PRO_FORMA_FUEL",#N/A,FALSE,"Ok_Fuel&amp;Rev"}</definedName>
    <definedName name="_88" localSheetId="0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0" hidden="1">{"OMPA_FAC",#N/A,FALSE,"OMPA FAC"}</definedName>
    <definedName name="_89" hidden="1">{"OMPA_FAC",#N/A,FALSE,"OMPA FAC"}</definedName>
    <definedName name="_9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'[13]Data'!$C$30:$C$233</definedName>
    <definedName name="_90" localSheetId="0" hidden="1">{"OTHER_DATA",#N/A,FALSE,"Ok_Fuel&amp;Rev"}</definedName>
    <definedName name="_90" hidden="1">{"OTHER_DATA",#N/A,FALSE,"Ok_Fuel&amp;Rev"}</definedName>
    <definedName name="_91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0" hidden="1">{"summary",#N/A,TRUE,"E93ADJ";"detail",#N/A,TRUE,"E93ADJ"}</definedName>
    <definedName name="_92" hidden="1">{"summary",#N/A,TRUE,"E93ADJ";"detail",#N/A,TRUE,"E93ADJ"}</definedName>
    <definedName name="_93" localSheetId="0" hidden="1">{"print1",#N/A,FALSE,"D21CUSTS"}</definedName>
    <definedName name="_93" hidden="1">{"print1",#N/A,FALSE,"D21CUSTS"}</definedName>
    <definedName name="_94" localSheetId="0" hidden="1">{"print2",#N/A,FALSE,"D21CUSTS"}</definedName>
    <definedName name="_94" hidden="1">{"print2",#N/A,FALSE,"D21CUSTS"}</definedName>
    <definedName name="_95" localSheetId="0" hidden="1">{"print3",#N/A,FALSE,"D21CUSTS"}</definedName>
    <definedName name="_95" hidden="1">{"print3",#N/A,FALSE,"D21CUSTS"}</definedName>
    <definedName name="_96" localSheetId="0" hidden="1">{"print4",#N/A,FALSE,"D21CUSTS"}</definedName>
    <definedName name="_96" hidden="1">{"print4",#N/A,FALSE,"D21CUSTS"}</definedName>
    <definedName name="_97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9" localSheetId="0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0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d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iv02">'[9]Alloc factors'!$D$12</definedName>
    <definedName name="_div1">#REF!</definedName>
    <definedName name="_div10">#REF!</definedName>
    <definedName name="_DIV12">'[11]Alloc factors'!$D$13</definedName>
    <definedName name="_div2">#REF!</definedName>
    <definedName name="_div21">#REF!</definedName>
    <definedName name="_div3">#REF!</definedName>
    <definedName name="_div4">#REF!</definedName>
    <definedName name="_EXH1">#REF!</definedName>
    <definedName name="_EXH6">#REF!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new22" localSheetId="0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MA1">#REF!</definedName>
    <definedName name="_RMA2">#REF!</definedName>
    <definedName name="_Sort" hidden="1">#REF!</definedName>
    <definedName name="_sort2" hidden="1">#REF!</definedName>
    <definedName name="_swe80">'[12]Input'!$E$29</definedName>
    <definedName name="_ucg80">'[12]Input'!$E$31</definedName>
    <definedName name="A" hidden="1">#REF!</definedName>
    <definedName name="aa" localSheetId="0" hidden="1">{"FAC_SUMMARY",#N/A,FALSE,"Summaries"}</definedName>
    <definedName name="aa" hidden="1">{"FAC_SUMMARY",#N/A,FALSE,"Summaries"}</definedName>
    <definedName name="AAA">#REF!</definedName>
    <definedName name="aaa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0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0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0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bc" localSheetId="0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0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0" hidden="1">{"summary",#N/A,TRUE,"E93ADJ";"detail",#N/A,TRUE,"E93ADJ"}</definedName>
    <definedName name="abcde" hidden="1">{"summary",#N/A,TRUE,"E93ADJ";"detail",#N/A,TRUE,"E93ADJ"}</definedName>
    <definedName name="abcdef" localSheetId="0" hidden="1">{"summary",#N/A,TRUE,"E93ADJ";"detail",#N/A,TRUE,"E93ADJ"}</definedName>
    <definedName name="abcdef" hidden="1">{"summary",#N/A,TRUE,"E93ADJ";"detail",#N/A,TRUE,"E93ADJ"}</definedName>
    <definedName name="adfadfdfadsfdsa" hidden="1">'[3]Chart Data'!$K$30:$K$228</definedName>
    <definedName name="ADJGROWTHRATES">#REF!</definedName>
    <definedName name="aedf" hidden="1">#REF!</definedName>
    <definedName name="aewc12" hidden="1">#REF!</definedName>
    <definedName name="afddafadfs" hidden="1">'[3]Chart Data'!$B$30:$B$222</definedName>
    <definedName name="afddfadfdsfafdas" hidden="1">'[3]Chart Data'!$O$30:$O$226</definedName>
    <definedName name="ajw2n" hidden="1">#REF!</definedName>
    <definedName name="ALL">'[18]A'!$P$10:$Q$117</definedName>
    <definedName name="alldcfh">#REF!</definedName>
    <definedName name="alldcfl">#REF!</definedName>
    <definedName name="AMORT">#REF!</definedName>
    <definedName name="anscount" hidden="1">1</definedName>
    <definedName name="antra">#REF!</definedName>
    <definedName name="ap" hidden="1">#REF!</definedName>
    <definedName name="ARTNA">#REF!</definedName>
    <definedName name="asd" hidden="1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wac" hidden="1">#REF!</definedName>
    <definedName name="aswc" hidden="1">#REF!</definedName>
    <definedName name="atmos">#REF!</definedName>
    <definedName name="Average_Calculated_Beta">#REF!</definedName>
    <definedName name="AVG_RESIDUAL_PROFORMA">'[19]DATA INPUT'!$D$43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localSheetId="0" hidden="1">{#N/A,#N/A,TRUE,"SLDE";#N/A,#N/A,TRUE,"Concession Summary"}</definedName>
    <definedName name="b" hidden="1">{#N/A,#N/A,TRUE,"SLDE";#N/A,#N/A,TRUE,"Concession Summary"}</definedName>
    <definedName name="BaaUBondYldFY06">'[20]MonthlyYields'!$G$7:$G$18</definedName>
    <definedName name="BaaUBondYldFY07">'[20]MonthlyYields'!$G$19:$G$30</definedName>
    <definedName name="BaaUBondYldFY08">'[20]MonthlyYields'!$G$31:$G$42</definedName>
    <definedName name="BaaUBondYldFY09">'[20]MonthlyYields'!$G$43:$G$54</definedName>
    <definedName name="BaaUBondYldFY10">'[20]MonthlyYields'!$G$55:$G$66</definedName>
    <definedName name="BaaUBondYldFY11">'[20]MonthlyYields'!$G$67:$G$78</definedName>
    <definedName name="BaaUBondYldFY12">'[20]MonthlyYields'!$G$79:$G$90</definedName>
    <definedName name="BaaUBondYldFY13">'[20]MonthlyYields'!$G$91:$G$102</definedName>
    <definedName name="BaaUBondYldFY14">'[20]MonthlyYields'!$G$103:$G$114</definedName>
    <definedName name="BACKUP">'[21]CAPM Backup (Sc 12 - p. 2)'!$A$18:$K$79</definedName>
    <definedName name="BB" hidden="1">#REF!</definedName>
    <definedName name="bb_mdm" hidden="1">#REF!</definedName>
    <definedName name="bb_MDMyNTU0NDRBODY1NDVEQz" hidden="1">#REF!</definedName>
    <definedName name="BBB">#REF!</definedName>
    <definedName name="bbbb" hidden="1">#REF!</definedName>
    <definedName name="bcd" localSheetId="0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0" hidden="1">{"summary",#N/A,TRUE,"E93ADJ";"detail",#N/A,TRUE,"E93ADJ"}</definedName>
    <definedName name="bcde" hidden="1">{"summary",#N/A,TRUE,"E93ADJ";"detail",#N/A,TRUE,"E93ADJ"}</definedName>
    <definedName name="begretre" localSheetId="0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ETA">#REF!</definedName>
    <definedName name="BETA_CURR_SELECTED">'[22]Data'!$K$8</definedName>
    <definedName name="BETA_CURRENCIES">'[23]Data'!$F$6:$F$40</definedName>
    <definedName name="BETA_CURRENCY">'[23]Data'!$F$6:$G$40</definedName>
    <definedName name="BETA_DATA_FIELDS">#REF!</definedName>
    <definedName name="BETA_OVERRIDE_FIELDS">'[22]Data'!$J$4:$J$7</definedName>
    <definedName name="BETA_OVERRIDE_VALUES">'[22]Data'!$K$4:$K$7</definedName>
    <definedName name="BETA_PERIOD">'[23]Data'!$B$6:$C$10</definedName>
    <definedName name="BETA_PERIODS">'[23]Data'!$B$6:$B$10</definedName>
    <definedName name="betaadj">#REF!</definedName>
    <definedName name="bl" hidden="1">#REF!</definedName>
    <definedName name="Blank" localSheetId="0" hidden="1">{"ARK_JURIS_FUEL",#N/A,FALSE,"Ark_Fuel&amp;Rev"}</definedName>
    <definedName name="Blank" hidden="1">{"ARK_JURIS_FUEL",#N/A,FALSE,"Ark_Fuel&amp;Rev"}</definedName>
    <definedName name="bnca" hidden="1">#REF!</definedName>
    <definedName name="bned" hidden="1">#REF!</definedName>
    <definedName name="borst" hidden="1">#REF!</definedName>
    <definedName name="Bruce" localSheetId="0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USUNIT">'[24]Input '!$C$9</definedName>
    <definedName name="BUTLER">#REF!</definedName>
    <definedName name="bvvrr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_">#REF!</definedName>
    <definedName name="ca" hidden="1">#REF!</definedName>
    <definedName name="calcDiv1">'[25]Calculate'!$G$6:$G$104</definedName>
    <definedName name="calcDiv2">'[25]Calculate'!$H$6:$H$104</definedName>
    <definedName name="calcDiv3">'[25]Calculate'!$I$6:$I$104</definedName>
    <definedName name="calcDiv4">'[25]Calculate'!$J$6:$J$104</definedName>
    <definedName name="calcEDiv01">'[25]Calculate'!$G$7:$J$7</definedName>
    <definedName name="calcEDiv02">'[25]Calculate'!$G$11:$J$11</definedName>
    <definedName name="calcEDiv03">'[25]Calculate'!$G$15:$J$15</definedName>
    <definedName name="calcEDiv04">'[25]Calculate'!$G$19:$J$19</definedName>
    <definedName name="calcEDiv05">'[25]Calculate'!$G$23:$J$23</definedName>
    <definedName name="calcEDiv06">'[25]Calculate'!$G$27:$J$27</definedName>
    <definedName name="calcEDiv07">'[25]Calculate'!$G$31:$J$31</definedName>
    <definedName name="calcEDiv08">'[25]Calculate'!$G$35:$J$35</definedName>
    <definedName name="calcEDiv10">'[25]Calculate'!$G$43:$J$43</definedName>
    <definedName name="calcEDiv11">'[25]Calculate'!$G$47:$J$47</definedName>
    <definedName name="calcEDiv12">'[25]Calculate'!$G$51:$J$51</definedName>
    <definedName name="calcEDiv13">'[25]Calculate'!$G$55:$J$55</definedName>
    <definedName name="calcEDiv14">'[25]Calculate'!$G$59:$J$59</definedName>
    <definedName name="calcEDiv15">'[25]Calculate'!$G$63:$J$63</definedName>
    <definedName name="calcEDiv16">'[25]Calculate'!$G$67:$J$67</definedName>
    <definedName name="calcEDiv17">'[25]Calculate'!$G$71:$J$71</definedName>
    <definedName name="calcEDiv18">'[25]Calculate'!$G$75:$J$75</definedName>
    <definedName name="calcEDiv19">'[25]Calculate'!$G$79:$J$79</definedName>
    <definedName name="calcEDiv20">'[25]Calculate'!$G$83:$J$83</definedName>
    <definedName name="calcEDiv21">'[25]Calculate'!$G$87:$J$87</definedName>
    <definedName name="calcEDiv22">'[25]Calculate'!$G$91:$J$91</definedName>
    <definedName name="calcEDiv23">'[25]Calculate'!$G$95:$J$95</definedName>
    <definedName name="calcEDiv24">'[25]Calculate'!$G$99:$J$99</definedName>
    <definedName name="calcEDiv25">'[25]Calculate'!$G$103:$J$103</definedName>
    <definedName name="capitalization">'[26]CS Data'!$B$16:$J$69</definedName>
    <definedName name="cbwe" hidden="1">#REF!</definedName>
    <definedName name="CC">#REF!</definedName>
    <definedName name="CCC">#REF!</definedName>
    <definedName name="cdcfcomph">#REF!</definedName>
    <definedName name="cdcfcompl">#REF!</definedName>
    <definedName name="cdcfcowith">#REF!</definedName>
    <definedName name="cdcfcowitl">#REF!</definedName>
    <definedName name="cdcfh">#REF!</definedName>
    <definedName name="cdcfl">#REF!</definedName>
    <definedName name="cdiv1">'[25]Prices &amp; Dividends'!$D$5:$D$29</definedName>
    <definedName name="cdiv2">'[25]Prices &amp; Dividends'!$F$5:$F$29</definedName>
    <definedName name="cdiv3">'[25]Prices &amp; Dividends'!$H$5:$H$29</definedName>
    <definedName name="cdiv4">'[25]Prices &amp; Dividends'!$J$5:$J$29</definedName>
    <definedName name="Central_Only">#REF!</definedName>
    <definedName name="cgcoe">#REF!</definedName>
    <definedName name="chj" hidden="1">#REF!</definedName>
    <definedName name="CIQWBGuid" hidden="1">"0a162ba8-f85b-49e3-88c3-69ce2b8033eb"</definedName>
    <definedName name="codcfh">#REF!</definedName>
    <definedName name="codcfl">#REF!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">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OFFSET('[28]Power_NaturalGas_Coal_cos'!$C$8,0,0,COUNTA('[28]Power_NaturalGas_Coal_cos'!$C$8:$C$65536),6)</definedName>
    <definedName name="Composite">#REF!</definedName>
    <definedName name="corrh">#REF!</definedName>
    <definedName name="corrl">#REF!</definedName>
    <definedName name="Cortez">#REF!</definedName>
    <definedName name="COST">#REF!</definedName>
    <definedName name="COUNTCELL">#REF!</definedName>
    <definedName name="cover" hidden="1">#REF!</definedName>
    <definedName name="csadj">#REF!</definedName>
    <definedName name="cscomp">#REF!</definedName>
    <definedName name="csDesignMode">1</definedName>
    <definedName name="customerinput">#REF!</definedName>
    <definedName name="cvdsza" hidden="1">#REF!</definedName>
    <definedName name="CWIP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hidden="1">#REF!</definedName>
    <definedName name="da3a" hidden="1">#REF!</definedName>
    <definedName name="dadffadfa" hidden="1">#REF!</definedName>
    <definedName name="DATA">#N/A</definedName>
    <definedName name="_xlnm.Database">#REF!</definedName>
    <definedName name="dataset">#REF!</definedName>
    <definedName name="DATE">#REF!</definedName>
    <definedName name="db" hidden="1">#REF!</definedName>
    <definedName name="dd" localSheetId="0" hidden="1">{"Print_Detail",#N/A,FALSE,"Redemption_Maturity Extract"}</definedName>
    <definedName name="dd" hidden="1">{"Print_Detail",#N/A,FALSE,"Redemption_Maturity Extract"}</definedName>
    <definedName name="ddd" localSheetId="0" hidden="1">{"Full",#N/A,FALSE,"Sec MTN B Summary"}</definedName>
    <definedName name="ddd" hidden="1">{"Full",#N/A,FALSE,"Sec MTN B Summary"}</definedName>
    <definedName name="dddd" localSheetId="0" hidden="1">{"RedPrem_InitRed View",#N/A,FALSE,"Sec MTN B Summary"}</definedName>
    <definedName name="dddd" hidden="1">{"RedPrem_InitRed View",#N/A,FALSE,"Sec MTN B Summary"}</definedName>
    <definedName name="dddddd" localSheetId="0" hidden="1">{"Pivot1",#N/A,FALSE,"Redemption_Maturity Extract"}</definedName>
    <definedName name="dddddd" hidden="1">{"Pivot1",#N/A,FALSE,"Redemption_Maturity Extract"}</definedName>
    <definedName name="dddddddd" localSheetId="0" hidden="1">{"Pivot2",#N/A,FALSE,"Redemption_Maturity Extract"}</definedName>
    <definedName name="dddddddd" hidden="1">{"Pivot2",#N/A,FALSE,"Redemption_Maturity Extract"}</definedName>
    <definedName name="ddrfef" localSheetId="0" hidden="1">{"'Sheet1'!$A$1:$O$40"}</definedName>
    <definedName name="ddrfef" hidden="1">{"'Sheet1'!$A$1:$O$40"}</definedName>
    <definedName name="DEBT">#REF!</definedName>
    <definedName name="DEBTCOST">#REF!</definedName>
    <definedName name="DEPRECIATION">#REF!</definedName>
    <definedName name="dfghj" hidden="1">#REF!</definedName>
    <definedName name="dfjhdbfhdbf" hidden="1">#REF!</definedName>
    <definedName name="dfl" hidden="1">#REF!</definedName>
    <definedName name="dggfgdgdg" localSheetId="0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localSheetId="0" hidden="1">{"wp_h4.2",#N/A,FALSE,"WP_H4.2";"wp_h4.3",#N/A,FALSE,"WP_H4.3"}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hidden="1">#REF!</definedName>
    <definedName name="DocketNo">'[29]Inputs'!$K$3</definedName>
    <definedName name="dp" hidden="1">#REF!</definedName>
    <definedName name="dsac" hidden="1">#REF!</definedName>
    <definedName name="dsfsd">'[30]Credit Ratings-DO Not'!$E$5:$F$23</definedName>
    <definedName name="dslakfjk" hidden="1">#REF!</definedName>
    <definedName name="dsld" hidden="1">#REF!</definedName>
    <definedName name="dud" localSheetId="0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Durango">#REF!</definedName>
    <definedName name="e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EE">#REF!</definedName>
    <definedName name="EEEE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psrec">#REF!</definedName>
    <definedName name="eq" hidden="1">#REF!</definedName>
    <definedName name="ergfdgeg" localSheetId="0" hidden="1">{"print2",#N/A,FALSE,"D21CUSTS"}</definedName>
    <definedName name="ergfdgeg" hidden="1">{"print2",#N/A,FALSE,"D21CUSTS"}</definedName>
    <definedName name="ert" hidden="1">#REF!</definedName>
    <definedName name="ertertertet" localSheetId="0" hidden="1">{#N/A,#N/A,FALSE,"GLDwnLoad"}</definedName>
    <definedName name="ertertertet" hidden="1">{#N/A,#N/A,FALSE,"GLDwnLoad"}</definedName>
    <definedName name="ertyu" hidden="1">#REF!</definedName>
    <definedName name="esdateno.21">#REF!</definedName>
    <definedName name="etertretee" localSheetId="0" hidden="1">{#N/A,#N/A,FALSE,"GLDwnLoad"}</definedName>
    <definedName name="etertretee" hidden="1">{#N/A,#N/A,FALSE,"GLDwnLoad"}</definedName>
    <definedName name="etretete" localSheetId="0" hidden="1">{"print3",#N/A,FALSE,"D21CUSTS"}</definedName>
    <definedName name="etretete" hidden="1">{"print3",#N/A,FALSE,"D21CUSTS"}</definedName>
    <definedName name="etretrtehdhe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0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0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__LASTREFTIME__" hidden="1">39198.5712152778</definedName>
    <definedName name="ewqwe" hidden="1">#REF!</definedName>
    <definedName name="exdate">#REF!</definedName>
    <definedName name="EXECCOMP">#REF!</definedName>
    <definedName name="EXH1A">#REF!</definedName>
    <definedName name="exhb_capm_coc">#REF!</definedName>
    <definedName name="exhb_capm_roe">#REF!</definedName>
    <definedName name="exp.div.a">'[32]Calculate'!$B$15:$B$180</definedName>
    <definedName name="exp.div.b">'[32]Calculate'!$F$15:$F$180</definedName>
    <definedName name="exproe">#REF!</definedName>
    <definedName name="f" hidden="1">#REF!</definedName>
    <definedName name="fdafafdfdafdfafds" hidden="1">'[3]Chart Data'!$I$30:$I$228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localSheetId="0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localSheetId="0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0" hidden="1">{#N/A,#N/A,TRUE,"1 (2)";#N/A,#N/A,TRUE,"2";#N/A,#N/A,TRUE,"3"}</definedName>
    <definedName name="First.Conflict" hidden="1">{#N/A,#N/A,TRUE,"1 (2)";#N/A,#N/A,TRUE,"2";#N/A,#N/A,TRUE,"3"}</definedName>
    <definedName name="First.conflict2" localSheetId="0" hidden="1">{#N/A,#N/A,TRUE,"1 (2)";#N/A,#N/A,TRUE,"2";#N/A,#N/A,TRUE,"3"}</definedName>
    <definedName name="First.conflict2" hidden="1">{#N/A,#N/A,TRUE,"1 (2)";#N/A,#N/A,TRUE,"2";#N/A,#N/A,TRUE,"3"}</definedName>
    <definedName name="First.Conflict2006" localSheetId="0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pfl" hidden="1">#REF!</definedName>
    <definedName name="Fremont">#REF!</definedName>
    <definedName name="fvgbn" hidden="1">#REF!</definedName>
    <definedName name="Gas.calc" localSheetId="0" hidden="1">{"ARK_JURIS_FAC",#N/A,FALSE,"Ark_Fuel&amp;Rev"}</definedName>
    <definedName name="Gas.calc" hidden="1">{"ARK_JURIS_FAC",#N/A,FALSE,"Ark_Fuel&amp;Rev"}</definedName>
    <definedName name="gegerrtetetr" localSheetId="0" hidden="1">{#N/A,#N/A,FALSE,"GLDwnLoad"}</definedName>
    <definedName name="gegerrtetetr" hidden="1">{#N/A,#N/A,FALSE,"GLDwnLoad"}</definedName>
    <definedName name="gfgfgf" localSheetId="0" hidden="1">{"pb",#N/A,FALSE,"Sheet3";"pd",#N/A,FALSE,"Sheet3";"pe",#N/A,FALSE,"Sheet3"}</definedName>
    <definedName name="gfgfgf" hidden="1">{"pb",#N/A,FALSE,"Sheet3";"pd",#N/A,FALSE,"Sheet3";"pe",#N/A,FALSE,"Sheet3"}</definedName>
    <definedName name="gfhj" hidden="1">#REF!</definedName>
    <definedName name="GGG">#REF!</definedName>
    <definedName name="gggggg" hidden="1">#REF!</definedName>
    <definedName name="ghjk" hidden="1">#REF!</definedName>
    <definedName name="GOEXP">#REF!</definedName>
    <definedName name="GOEXP_PROFORMA">'[19]DATA INPUT'!$D$53</definedName>
    <definedName name="gONE">#REF!</definedName>
    <definedName name="gONE_3">#REF!</definedName>
    <definedName name="gONE_4">#REF!</definedName>
    <definedName name="GOPLANT">#REF!</definedName>
    <definedName name="GOPLANT_PROFORMA">'[19]DATA INPUT'!$D$57</definedName>
    <definedName name="got" hidden="1">#REF!</definedName>
    <definedName name="GROWTH">#REF!</definedName>
    <definedName name="GROWTH_Table">'[33]Growth Rate'!$B$1:$AI$58</definedName>
    <definedName name="growth1st01">'[25]Growth Rates'!$L$6</definedName>
    <definedName name="growth1st02">'[25]Growth Rates'!$L$7</definedName>
    <definedName name="growth1st03">'[25]Growth Rates'!$L$8</definedName>
    <definedName name="growth1st04">'[25]Growth Rates'!$L$9</definedName>
    <definedName name="growth1st05">'[25]Growth Rates'!$L$10</definedName>
    <definedName name="growth1st06">'[25]Growth Rates'!$L$11</definedName>
    <definedName name="growth1st07">'[25]Growth Rates'!$L$12</definedName>
    <definedName name="growth1st08">'[25]Growth Rates'!$L$13</definedName>
    <definedName name="growth1st09">'[25]Growth Rates'!$L$14</definedName>
    <definedName name="growth1st10">'[25]Growth Rates'!$L$15</definedName>
    <definedName name="growth1st11">'[25]Growth Rates'!$L$16</definedName>
    <definedName name="growth1st12">'[25]Growth Rates'!$L$17</definedName>
    <definedName name="growth1st13">'[25]Growth Rates'!$L$18</definedName>
    <definedName name="growth1st14">'[25]Growth Rates'!$L$19</definedName>
    <definedName name="growth1st15">'[25]Growth Rates'!$L$20</definedName>
    <definedName name="growth1st16">'[25]Growth Rates'!$L$21</definedName>
    <definedName name="growth1st17">'[25]Growth Rates'!$L$22</definedName>
    <definedName name="growth1st18">'[25]Growth Rates'!$L$23</definedName>
    <definedName name="growth1st19">'[25]Growth Rates'!$L$24</definedName>
    <definedName name="growth1st20">'[25]Growth Rates'!$L$25</definedName>
    <definedName name="growth1st21">'[25]Growth Rates'!$L$26</definedName>
    <definedName name="growth1st22">'[25]Growth Rates'!$L$27</definedName>
    <definedName name="growth1st23">'[25]Growth Rates'!$L$28</definedName>
    <definedName name="growth1st24">'[25]Growth Rates'!$L$29</definedName>
    <definedName name="growth1st25">'[25]Growth Rates'!$L$30</definedName>
    <definedName name="growthnum21">#REF!</definedName>
    <definedName name="GrowthSS01">#REF!</definedName>
    <definedName name="GrowthSS02">#REF!</definedName>
    <definedName name="GrowthSS03">#REF!</definedName>
    <definedName name="GrowthSS04">#REF!</definedName>
    <definedName name="GrowthSS05">#REF!</definedName>
    <definedName name="GrowthSS06">#REF!</definedName>
    <definedName name="GrowthSS07">#REF!</definedName>
    <definedName name="GrowthSS08">#REF!</definedName>
    <definedName name="GrowthSS09">#REF!</definedName>
    <definedName name="GrowthSS10">#REF!</definedName>
    <definedName name="GrowthSS11">#REF!</definedName>
    <definedName name="GrowthSS12">#REF!</definedName>
    <definedName name="GrowthSS13">#REF!</definedName>
    <definedName name="GrowthSS14">#REF!</definedName>
    <definedName name="GrowthSS15">#REF!</definedName>
    <definedName name="GrowthSS16">#REF!</definedName>
    <definedName name="GrowthSS17">#REF!</definedName>
    <definedName name="GrowthSS18">#REF!</definedName>
    <definedName name="GrowthSS19">#REF!</definedName>
    <definedName name="GrowthSS20">#REF!</definedName>
    <definedName name="GrowthSS21">#REF!</definedName>
    <definedName name="GrowthSS22">#REF!</definedName>
    <definedName name="GrowthSS23">#REF!</definedName>
    <definedName name="GrowthSS24">#REF!</definedName>
    <definedName name="GrowthSS25">#REF!</definedName>
    <definedName name="GrowthTrans01">#REF!</definedName>
    <definedName name="GrowthTrans02">#REF!</definedName>
    <definedName name="GrowthTrans03">#REF!</definedName>
    <definedName name="GrowthTrans04">#REF!</definedName>
    <definedName name="GrowthTrans05">#REF!</definedName>
    <definedName name="GrowthTrans06">#REF!</definedName>
    <definedName name="GrowthTrans07">#REF!</definedName>
    <definedName name="GrowthTrans08">#REF!</definedName>
    <definedName name="GrowthTrans09">#REF!</definedName>
    <definedName name="GrowthTrans10">#REF!</definedName>
    <definedName name="GrowthTrans11">#REF!</definedName>
    <definedName name="GrowthTrans12">#REF!</definedName>
    <definedName name="GrowthTrans13">#REF!</definedName>
    <definedName name="GrowthTrans14">#REF!</definedName>
    <definedName name="GrowthTrans15">#REF!</definedName>
    <definedName name="GrowthTrans16">#REF!</definedName>
    <definedName name="GrowthTrans17">#REF!</definedName>
    <definedName name="GrowthTrans18">#REF!</definedName>
    <definedName name="GrowthTrans19">#REF!</definedName>
    <definedName name="GrowthTrans20">#REF!</definedName>
    <definedName name="GrowthTrans21">#REF!</definedName>
    <definedName name="GrowthTrans22">#REF!</definedName>
    <definedName name="GrowthTrans23">#REF!</definedName>
    <definedName name="GrowthTrans24">#REF!</definedName>
    <definedName name="GrowthTrans25">#REF!</definedName>
    <definedName name="haha" localSheetId="0" hidden="1">{"OMPA_FAC",#N/A,FALSE,"OMPA FAC"}</definedName>
    <definedName name="haha" hidden="1">{"OMPA_FAC",#N/A,FALSE,"OMPA FAC"}</definedName>
    <definedName name="henry">#REF!</definedName>
    <definedName name="hhhdffg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istogram">#REF!</definedName>
    <definedName name="hldgpd">#REF!</definedName>
    <definedName name="HMMM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rehehr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0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0" hidden="1">{"Support Net Plant=Net Utility Plant",#N/A,FALSE,"Net Plant"}</definedName>
    <definedName name="i" hidden="1">{"Support Net Plant=Net Utility Plant",#N/A,FALSE,"Net Plant"}</definedName>
    <definedName name="ifch" hidden="1">#REF!</definedName>
    <definedName name="ind">#REF!</definedName>
    <definedName name="index">#REF!</definedName>
    <definedName name="index_name">OFFSET(#REF!,10,0,COUNTA(#REF!),1)</definedName>
    <definedName name="Inflation" hidden="1">'[13]Data'!$C$30:$C$233</definedName>
    <definedName name="INPUT">#REF!</definedName>
    <definedName name="INTSYNCH">'[34]summary:proforma int'!$A$2:$AB$414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0" hidden="1">{"'Sheet1'!$A$1:$O$40"}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localSheetId="0" hidden="1">{"print1",#N/A,FALSE,"D21CUSTS"}</definedName>
    <definedName name="jkrhtr" hidden="1">{"print1",#N/A,FALSE,"D21CUSTS"}</definedName>
    <definedName name="jktrjhjhjh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0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hidden="1">#REF!</definedName>
    <definedName name="JURISDICTION">'[24]Input '!$C$8</definedName>
    <definedName name="JurisdictionalFactor">#REF!</definedName>
    <definedName name="jz" hidden="1">#REF!</definedName>
    <definedName name="jzs" hidden="1">#REF!</definedName>
    <definedName name="k" hidden="1">#REF!</definedName>
    <definedName name="k.1">'[35]Calculate'!$C$11</definedName>
    <definedName name="k.10">'[35]Calculate'!$G$83</definedName>
    <definedName name="k.11">'[35]Calculate'!$C$101</definedName>
    <definedName name="k.12">'[35]Calculate'!$G$101</definedName>
    <definedName name="k.13">'[35]Calculate'!$C$119</definedName>
    <definedName name="k.14">'[36]12.03 wp4 Water Calculate'!$G$119</definedName>
    <definedName name="k.15">'[35]Calculate'!$C$137</definedName>
    <definedName name="k.16">'[35]Calculate'!$G$137</definedName>
    <definedName name="k.17">'[35]Calculate'!$C$155</definedName>
    <definedName name="k.18">'[35]Calculate'!$G$155</definedName>
    <definedName name="k.19">'[35]Calculate'!$C$173</definedName>
    <definedName name="k.2">'[35]Calculate'!$G$11</definedName>
    <definedName name="k.20">'[35]Calculate'!$G$173</definedName>
    <definedName name="k.21">'[35]Calculate'!$C$191</definedName>
    <definedName name="k.22">'[35]Calculate'!$G$191</definedName>
    <definedName name="k.23">'[35]Calculate'!$C$209</definedName>
    <definedName name="k.24">'[35]Calculate'!$G$209</definedName>
    <definedName name="k.25">'[35]Calculate'!$C$227</definedName>
    <definedName name="k.26">'[35]Calculate'!$G$227</definedName>
    <definedName name="k.27">'[35]Calculate'!$C$245</definedName>
    <definedName name="k.28">'[35]Calculate'!$G$245</definedName>
    <definedName name="k.29">'[35]Calculate'!$C$263</definedName>
    <definedName name="k.3">'[35]Calculate'!$C$29</definedName>
    <definedName name="k.30">'[35]Calculate'!$G$263</definedName>
    <definedName name="k.31">'[35]Calculate'!$C$281</definedName>
    <definedName name="k.32">'[35]Calculate'!$G$281</definedName>
    <definedName name="k.33">'[35]Calculate'!$C$299</definedName>
    <definedName name="k.4">'[35]Calculate'!$G$29</definedName>
    <definedName name="k.5">'[35]Calculate'!$C$47</definedName>
    <definedName name="k.6">'[35]Calculate'!$G$47</definedName>
    <definedName name="k.7">'[35]Calculate'!$C$65</definedName>
    <definedName name="k.8">'[35]Calculate'!$G$65</definedName>
    <definedName name="k.9">'[35]Calculate'!$C$83</definedName>
    <definedName name="kal" hidden="1">#REF!</definedName>
    <definedName name="kaw" hidden="1">#REF!</definedName>
    <definedName name="Kcgeq01">'[25]Calculate'!$L$8</definedName>
    <definedName name="Kcgeq02">'[25]Calculate'!$L$12</definedName>
    <definedName name="Kcgeq03">'[25]Calculate'!$L$16</definedName>
    <definedName name="Kcgeq04">'[25]Calculate'!$L$20</definedName>
    <definedName name="Kcgeq05">'[25]Calculate'!$L$24</definedName>
    <definedName name="Kcgeq06">'[25]Calculate'!$L$28</definedName>
    <definedName name="Kcgeq08">'[25]Calculate'!$L$36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RK">#REF!</definedName>
    <definedName name="Kirk_Plant">#REF!</definedName>
    <definedName name="kiujh" hidden="1">#REF!</definedName>
    <definedName name="kjfdjfei" localSheetId="0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#REF!</definedName>
    <definedName name="kjzd" hidden="1">#REF!</definedName>
    <definedName name="kkkkk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localSheetId="0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hidden="1">#REF!</definedName>
    <definedName name="LDCs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hidden="1">#REF!</definedName>
    <definedName name="lkjh" hidden="1">#REF!</definedName>
    <definedName name="lkjkju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'[24]Input '!$C$23</definedName>
    <definedName name="LTDcostrate">#REF!</definedName>
    <definedName name="m">'[37]Credit Ratings-DO Not'!$E$5:$F$23</definedName>
    <definedName name="ma_months">24</definedName>
    <definedName name="Market_Return">#REF!</definedName>
    <definedName name="MB">'[18]A'!$I$125:$HH$180</definedName>
    <definedName name="MENU">#REF!</definedName>
    <definedName name="MH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oodys">#REF!</definedName>
    <definedName name="mrh">#REF!</definedName>
    <definedName name="MS">#REF!</definedName>
    <definedName name="MS_Plant">#REF!</definedName>
    <definedName name="myty" localSheetId="0" hidden="1">{#N/A,#N/A,FALSE,"GLDwnLoad"}</definedName>
    <definedName name="myty" hidden="1">{#N/A,#N/A,FALSE,"GLDwnLoad"}</definedName>
    <definedName name="myuyj" localSheetId="0" hidden="1">{#N/A,#N/A,FALSE,"GLDwnLoad"}</definedName>
    <definedName name="myuyj" hidden="1">{#N/A,#N/A,FALSE,"GLDwnLoad"}</definedName>
    <definedName name="n" localSheetId="0" hidden="1">{"Assumption-Description",#N/A,FALSE,"Assumptions"}</definedName>
    <definedName name="n" hidden="1">{"Assumption-Description",#N/A,FALSE,"Assumptions"}</definedName>
    <definedName name="n_3">#REF!</definedName>
    <definedName name="n_4">#REF!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fgh">#REF!</definedName>
    <definedName name="nfgl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p" hidden="1">#REF!</definedName>
    <definedName name="noipx" hidden="1">#REF!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tgt" localSheetId="0" hidden="1">{"'Sheet1'!$A$1:$O$40"}</definedName>
    <definedName name="ntgt" hidden="1">{"'Sheet1'!$A$1:$O$40"}</definedName>
    <definedName name="NucCostEscalator">#REF!</definedName>
    <definedName name="NW_Only">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hidden="1">#REF!</definedName>
    <definedName name="occ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UTPUT">'[38]A'!$C$11:$Z$98</definedName>
    <definedName name="ovwe" hidden="1">#REF!</definedName>
    <definedName name="OwnershipShare">#REF!</definedName>
    <definedName name="p" localSheetId="0" hidden="1">{"Support/Rev Op Inc=Total revenue + OIBT",#N/A,FALSE,"Rev-Op Inc"}</definedName>
    <definedName name="p" hidden="1">{"Support/Rev Op Inc=Total revenue + OIBT",#N/A,FALSE,"Rev-Op Inc"}</definedName>
    <definedName name="P1_">#REF!</definedName>
    <definedName name="P2_">#REF!</definedName>
    <definedName name="PAGE1">#N/A</definedName>
    <definedName name="PAGE5">#REF!</definedName>
    <definedName name="PAGE6">#REF!</definedName>
    <definedName name="PAGE7">#REF!</definedName>
    <definedName name="PAGE8">#REF!</definedName>
    <definedName name="Pal_Workbook_GUID" hidden="1">"2L986F145WYGX229IDPE7YKM"</definedName>
    <definedName name="Parent">'[39]Parent Companies'!$A$1:$A$28</definedName>
    <definedName name="Parent_Company">'[40]Company Groups'!$B$3</definedName>
    <definedName name="paydate">#REF!</definedName>
    <definedName name="paydateno.7">#REF!</definedName>
    <definedName name="peqafd" hidden="1">#REF!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'[41]PopCache'!$A$1:$A$2</definedName>
    <definedName name="pouac" hidden="1">#REF!</definedName>
    <definedName name="pouce" hidden="1">#REF!</definedName>
    <definedName name="povrs" hidden="1">#REF!</definedName>
    <definedName name="pp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localSheetId="0" hidden="1">{"'Sheet1'!$A$1:$O$40"}</definedName>
    <definedName name="pppp" hidden="1">{"'Sheet1'!$A$1:$O$40"}</definedName>
    <definedName name="ppppp" localSheetId="0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localSheetId="0" hidden="1">{"'Sheet1'!$A$1:$O$40"}</definedName>
    <definedName name="pppppppppp" hidden="1">{"'Sheet1'!$A$1:$O$40"}</definedName>
    <definedName name="pres_sum_blk1_chg">'[42]RES'!$O$53</definedName>
    <definedName name="pres_sum_cust_chg">'[42]RES'!$O$49</definedName>
    <definedName name="pres_win_blk1_chg">'[42]RES'!$Q$53</definedName>
    <definedName name="pres_win_cust_chg">'[42]RES'!$Q$49</definedName>
    <definedName name="pres_win_xs_chg">'[42]RES'!$Q$54</definedName>
    <definedName name="price">#REF!</definedName>
    <definedName name="PRINT">#REF!</definedName>
    <definedName name="_xlnm.Print_Area">'[38]A'!$A$11:$N$51</definedName>
    <definedName name="Print_Area_MI">#REF!</definedName>
    <definedName name="_xlnm.Print_Titles">#N/A</definedName>
    <definedName name="PRINT1">#REF!</definedName>
    <definedName name="printing_probelm2_2006" localSheetId="0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0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0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0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0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0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0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0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0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0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RN">'[18]A'!$S$11</definedName>
    <definedName name="PRNGROWTH">'[18]A'!$S$11</definedName>
    <definedName name="prop_sum_blk1_chg">'[42]RES'!$U$53</definedName>
    <definedName name="prop_sum_cust_chg">'[42]RES'!$U$49</definedName>
    <definedName name="prop_win_blk1_chg">'[42]RES'!$V$53</definedName>
    <definedName name="prop_win_cust_chg">'[42]RES'!$V$49</definedName>
    <definedName name="prop_win_xs_chg">'[42]RES'!$V$54</definedName>
    <definedName name="PROPERTY">#REF!</definedName>
    <definedName name="PS">'[29]Inputs'!$K$5</definedName>
    <definedName name="pslf" hidden="1">#REF!</definedName>
    <definedName name="psrfdgl" hidden="1">#REF!</definedName>
    <definedName name="pwe" hidden="1">#REF!</definedName>
    <definedName name="qaw" hidden="1">#REF!</definedName>
    <definedName name="qqa" localSheetId="0" hidden="1">{"ARK_JURIS_FUEL",#N/A,FALSE,"Ark_Fuel&amp;Rev"}</definedName>
    <definedName name="qqa" hidden="1">{"ARK_JURIS_FUEL",#N/A,FALSE,"Ark_Fuel&amp;Rev"}</definedName>
    <definedName name="qtr.a1">'[32]Calculate'!$A$15:$G$15</definedName>
    <definedName name="qtr.a2">'[32]Calculate'!$A$16:$G$16</definedName>
    <definedName name="qtr.a3">'[32]Calculate'!$A$17:$G$17</definedName>
    <definedName name="qtr.a4">'[32]Calculate'!$A$18:$G$18</definedName>
    <definedName name="qtr.b1">'[32]Calculate'!$A$33:$G$33</definedName>
    <definedName name="qtr.b2">'[32]Calculate'!$A$34:$G$34</definedName>
    <definedName name="qtr.b3">'[32]Calculate'!$A$35:$G$35</definedName>
    <definedName name="qtr.b4">'[32]Calculate'!$A$36:$G$36</definedName>
    <definedName name="qtr.c1">'[32]Calculate'!$A$51:$G$51</definedName>
    <definedName name="qtr.c2">'[32]Calculate'!$A$52:$G$52</definedName>
    <definedName name="qtr.c3">'[32]Calculate'!$A$53:$G$53</definedName>
    <definedName name="qtr.c4">'[32]Calculate'!$A$54:$G$54</definedName>
    <definedName name="qtr.d1">'[32]Calculate'!$A$69:$G$69</definedName>
    <definedName name="qtr.d2">'[32]Calculate'!$A$70:$G$70</definedName>
    <definedName name="qtr.d3">'[32]Calculate'!$A$71:$G$71</definedName>
    <definedName name="qtr.d4">'[32]Calculate'!$A$72:$G$72</definedName>
    <definedName name="qtr.e1">'[43]Calculate'!$A$87:$G$87</definedName>
    <definedName name="qtr.e2">'[43]Calculate'!$A$88:$G$88</definedName>
    <definedName name="qtr.e3">'[43]Calculate'!$A$89:$G$89</definedName>
    <definedName name="qtr.e4">'[43]Calculate'!$A$90:$G$90</definedName>
    <definedName name="qtr.f1">'[43]Calculate'!$A$105:$G$105</definedName>
    <definedName name="qtr.f2">'[43]Calculate'!$A$106:$G$106</definedName>
    <definedName name="qtr.f3">'[43]Calculate'!$A$107:$G$107</definedName>
    <definedName name="qtr.f4">'[43]Calculate'!$A$108:$G$108</definedName>
    <definedName name="qtr.g1">#REF!</definedName>
    <definedName name="qtr.g2">#REF!</definedName>
    <definedName name="qtr.g3">#REF!</definedName>
    <definedName name="qtr.g4">#REF!</definedName>
    <definedName name="qtr.h1">#REF!</definedName>
    <definedName name="qtr.h2">#REF!</definedName>
    <definedName name="qtr.h3">#REF!</definedName>
    <definedName name="qtr.h4">#REF!</definedName>
    <definedName name="qtr.i1">#REF!</definedName>
    <definedName name="qtr.i2">#REF!</definedName>
    <definedName name="qtr.i3">#REF!</definedName>
    <definedName name="qtr.i4">#REF!</definedName>
    <definedName name="qtr.j1">#REF!</definedName>
    <definedName name="qtr.j2">#REF!</definedName>
    <definedName name="qtr.j3">#REF!</definedName>
    <definedName name="qtr.j4">#REF!</definedName>
    <definedName name="qwr" hidden="1">#REF!</definedName>
    <definedName name="Rankings">#REF!</definedName>
    <definedName name="RATINGS">'[33]Other'!$B$7:$B$32</definedName>
    <definedName name="rcoe">#REF!</definedName>
    <definedName name="regfdgdgr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PORT">#REF!</definedName>
    <definedName name="Report_Pages">#REF!</definedName>
    <definedName name="reterger" localSheetId="0" hidden="1">{"print4",#N/A,FALSE,"D21CUSTS"}</definedName>
    <definedName name="reterger" hidden="1">{"print4",#N/A,FALSE,"D21CUSTS"}</definedName>
    <definedName name="retrghrehrh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>'[18]A'!$M$129:$M$143</definedName>
    <definedName name="RETURNS">'[44]AUS RPM Study p 3'!$A$2:$CH$77</definedName>
    <definedName name="revreqrma">#REF!</definedName>
    <definedName name="REVREQRMA2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'[26]Utility Proxy Group'!$B$13:$N$65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lst">#REF!</definedName>
    <definedName name="roerec">#REF!</definedName>
    <definedName name="ROEXP">#REF!</definedName>
    <definedName name="ROPLANT">#REF!</definedName>
    <definedName name="ROR_Rate">'[24]Input '!$C$25</definedName>
    <definedName name="RRR">#REF!</definedName>
    <definedName name="rtertrte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0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0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>'[45]Credit Ratings-DO Not'!$B$5:$C$26</definedName>
    <definedName name="s_r">#REF!</definedName>
    <definedName name="sac" hidden="1">#REF!</definedName>
    <definedName name="sadf" hidden="1">#REF!</definedName>
    <definedName name="sadfdfafdsfasf" hidden="1">'[3]Chart Data'!$P$30:$P$229</definedName>
    <definedName name="sadfkj" hidden="1">#REF!</definedName>
    <definedName name="sample_coe_st">#REF!</definedName>
    <definedName name="sample_name">'[31]Sample List'!$D$16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dcfh">#REF!</definedName>
    <definedName name="scdcfl">#REF!</definedName>
    <definedName name="sch">'[46]WP_H9'!$A$1:$Q$46</definedName>
    <definedName name="SCH_B1">'[47]SCH_B1'!$A$1:$G$30</definedName>
    <definedName name="SCH_B3">'[47]SCH_B3'!$A$1:$G$42</definedName>
    <definedName name="SCH_C2">'[47]SCH_C2'!$A$1:$G$42</definedName>
    <definedName name="SCH_D2">'[47]SCH_D2'!$A$1:$G$42</definedName>
    <definedName name="SCH_H2">'[47]SCH_H2'!$A$1:$G$42</definedName>
    <definedName name="sd" hidden="1">#REF!</definedName>
    <definedName name="sdcfcomph">#REF!</definedName>
    <definedName name="sdcfcompl">#REF!</definedName>
    <definedName name="sdcfcowith">#REF!</definedName>
    <definedName name="sdcfcowitl">#REF!</definedName>
    <definedName name="sdcfdyh">#REF!</definedName>
    <definedName name="sdcfdyl">#REF!</definedName>
    <definedName name="sdcfh">#REF!</definedName>
    <definedName name="sdcfl">#REF!</definedName>
    <definedName name="sdf" hidden="1">#REF!</definedName>
    <definedName name="sdfgfdgdger" localSheetId="0" hidden="1">{#N/A,#N/A,FALSE,"GLDwnLoad"}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dyldh">#REF!</definedName>
    <definedName name="sdyldl">#REF!</definedName>
    <definedName name="SE_Only">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storg">#REF!</definedName>
    <definedName name="Set">" "</definedName>
    <definedName name="sevw" hidden="1">#REF!</definedName>
    <definedName name="sfdv" hidden="1">#REF!</definedName>
    <definedName name="shit" localSheetId="0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0" hidden="1">{"summary",#N/A,TRUE,"E93ADJ";"detail",#N/A,TRUE,"E93ADJ"}</definedName>
    <definedName name="shit2" hidden="1">{"summary",#N/A,TRUE,"E93ADJ";"detail",#N/A,TRUE,"E93ADJ"}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OURCES">#REF!</definedName>
    <definedName name="sp">#REF!</definedName>
    <definedName name="Spread">'[44]AUS RPM Study p 2'!$A$1:$L$96</definedName>
    <definedName name="SpreadsheetBuilder_1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8" hidden="1">#REF!</definedName>
    <definedName name="SPWS_WBID">"5C3BEB3C-3631-11D4-B07C-00104BC5D17F"</definedName>
    <definedName name="srg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rh">#REF!</definedName>
    <definedName name="srrl">#REF!</definedName>
    <definedName name="ssdo" hidden="1">#REF!</definedName>
    <definedName name="SSExp">#REF!</definedName>
    <definedName name="SSPlant">#REF!</definedName>
    <definedName name="SSS">#REF!</definedName>
    <definedName name="sssset" hidden="1">#REF!</definedName>
    <definedName name="STD_Rate">'[24]Input '!$C$24</definedName>
    <definedName name="Stockprice">'[48]Stock Price (Combination)'!$C$1:$AQ$33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>'[38]A'!$A$1:$J$52</definedName>
    <definedName name="support">#REF!</definedName>
    <definedName name="sv" hidden="1">#REF!</definedName>
    <definedName name="svfdv" hidden="1">#REF!</definedName>
    <definedName name="SWadit">#REF!</definedName>
    <definedName name="SWadv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T">#REF!</definedName>
    <definedName name="t_3">#REF!</definedName>
    <definedName name="t_4">#REF!</definedName>
    <definedName name="TABLE">#REF!</definedName>
    <definedName name="tar10high">#REF!</definedName>
    <definedName name="tar10low">#REF!</definedName>
    <definedName name="tar11high">#REF!</definedName>
    <definedName name="tar11low">#REF!</definedName>
    <definedName name="tar12high">#REF!</definedName>
    <definedName name="tar12low">#REF!</definedName>
    <definedName name="tar13high">#REF!</definedName>
    <definedName name="tar13low">#REF!</definedName>
    <definedName name="tar14high">#REF!</definedName>
    <definedName name="tar14low">#REF!</definedName>
    <definedName name="tar15high">#REF!</definedName>
    <definedName name="tar15low">#REF!</definedName>
    <definedName name="tar16high">#REF!</definedName>
    <definedName name="tar16low">#REF!</definedName>
    <definedName name="tar17high">#REF!</definedName>
    <definedName name="tar17low">#REF!</definedName>
    <definedName name="tar18high">#REF!</definedName>
    <definedName name="tar18low">#REF!</definedName>
    <definedName name="tar19high">#REF!</definedName>
    <definedName name="tar19low">#REF!</definedName>
    <definedName name="tar1high">#REF!</definedName>
    <definedName name="tar1low">#REF!</definedName>
    <definedName name="tar20high">#REF!</definedName>
    <definedName name="tar20low">#REF!</definedName>
    <definedName name="tar2high">#REF!</definedName>
    <definedName name="tar2low">#REF!</definedName>
    <definedName name="tar3high">#REF!</definedName>
    <definedName name="tar3low">#REF!</definedName>
    <definedName name="tar4high">#REF!</definedName>
    <definedName name="tar4low">#REF!</definedName>
    <definedName name="tar5high">#REF!</definedName>
    <definedName name="tar5low">#REF!</definedName>
    <definedName name="tar6high">#REF!</definedName>
    <definedName name="tar6low">#REF!</definedName>
    <definedName name="tar7high">#REF!</definedName>
    <definedName name="tar7low">#REF!</definedName>
    <definedName name="tar8high">#REF!</definedName>
    <definedName name="tar8low">#REF!</definedName>
    <definedName name="tar9high">#REF!</definedName>
    <definedName name="tar9low">#REF!</definedName>
    <definedName name="TAXCALC2">'[34]summary:fit'!$A$1:$V$287</definedName>
    <definedName name="tbsm01">#REF!</definedName>
    <definedName name="tbwn01">#REF!</definedName>
    <definedName name="tbwn02">#REF!</definedName>
    <definedName name="TEFRA" localSheetId="0" hidden="1">{"summary",#N/A,TRUE,"E93ADJ";"detail",#N/A,TRUE,"E93ADJ"}</definedName>
    <definedName name="TEFRA" hidden="1">{"summary",#N/A,TRUE,"E93ADJ";"detail",#N/A,TRUE,"E93ADJ"}</definedName>
    <definedName name="Temp" localSheetId="0" hidden="1">{"ARK_JURIS_FUEL",#N/A,FALSE,"Ark_Fuel&amp;Rev"}</definedName>
    <definedName name="Temp" hidden="1">{"ARK_JURIS_FUEL",#N/A,FALSE,"Ark_Fuel&amp;Rev"}</definedName>
    <definedName name="test" hidden="1">#REF!</definedName>
    <definedName name="test1" localSheetId="0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PERIOD">'[24]Input '!$C$10</definedName>
    <definedName name="TestPeriodDate">'[50]Inputs'!$D$20</definedName>
    <definedName name="TESTYEAR">'[19]DATA INPUT'!$C$9</definedName>
    <definedName name="Ticker">""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" localSheetId="0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localSheetId="0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0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rtrfgf" localSheetId="0" hidden="1">{#N/A,#N/A,FALSE,"GLDwnLoad"}</definedName>
    <definedName name="ttrtrfgf" hidden="1">{#N/A,#N/A,FALSE,"GLDwnLoad"}</definedName>
    <definedName name="tttt" hidden="1">#REF!</definedName>
    <definedName name="Turnerabc" localSheetId="0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0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0" hidden="1">{"summary",#N/A,TRUE,"E93ADJ";"detail",#N/A,TRUE,"E93ADJ"}</definedName>
    <definedName name="Turnerabcde" hidden="1">{"summary",#N/A,TRUE,"E93ADJ";"detail",#N/A,TRUE,"E93ADJ"}</definedName>
    <definedName name="Turnerabcdef" localSheetId="0" hidden="1">{"summary",#N/A,TRUE,"E93ADJ";"detail",#N/A,TRUE,"E93ADJ"}</definedName>
    <definedName name="Turnerabcdef" hidden="1">{"summary",#N/A,TRUE,"E93ADJ";"detail",#N/A,TRUE,"E93ADJ"}</definedName>
    <definedName name="Turnerbcd" localSheetId="0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0" hidden="1">{"summary",#N/A,TRUE,"E93ADJ";"detail",#N/A,TRUE,"E93ADJ"}</definedName>
    <definedName name="Turnerbcde" hidden="1">{"summary",#N/A,TRUE,"E93ADJ";"detail",#N/A,TRUE,"E93ADJ"}</definedName>
    <definedName name="Turnerdud" localSheetId="0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0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0" hidden="1">{"summary",#N/A,TRUE,"E93ADJ";"detail",#N/A,TRUE,"E93ADJ"}</definedName>
    <definedName name="Turnershit2" hidden="1">{"summary",#N/A,TRUE,"E93ADJ";"detail",#N/A,TRUE,"E93ADJ"}</definedName>
    <definedName name="TurnerTEFRA" localSheetId="0" hidden="1">{"summary",#N/A,TRUE,"E93ADJ";"detail",#N/A,TRUE,"E93ADJ"}</definedName>
    <definedName name="TurnerTEFRA" hidden="1">{"summary",#N/A,TRUE,"E93ADJ";"detail",#N/A,TRUE,"E93ADJ"}</definedName>
    <definedName name="Turnerwrn.ALL" localSheetId="0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0" hidden="1">{"summary",#N/A,TRUE,"E93ADJ";"detail",#N/A,TRUE,"E93ADJ"}</definedName>
    <definedName name="Turnerwrn.PRINT_ALL" hidden="1">{"summary",#N/A,TRUE,"E93ADJ";"detail",#N/A,TRUE,"E93ADJ"}</definedName>
    <definedName name="tw" hidden="1">#REF!</definedName>
    <definedName name="typbills01">#REF!</definedName>
    <definedName name="U" hidden="1">#REF!</definedName>
    <definedName name="uu" localSheetId="0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0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0" hidden="1">{"Overall Scorecard",#N/A,FALSE,"Overall Scorecard"}</definedName>
    <definedName name="v" hidden="1">{"Overall Scorecard",#N/A,FALSE,"Overall Scorecard"}</definedName>
    <definedName name="valueline">#REF!</definedName>
    <definedName name="vlapp">'[21]CAPM VL Appr Pot. (Sc 12 - WP)'!$A$1:$J$51</definedName>
    <definedName name="vldatabase">'[26]Value Line Data'!$B$13:$AE$65</definedName>
    <definedName name="w" localSheetId="0" hidden="1">{"Points=O&amp;M per Customer + per Equiv Employee",#N/A,FALSE,"Points";"Points=Operating Ratio + Return on Net Plant",#N/A,FALSE,"Points";"Points=Revenue per Equivalent Employee",#N/A,FALSE,"Points"}</definedName>
    <definedName name="w" hidden="1">{"Points=O&amp;M per Customer + per Equiv Employee",#N/A,FALSE,"Points";"Points=Operating Ratio + Return on Net Plant",#N/A,FALSE,"Points";"Points=Revenue per Equivalent Employee",#N/A,FALSE,"Points"}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hidden="1">#REF!</definedName>
    <definedName name="WG">#REF!</definedName>
    <definedName name="willdo" hidden="1">#REF!</definedName>
    <definedName name="work">'[52]CAPM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'[53]WP_B9'!$A$30:$U$49</definedName>
    <definedName name="WP_B9b">#REF!</definedName>
    <definedName name="WP_G6">'[53]WP_B5'!$A$13:$J$349</definedName>
    <definedName name="wrn.AFUDC." localSheetId="0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0" hidden="1">{"pb",#N/A,FALSE,"Sheet3";"pd",#N/A,FALSE,"Sheet3";"pe",#N/A,FALSE,"Sheet3"}</definedName>
    <definedName name="wrn.agexpense." hidden="1">{"pb",#N/A,FALSE,"Sheet3";"pd",#N/A,FALSE,"Sheet3";"pe",#N/A,FALSE,"Sheet3"}</definedName>
    <definedName name="wrn.ALL." localSheetId="0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0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0" hidden="1">{"ARK_JURIS_FAC",#N/A,FALSE,"Ark_Fuel&amp;Rev"}</definedName>
    <definedName name="wrn.ARK._.JURIS._.FAC._.CALC." hidden="1">{"ARK_JURIS_FAC",#N/A,FALSE,"Ark_Fuel&amp;Rev"}</definedName>
    <definedName name="wrn.ARK._.JURIS._.FUEL._.COST." localSheetId="0" hidden="1">{"ARK_JURIS_FUEL",#N/A,FALSE,"Ark_Fuel&amp;Rev"}</definedName>
    <definedName name="wrn.ARK._.JURIS._.FUEL._.COST." hidden="1">{"ARK_JURIS_FUEL",#N/A,FALSE,"Ark_Fuel&amp;Rev"}</definedName>
    <definedName name="wrn.ATOKA._.FAC._.CALC." localSheetId="0" hidden="1">{"ATOKA_FAC",#N/A,FALSE,"Atoka"}</definedName>
    <definedName name="wrn.ATOKA._.FAC._.CALC." hidden="1">{"ATOKA_FAC",#N/A,FALSE,"Atoka"}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0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CLP._.SEG._.INPUTS." localSheetId="0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0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0" hidden="1">{#N/A,#N/A,FALSE,"GLDwnLoad"}</definedName>
    <definedName name="wrn.CLP_GL." hidden="1">{#N/A,#N/A,FALSE,"GLDwnLoad"}</definedName>
    <definedName name="wrn.CLP_INPUTS." localSheetId="0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0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OCO._.FAC." localSheetId="0" hidden="1">{"CONOCO_FAC",#N/A,FALSE,"Conoco FAC"}</definedName>
    <definedName name="wrn.CONOCO._.FAC." hidden="1">{"CONOCO_FAC",#N/A,FALSE,"Conoco FAC"}</definedName>
    <definedName name="wrn.CONSOL_UWNJ_UWNY." localSheetId="0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0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Y_GL." localSheetId="0" hidden="1">{#N/A,#N/A,FALSE,"GLDwnLoad"}</definedName>
    <definedName name="wrn.CY_GL." hidden="1">{#N/A,#N/A,FALSE,"GLDwnLoad"}</definedName>
    <definedName name="wrn.CY_INPUTS." localSheetId="0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0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0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scription_._.Assumption." localSheetId="0" hidden="1">{"Assumption-Description",#N/A,FALSE,"Assumptions"}</definedName>
    <definedName name="wrn.Description_._.Assumption." hidden="1">{"Assumption-Description",#N/A,FALSE,"Assumptions"}</definedName>
    <definedName name="wrn.Detail." localSheetId="0" hidden="1">{"Print_Detail",#N/A,FALSE,"Redemption_Maturity Extract"}</definedName>
    <definedName name="wrn.Detail." hidden="1">{"Print_Detail",#N/A,FALSE,"Redemption_Maturity Extract"}</definedName>
    <definedName name="wrn.Diane._.s._.Version." localSheetId="0" hidden="1">{"Full",#N/A,FALSE,"Sec MTN B Summary"}</definedName>
    <definedName name="wrn.Diane._.s._.Version." hidden="1">{"Full",#N/A,FALSE,"Sec MTN B Summary"}</definedName>
    <definedName name="wrn.Distribution._.Version." localSheetId="0" hidden="1">{"RedPrem_InitRed View",#N/A,FALSE,"Sec MTN B Summary"}</definedName>
    <definedName name="wrn.Distribution._.Version." hidden="1">{"RedPrem_InitRed View",#N/A,FALSE,"Sec MTN B Summary"}</definedName>
    <definedName name="wrn.ELIM_CWO." localSheetId="0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0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FAC._.SUMMARY." localSheetId="0" hidden="1">{"FAC_SUMMARY",#N/A,FALSE,"Summaries"}</definedName>
    <definedName name="wrn.FAC._.SUMMARY." hidden="1">{"FAC_SUMMARY",#N/A,FALSE,"Summaries"}</definedName>
    <definedName name="wrn.FAS109." localSheetId="0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0" hidden="1">{"FERC_FAC",#N/A,FALSE,"FERC_Fuel&amp;Rev"}</definedName>
    <definedName name="wrn.FERC._.FAC._.CALC." hidden="1">{"FERC_FAC",#N/A,FALSE,"FERC_Fuel&amp;Rev"}</definedName>
    <definedName name="wrn.FERC._.WEATHER._.and._.JURIS._.FUEL." localSheetId="0" hidden="1">{"FERC_WEATHER_AND_FUEL",#N/A,FALSE,"FERC_Fuel&amp;Rev"}</definedName>
    <definedName name="wrn.FERC._.WEATHER._.and._.JURIS._.FUEL." hidden="1">{"FERC_WEATHER_AND_FUEL",#N/A,FALSE,"FERC_Fuel&amp;Rev"}</definedName>
    <definedName name="wrn.Fin_Book." localSheetId="0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go." localSheetId="0" hidden="1">{"wp_h4.2",#N/A,FALSE,"WP_H4.2";"wp_h4.3",#N/A,FALSE,"WP_H4.3"}</definedName>
    <definedName name="wrn.go." hidden="1">{"wp_h4.2",#N/A,FALSE,"WP_H4.2";"wp_h4.3",#N/A,FALSE,"WP_H4.3"}</definedName>
    <definedName name="wrn.HWP_GL." localSheetId="0" hidden="1">{#N/A,#N/A,FALSE,"GLDwnLoad"}</definedName>
    <definedName name="wrn.HWP_GL." hidden="1">{#N/A,#N/A,FALSE,"GLDwnLoad"}</definedName>
    <definedName name="wrn.HWP_INPUTS." localSheetId="0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0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K._.FUEL._.COMPARISON." localSheetId="0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0" hidden="1">{"OK_JURIS_FAC",#N/A,FALSE,"Ok_Fuel&amp;Rev"}</definedName>
    <definedName name="wrn.OK._.JURIS._.FAC._.CALCULATION." hidden="1">{"OK_JURIS_FAC",#N/A,FALSE,"Ok_Fuel&amp;Rev"}</definedName>
    <definedName name="wrn.OK._.JURIS._.FUEL._.COST." localSheetId="0" hidden="1">{"OK_JURIS_FUEL",#N/A,FALSE,"Ok_Fuel&amp;Rev"}</definedName>
    <definedName name="wrn.OK._.JURIS._.FUEL._.COST." hidden="1">{"OK_JURIS_FUEL",#N/A,FALSE,"Ok_Fuel&amp;Rev"}</definedName>
    <definedName name="wrn.OKLA._.PRO._.FORMA._.FUEL." localSheetId="0" hidden="1">{"OK_PRO_FORMA_FUEL",#N/A,FALSE,"Ok_Fuel&amp;Rev"}</definedName>
    <definedName name="wrn.OKLA._.PRO._.FORMA._.FUEL." hidden="1">{"OK_PRO_FORMA_FUEL",#N/A,FALSE,"Ok_Fuel&amp;Rev"}</definedName>
    <definedName name="wrn.OMEXPENSE." localSheetId="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0" hidden="1">{"OMPA_FAC",#N/A,FALSE,"OMPA FAC"}</definedName>
    <definedName name="wrn.OMPA._.FAC." hidden="1">{"OMPA_FAC",#N/A,FALSE,"OMPA FAC"}</definedName>
    <definedName name="wrn.OTHER._.DATA." localSheetId="0" hidden="1">{"OTHER_DATA",#N/A,FALSE,"Ok_Fuel&amp;Rev"}</definedName>
    <definedName name="wrn.OTHER._.DATA." hidden="1">{"OTHER_DATA",#N/A,FALSE,"Ok_Fuel&amp;Rev"}</definedName>
    <definedName name="wrn.Overall_Scorecard." localSheetId="0" hidden="1">{"Overall Scorecard",#N/A,FALSE,"Overall Scorecard"}</definedName>
    <definedName name="wrn.Overall_Scorecard." hidden="1">{"Overall Scorecard",#N/A,FALSE,"Overall Scorecard"}</definedName>
    <definedName name="wrn.Percent_of_Change." localSheetId="0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0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ivot1." localSheetId="0" hidden="1">{"Pivot1",#N/A,FALSE,"Redemption_Maturity Extract"}</definedName>
    <definedName name="wrn.Pivot1." hidden="1">{"Pivot1",#N/A,FALSE,"Redemption_Maturity Extract"}</definedName>
    <definedName name="wrn.Pivot2." localSheetId="0" hidden="1">{"Pivot2",#N/A,FALSE,"Redemption_Maturity Extract"}</definedName>
    <definedName name="wrn.Pivot2." hidden="1">{"Pivot2",#N/A,FALSE,"Redemption_Maturity Extract"}</definedName>
    <definedName name="wrn.Points_Achieved." localSheetId="0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rint." localSheetId="0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table1." localSheetId="0" hidden="1">{"print1",#N/A,FALSE,"D21CUSTS"}</definedName>
    <definedName name="wrn.printtable1." hidden="1">{"print1",#N/A,FALSE,"D21CUSTS"}</definedName>
    <definedName name="wrn.printtable2." localSheetId="0" hidden="1">{"print2",#N/A,FALSE,"D21CUSTS"}</definedName>
    <definedName name="wrn.printtable2." hidden="1">{"print2",#N/A,FALSE,"D21CUSTS"}</definedName>
    <definedName name="wrn.printtable3." localSheetId="0" hidden="1">{"print3",#N/A,FALSE,"D21CUSTS"}</definedName>
    <definedName name="wrn.printtable3." hidden="1">{"print3",#N/A,FALSE,"D21CUSTS"}</definedName>
    <definedName name="wrn.printtable4." localSheetId="0" hidden="1">{"print4",#N/A,FALSE,"D21CUSTS"}</definedName>
    <definedName name="wrn.printtable4." hidden="1">{"print4",#N/A,FALSE,"D21CUSTS"}</definedName>
    <definedName name="wrn.Productivity_Ratios." localSheetId="0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0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0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0" hidden="1">{#N/A,#N/A,FALSE,"GLDwnLoad"}</definedName>
    <definedName name="wrn.PSNH_GL." hidden="1">{#N/A,#N/A,FALSE,"GLDwnLoad"}</definedName>
    <definedName name="wrn.PSNH_INPUTS." localSheetId="0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0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localSheetId="0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0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eport." localSheetId="0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OR_MEMO." localSheetId="0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ELECT_GL." localSheetId="0" hidden="1">{#N/A,#N/A,FALSE,"GLDwnLoad"}</definedName>
    <definedName name="wrn.SELECT_GL." hidden="1">{#N/A,#N/A,FALSE,"GLDwnLoad"}</definedName>
    <definedName name="wrn.SELECT_INPUTS." localSheetId="0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0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0" hidden="1">{"SPA_FAC",#N/A,FALSE,"OMPA SPA FAC"}</definedName>
    <definedName name="wrn.SPA._.FAC." hidden="1">{"SPA_FAC",#N/A,FALSE,"OMPA SPA FAC"}</definedName>
    <definedName name="wrn.Summary_GL." localSheetId="0" hidden="1">{#N/A,#N/A,FALSE,"GLDwnLoad"}</definedName>
    <definedName name="wrn.Summary_GL." hidden="1">{#N/A,#N/A,FALSE,"GLDwnLoad"}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0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0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0" hidden="1">{"Support/Rev Op Inc=Total revenue + OIBT",#N/A,FALSE,"Rev-Op Inc"}</definedName>
    <definedName name="wrn.Support_Rev_Op_Inc." hidden="1">{"Support/Rev Op Inc=Total revenue + OIBT",#N/A,FALSE,"Rev-Op Inc"}</definedName>
    <definedName name="wrn.tables." localSheetId="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otal._.Report." localSheetId="0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localSheetId="0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0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0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0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0" hidden="1">{"WEATHER_CUSTOMERS",#N/A,FALSE,"Ok_Fuel&amp;Rev"}</definedName>
    <definedName name="wrn.WEATHER._.AND._.YR._.END._.CUST._.ADJ." hidden="1">{"WEATHER_CUSTOMERS",#N/A,FALSE,"Ok_Fuel&amp;Rev"}</definedName>
    <definedName name="wrn.WMECO_GL." localSheetId="0" hidden="1">{#N/A,#N/A,FALSE,"GLDwnLoad"}</definedName>
    <definedName name="wrn.WMECO_GL." hidden="1">{#N/A,#N/A,FALSE,"GLDwnLoad"}</definedName>
    <definedName name="wrn.WMECO_INPUTS." localSheetId="0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0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X" hidden="1">#REF!</definedName>
    <definedName name="xxx" localSheetId="0" hidden="1">{#N/A,#N/A,FALSE,"GLDwnLoad"}</definedName>
    <definedName name="xxx" hidden="1">{#N/A,#N/A,FALSE,"GLDwnLoad"}</definedName>
    <definedName name="Y" hidden="1">#REF!</definedName>
    <definedName name="Year">#REF!</definedName>
    <definedName name="yes" hidden="1">#REF!</definedName>
    <definedName name="yesindeed" hidden="1">#REF!</definedName>
    <definedName name="yesir" hidden="1">#REF!</definedName>
    <definedName name="Yield">#REF!</definedName>
    <definedName name="YIELDS">#REF!</definedName>
    <definedName name="yyy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localSheetId="0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hidden="1">#REF!</definedName>
    <definedName name="Z_23F18827_7997_11D6_8750_00508BD3B3BA_.wvu.Cols" hidden="1">#REF!,#REF!</definedName>
    <definedName name="Z_23F18827_7997_11D6_8750_00508BD3B3BA_.wvu.PrintArea" hidden="1">#REF!</definedName>
    <definedName name="ZACKSGROWTH">#REF!</definedName>
    <definedName name="zdcw" hidden="1">#REF!</definedName>
    <definedName name="zj" hidden="1">#REF!</definedName>
    <definedName name="znh" hidden="1">#REF!</definedName>
    <definedName name="zxcvb" hidden="1">#REF!</definedName>
    <definedName name="zxd" hidden="1">#REF!</definedName>
    <definedName name="zzz" localSheetId="0" hidden="1">{"'Sheet1'!$A$1:$O$40"}</definedName>
    <definedName name="zzz" hidden="1">{"'Sheet1'!$A$1:$O$40"}</definedName>
  </definedNames>
  <calcPr fullCalcOnLoad="1" iterate="1" iterateCount="10000" iterateDelta="1E-0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<sst xmlns="http://schemas.openxmlformats.org/spreadsheetml/2006/main" count="6" uniqueCount="6">
  <si>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Est. Median Appreciation Potential 3 - 5 Yrs. Hence</t>
  </si>
  <si>
    <t xml:space="preserve">Est. Median Annual Appreciation Potential </t>
  </si>
  <si>
    <t>Date of Value Line Summary &amp; Index</t>
  </si>
  <si>
    <t>Est. Median Dividend Yield</t>
  </si>
  <si>
    <t>Est. Median Annual Total Return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</si>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</sst>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[$-409]d\-mmm\-yyyy;@"/>
    <numFmt numFmtId="167" formatCode="d\-mmm\-yyyy"/>
    <numFmt numFmtId="168" formatCode="_(* #,##0.0_);_(* \(#,##0.0\);_(* &quot;-&quot;??_);_(@_)"/>
    <numFmt numFmtId="169" formatCode="0.0"/>
  </numFmts>
  <fonts count="8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11"/>
      <color indexed="8"/>
      <name val="Calibri"/>
      <family val="2"/>
    </font>
    <font>
      <u val="single"/>
      <sz val="12"/>
      <name val="Calibri Light"/>
      <family val="1"/>
      <scheme val="major"/>
    </font>
    <font>
      <b/>
      <sz val="12"/>
      <name val="Calibri Light"/>
      <family val="1"/>
      <scheme val="major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2" fillId="0" borderId="0">
      <alignment/>
      <protection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9" fontId="5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>
      <alignment/>
      <protection/>
    </xf>
  </cellStyleXfs>
  <cellXfs count="60">
    <xf numFmtId="0" fontId="0" fillId="0" borderId="0" xfId="0"/>
    <xf numFmtId="0" fontId="3" fillId="0" borderId="0" xfId="21" applyFont="1">
      <alignment/>
      <protection/>
    </xf>
    <xf numFmtId="14" fontId="4" fillId="0" borderId="0" xfId="27" applyNumberFormat="1" applyFont="1">
      <alignment/>
      <protection/>
    </xf>
    <xf numFmtId="0" fontId="4" fillId="0" borderId="0" xfId="27" applyFont="1">
      <alignment/>
      <protection/>
    </xf>
    <xf numFmtId="0" fontId="4" fillId="0" borderId="0" xfId="27" applyFont="1" applyAlignment="1">
      <alignment horizontal="center"/>
      <protection/>
    </xf>
    <xf numFmtId="0" fontId="4" fillId="0" borderId="0" xfId="21" applyFont="1" applyAlignment="1">
      <alignment horizontal="center"/>
      <protection/>
    </xf>
    <xf numFmtId="0" fontId="4" fillId="0" borderId="0" xfId="21" applyFont="1">
      <alignment/>
      <protection/>
    </xf>
    <xf numFmtId="14" fontId="4" fillId="0" borderId="0" xfId="27" applyNumberFormat="1" applyFont="1" applyAlignment="1">
      <alignment horizontal="right"/>
      <protection/>
    </xf>
    <xf numFmtId="166" fontId="4" fillId="0" borderId="1" xfId="27" applyNumberFormat="1" applyFont="1" applyBorder="1" applyAlignment="1">
      <alignment horizontal="left"/>
      <protection/>
    </xf>
    <xf numFmtId="9" fontId="4" fillId="0" borderId="1" xfId="26" applyFont="1" applyFill="1" applyBorder="1" applyAlignment="1">
      <alignment horizontal="center"/>
    </xf>
    <xf numFmtId="10" fontId="4" fillId="0" borderId="0" xfId="28" applyNumberFormat="1" applyFont="1" applyFill="1" applyBorder="1"/>
    <xf numFmtId="10" fontId="4" fillId="0" borderId="0" xfId="28" applyNumberFormat="1" applyFont="1" applyFill="1" applyBorder="1" applyAlignment="1">
      <alignment horizontal="right"/>
    </xf>
    <xf numFmtId="10" fontId="4" fillId="0" borderId="1" xfId="26" applyNumberFormat="1" applyFont="1" applyFill="1" applyBorder="1"/>
    <xf numFmtId="10" fontId="4" fillId="0" borderId="1" xfId="21" applyNumberFormat="1" applyFont="1" applyBorder="1">
      <alignment/>
      <protection/>
    </xf>
    <xf numFmtId="10" fontId="4" fillId="0" borderId="0" xfId="21" applyNumberFormat="1" applyFont="1" applyAlignment="1">
      <alignment horizontal="right"/>
      <protection/>
    </xf>
    <xf numFmtId="14" fontId="3" fillId="0" borderId="0" xfId="21" applyNumberFormat="1" applyFont="1">
      <alignment/>
      <protection/>
    </xf>
    <xf numFmtId="166" fontId="4" fillId="0" borderId="2" xfId="27" applyNumberFormat="1" applyFont="1" applyBorder="1" applyAlignment="1">
      <alignment horizontal="left"/>
      <protection/>
    </xf>
    <xf numFmtId="9" fontId="4" fillId="0" borderId="2" xfId="26" applyFont="1" applyFill="1" applyBorder="1" applyAlignment="1">
      <alignment horizontal="center"/>
    </xf>
    <xf numFmtId="10" fontId="4" fillId="0" borderId="2" xfId="26" applyNumberFormat="1" applyFont="1" applyFill="1" applyBorder="1" applyAlignment="1">
      <alignment horizontal="right"/>
    </xf>
    <xf numFmtId="10" fontId="4" fillId="0" borderId="2" xfId="21" applyNumberFormat="1" applyFont="1" applyBorder="1">
      <alignment/>
      <protection/>
    </xf>
    <xf numFmtId="10" fontId="4" fillId="0" borderId="0" xfId="26" applyNumberFormat="1" applyFont="1" applyFill="1"/>
    <xf numFmtId="10" fontId="4" fillId="0" borderId="0" xfId="27" applyNumberFormat="1" applyFont="1">
      <alignment/>
      <protection/>
    </xf>
    <xf numFmtId="166" fontId="4" fillId="0" borderId="2" xfId="21" applyNumberFormat="1" applyFont="1" applyBorder="1" applyAlignment="1">
      <alignment horizontal="left"/>
      <protection/>
    </xf>
    <xf numFmtId="9" fontId="4" fillId="0" borderId="0" xfId="28" applyFont="1" applyFill="1" applyBorder="1" applyAlignment="1">
      <alignment horizontal="right"/>
    </xf>
    <xf numFmtId="9" fontId="4" fillId="0" borderId="0" xfId="28" applyFont="1" applyFill="1" applyBorder="1" applyAlignment="1">
      <alignment horizontal="center"/>
    </xf>
    <xf numFmtId="10" fontId="4" fillId="0" borderId="0" xfId="28" applyNumberFormat="1" applyFont="1" applyFill="1" applyAlignment="1">
      <alignment horizontal="right"/>
    </xf>
    <xf numFmtId="10" fontId="4" fillId="0" borderId="0" xfId="21" applyNumberFormat="1" applyFont="1">
      <alignment/>
      <protection/>
    </xf>
    <xf numFmtId="9" fontId="4" fillId="0" borderId="2" xfId="28" applyFont="1" applyFill="1" applyBorder="1" applyAlignment="1">
      <alignment horizontal="center"/>
    </xf>
    <xf numFmtId="10" fontId="4" fillId="0" borderId="2" xfId="29" applyNumberFormat="1" applyFont="1" applyFill="1" applyBorder="1"/>
    <xf numFmtId="166" fontId="4" fillId="0" borderId="3" xfId="21" applyNumberFormat="1" applyFont="1" applyBorder="1" applyAlignment="1">
      <alignment horizontal="left"/>
      <protection/>
    </xf>
    <xf numFmtId="9" fontId="4" fillId="0" borderId="3" xfId="28" applyFont="1" applyFill="1" applyBorder="1" applyAlignment="1">
      <alignment horizontal="center"/>
    </xf>
    <xf numFmtId="10" fontId="4" fillId="0" borderId="3" xfId="29" applyNumberFormat="1" applyFont="1" applyFill="1" applyBorder="1"/>
    <xf numFmtId="10" fontId="4" fillId="0" borderId="3" xfId="21" applyNumberFormat="1" applyFont="1" applyBorder="1">
      <alignment/>
      <protection/>
    </xf>
    <xf numFmtId="167" fontId="4" fillId="0" borderId="0" xfId="21" applyNumberFormat="1" applyFont="1" applyAlignment="1">
      <alignment horizontal="left"/>
      <protection/>
    </xf>
    <xf numFmtId="9" fontId="4" fillId="0" borderId="0" xfId="28" applyFont="1" applyFill="1" applyAlignment="1">
      <alignment horizontal="center"/>
    </xf>
    <xf numFmtId="10" fontId="4" fillId="0" borderId="0" xfId="28" applyNumberFormat="1" applyFont="1" applyFill="1"/>
    <xf numFmtId="49" fontId="4" fillId="0" borderId="0" xfId="21" applyNumberFormat="1" applyFont="1" quotePrefix="1">
      <alignment/>
      <protection/>
    </xf>
    <xf numFmtId="49" fontId="4" fillId="0" borderId="0" xfId="21" applyNumberFormat="1" applyFont="1">
      <alignment/>
      <protection/>
    </xf>
    <xf numFmtId="10" fontId="4" fillId="0" borderId="0" xfId="28" applyNumberFormat="1" applyFont="1" applyFill="1" applyAlignment="1">
      <alignment horizontal="center"/>
    </xf>
    <xf numFmtId="168" fontId="4" fillId="0" borderId="0" xfId="30" applyNumberFormat="1" applyFont="1" applyFill="1" applyBorder="1"/>
    <xf numFmtId="43" fontId="4" fillId="0" borderId="0" xfId="31" applyFont="1" applyFill="1" applyBorder="1"/>
    <xf numFmtId="43" fontId="4" fillId="0" borderId="0" xfId="30" applyFont="1" applyFill="1" applyBorder="1"/>
    <xf numFmtId="0" fontId="4" fillId="0" borderId="0" xfId="27" applyFont="1" applyBorder="1">
      <alignment/>
      <protection/>
    </xf>
    <xf numFmtId="0" fontId="3" fillId="0" borderId="0" xfId="21" applyFont="1" applyBorder="1">
      <alignment/>
      <protection/>
    </xf>
    <xf numFmtId="0" fontId="4" fillId="0" borderId="0" xfId="27" applyFont="1" applyBorder="1" quotePrefix="1">
      <alignment/>
      <protection/>
    </xf>
    <xf numFmtId="0" fontId="4" fillId="0" borderId="0" xfId="27" applyFont="1" applyBorder="1" applyAlignment="1">
      <alignment horizontal="center"/>
      <protection/>
    </xf>
    <xf numFmtId="169" fontId="3" fillId="0" borderId="0" xfId="21" applyNumberFormat="1" applyFont="1" applyBorder="1">
      <alignment/>
      <protection/>
    </xf>
    <xf numFmtId="0" fontId="4" fillId="0" borderId="0" xfId="27" applyFont="1" applyBorder="1" applyAlignment="1">
      <alignment horizontal="right"/>
      <protection/>
    </xf>
    <xf numFmtId="2" fontId="4" fillId="0" borderId="0" xfId="27" applyNumberFormat="1" applyFont="1" applyBorder="1">
      <alignment/>
      <protection/>
    </xf>
    <xf numFmtId="0" fontId="4" fillId="0" borderId="0" xfId="27" applyFont="1" applyBorder="1" applyAlignment="1">
      <alignment horizontal="left"/>
      <protection/>
    </xf>
    <xf numFmtId="43" fontId="4" fillId="0" borderId="0" xfId="27" applyNumberFormat="1" applyFont="1" applyBorder="1">
      <alignment/>
      <protection/>
    </xf>
    <xf numFmtId="0" fontId="7" fillId="0" borderId="0" xfId="27" applyFont="1" applyBorder="1">
      <alignment/>
      <protection/>
    </xf>
    <xf numFmtId="0" fontId="2" fillId="0" borderId="0" xfId="32" applyBorder="1">
      <alignment/>
      <protection/>
    </xf>
    <xf numFmtId="0" fontId="4" fillId="0" borderId="0" xfId="27" applyFont="1" applyBorder="1" applyAlignment="1">
      <alignment wrapText="1"/>
      <protection/>
    </xf>
    <xf numFmtId="0" fontId="0" fillId="0" borderId="0" xfId="0" applyBorder="1"/>
    <xf numFmtId="0" fontId="6" fillId="0" borderId="0" xfId="27" applyFont="1" applyBorder="1" applyAlignment="1">
      <alignment/>
      <protection/>
    </xf>
    <xf numFmtId="0" fontId="4" fillId="0" borderId="0" xfId="27" applyFont="1" applyBorder="1" applyAlignment="1">
      <alignment/>
      <protection/>
    </xf>
    <xf numFmtId="0" fontId="4" fillId="0" borderId="0" xfId="21" applyFont="1" applyAlignment="1">
      <alignment horizontal="center" wrapText="1"/>
      <protection/>
    </xf>
    <xf numFmtId="0" fontId="3" fillId="0" borderId="0" xfId="21" applyFont="1" applyAlignment="1">
      <alignment horizontal="center" wrapText="1"/>
      <protection/>
    </xf>
    <xf numFmtId="0" fontId="3" fillId="0" borderId="4" xfId="21" applyFont="1" applyBorder="1" applyAlignment="1">
      <alignment horizontal="center" wrapText="1"/>
      <protection/>
    </xf>
  </cellXfs>
  <cellStyles count="1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3 5" xfId="20"/>
    <cellStyle name="Normal 13 10 2" xfId="21"/>
    <cellStyle name="Currency 9" xfId="22"/>
    <cellStyle name="Percent 10" xfId="23"/>
    <cellStyle name="Percent 2 10 3 4 2" xfId="24"/>
    <cellStyle name="Currency 2" xfId="25"/>
    <cellStyle name="Percent 2" xfId="26"/>
    <cellStyle name="Normal 3" xfId="27"/>
    <cellStyle name="Percent 3" xfId="28"/>
    <cellStyle name="Percent 3 3" xfId="29"/>
    <cellStyle name="Comma 2" xfId="30"/>
    <cellStyle name="Comma 6" xfId="31"/>
    <cellStyle name="Normal 68" xfId="3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externalLink" Target="externalLinks/externalLink2.xml" /><Relationship Id="rId48" Type="http://schemas.openxmlformats.org/officeDocument/2006/relationships/externalLink" Target="externalLinks/externalLink44.xml" /><Relationship Id="rId49" Type="http://schemas.openxmlformats.org/officeDocument/2006/relationships/externalLink" Target="externalLinks/externalLink45.xml" /><Relationship Id="rId55" Type="http://schemas.openxmlformats.org/officeDocument/2006/relationships/externalLink" Target="externalLinks/externalLink51.xml" /><Relationship Id="rId34" Type="http://schemas.openxmlformats.org/officeDocument/2006/relationships/externalLink" Target="externalLinks/externalLink30.xml" /><Relationship Id="rId35" Type="http://schemas.openxmlformats.org/officeDocument/2006/relationships/externalLink" Target="externalLinks/externalLink31.xml" /><Relationship Id="rId36" Type="http://schemas.openxmlformats.org/officeDocument/2006/relationships/externalLink" Target="externalLinks/externalLink32.xml" /><Relationship Id="rId37" Type="http://schemas.openxmlformats.org/officeDocument/2006/relationships/externalLink" Target="externalLinks/externalLink33.xml" /><Relationship Id="rId30" Type="http://schemas.openxmlformats.org/officeDocument/2006/relationships/externalLink" Target="externalLinks/externalLink26.xml" /><Relationship Id="rId31" Type="http://schemas.openxmlformats.org/officeDocument/2006/relationships/externalLink" Target="externalLinks/externalLink27.xml" /><Relationship Id="rId32" Type="http://schemas.openxmlformats.org/officeDocument/2006/relationships/externalLink" Target="externalLinks/externalLink28.xml" /><Relationship Id="rId33" Type="http://schemas.openxmlformats.org/officeDocument/2006/relationships/externalLink" Target="externalLinks/externalLink29.xml" /><Relationship Id="rId5" Type="http://schemas.openxmlformats.org/officeDocument/2006/relationships/externalLink" Target="externalLinks/externalLink1.xml" /><Relationship Id="rId38" Type="http://schemas.openxmlformats.org/officeDocument/2006/relationships/externalLink" Target="externalLinks/externalLink34.xml" /><Relationship Id="rId39" Type="http://schemas.openxmlformats.org/officeDocument/2006/relationships/externalLink" Target="externalLinks/externalLink35.xml" /><Relationship Id="rId9" Type="http://schemas.openxmlformats.org/officeDocument/2006/relationships/externalLink" Target="externalLinks/externalLink5.xml" /><Relationship Id="rId24" Type="http://schemas.openxmlformats.org/officeDocument/2006/relationships/externalLink" Target="externalLinks/externalLink20.xml" /><Relationship Id="rId25" Type="http://schemas.openxmlformats.org/officeDocument/2006/relationships/externalLink" Target="externalLinks/externalLink21.xml" /><Relationship Id="rId26" Type="http://schemas.openxmlformats.org/officeDocument/2006/relationships/externalLink" Target="externalLinks/externalLink22.xml" /><Relationship Id="rId27" Type="http://schemas.openxmlformats.org/officeDocument/2006/relationships/externalLink" Target="externalLinks/externalLink23.xml" /><Relationship Id="rId20" Type="http://schemas.openxmlformats.org/officeDocument/2006/relationships/externalLink" Target="externalLinks/externalLink16.xml" /><Relationship Id="rId21" Type="http://schemas.openxmlformats.org/officeDocument/2006/relationships/externalLink" Target="externalLinks/externalLink17.xml" /><Relationship Id="rId22" Type="http://schemas.openxmlformats.org/officeDocument/2006/relationships/externalLink" Target="externalLinks/externalLink18.xml" /><Relationship Id="rId23" Type="http://schemas.openxmlformats.org/officeDocument/2006/relationships/externalLink" Target="externalLinks/externalLink19.xml" /><Relationship Id="rId4" Type="http://schemas.openxmlformats.org/officeDocument/2006/relationships/sharedStrings" Target="sharedStrings.xml" /><Relationship Id="rId28" Type="http://schemas.openxmlformats.org/officeDocument/2006/relationships/externalLink" Target="externalLinks/externalLink24.xml" /><Relationship Id="rId29" Type="http://schemas.openxmlformats.org/officeDocument/2006/relationships/externalLink" Target="externalLinks/externalLink25.xml" /><Relationship Id="rId8" Type="http://schemas.openxmlformats.org/officeDocument/2006/relationships/externalLink" Target="externalLinks/externalLink4.xml" /><Relationship Id="rId14" Type="http://schemas.openxmlformats.org/officeDocument/2006/relationships/externalLink" Target="externalLinks/externalLink10.xml" /><Relationship Id="rId15" Type="http://schemas.openxmlformats.org/officeDocument/2006/relationships/externalLink" Target="externalLinks/externalLink11.xml" /><Relationship Id="rId16" Type="http://schemas.openxmlformats.org/officeDocument/2006/relationships/externalLink" Target="externalLinks/externalLink12.xml" /><Relationship Id="rId17" Type="http://schemas.openxmlformats.org/officeDocument/2006/relationships/externalLink" Target="externalLinks/externalLink13.xml" /><Relationship Id="rId10" Type="http://schemas.openxmlformats.org/officeDocument/2006/relationships/externalLink" Target="externalLinks/externalLink6.xml" /><Relationship Id="rId11" Type="http://schemas.openxmlformats.org/officeDocument/2006/relationships/externalLink" Target="externalLinks/externalLink7.xml" /><Relationship Id="rId12" Type="http://schemas.openxmlformats.org/officeDocument/2006/relationships/externalLink" Target="externalLinks/externalLink8.xml" /><Relationship Id="rId13" Type="http://schemas.openxmlformats.org/officeDocument/2006/relationships/externalLink" Target="externalLinks/externalLink9.xml" /><Relationship Id="rId3" Type="http://schemas.openxmlformats.org/officeDocument/2006/relationships/styles" Target="styles.xml" /><Relationship Id="rId18" Type="http://schemas.openxmlformats.org/officeDocument/2006/relationships/externalLink" Target="externalLinks/externalLink14.xml" /><Relationship Id="rId19" Type="http://schemas.openxmlformats.org/officeDocument/2006/relationships/externalLink" Target="externalLinks/externalLink15.xml" /><Relationship Id="rId54" Type="http://schemas.openxmlformats.org/officeDocument/2006/relationships/externalLink" Target="externalLinks/externalLink50.xml" /><Relationship Id="rId1" Type="http://schemas.openxmlformats.org/officeDocument/2006/relationships/theme" Target="theme/theme1.xml" /><Relationship Id="rId56" Type="http://schemas.openxmlformats.org/officeDocument/2006/relationships/externalLink" Target="externalLinks/externalLink52.xml" /><Relationship Id="rId57" Type="http://schemas.openxmlformats.org/officeDocument/2006/relationships/externalLink" Target="externalLinks/externalLink53.xml" /><Relationship Id="rId50" Type="http://schemas.openxmlformats.org/officeDocument/2006/relationships/externalLink" Target="externalLinks/externalLink46.xml" /><Relationship Id="rId51" Type="http://schemas.openxmlformats.org/officeDocument/2006/relationships/externalLink" Target="externalLinks/externalLink47.xml" /><Relationship Id="rId2" Type="http://schemas.openxmlformats.org/officeDocument/2006/relationships/worksheet" Target="worksheets/sheet1.xml" /><Relationship Id="rId53" Type="http://schemas.openxmlformats.org/officeDocument/2006/relationships/externalLink" Target="externalLinks/externalLink49.xml" /><Relationship Id="rId7" Type="http://schemas.openxmlformats.org/officeDocument/2006/relationships/externalLink" Target="externalLinks/externalLink3.xml" /><Relationship Id="rId52" Type="http://schemas.openxmlformats.org/officeDocument/2006/relationships/externalLink" Target="externalLinks/externalLink48.xml" /><Relationship Id="rId44" Type="http://schemas.openxmlformats.org/officeDocument/2006/relationships/externalLink" Target="externalLinks/externalLink40.xml" /><Relationship Id="rId45" Type="http://schemas.openxmlformats.org/officeDocument/2006/relationships/externalLink" Target="externalLinks/externalLink41.xml" /><Relationship Id="rId46" Type="http://schemas.openxmlformats.org/officeDocument/2006/relationships/externalLink" Target="externalLinks/externalLink42.xml" /><Relationship Id="rId47" Type="http://schemas.openxmlformats.org/officeDocument/2006/relationships/externalLink" Target="externalLinks/externalLink43.xml" /><Relationship Id="rId40" Type="http://schemas.openxmlformats.org/officeDocument/2006/relationships/externalLink" Target="externalLinks/externalLink36.xml" /><Relationship Id="rId41" Type="http://schemas.openxmlformats.org/officeDocument/2006/relationships/externalLink" Target="externalLinks/externalLink37.xml" /><Relationship Id="rId42" Type="http://schemas.openxmlformats.org/officeDocument/2006/relationships/externalLink" Target="externalLinks/externalLink38.xml" /><Relationship Id="rId43" Type="http://schemas.openxmlformats.org/officeDocument/2006/relationships/externalLink" Target="externalLinks/externalLink39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EMP\PPE%2013%20month%20by%20sub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COS\ANNLRPTS\WY\98\GAS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\RD\MTGAS\2014%20Case\2014%20RateDesignMT.xlsm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\COS\PGA\2002\May%20File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jlm8149\Local%20Settings\Temporary%20Internet%20Files\OLK5C\Cost%20of%20Capital%20estimated%2012-31-04%20(1-24-05)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RA\94E3\BASEREV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ProForma%202001%201.0f2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\TEMPLATE\Testimony%20Templates\Econ.%20data%20&amp;%20graphs\Testimony%20draft%20to%20be%20updated\historical.Graphs-testimony%20ready-revised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yanKucan\Box%20Sync\Projects%20-%20Sussex\16.1246%20Dominion%20NC%20ROE\Rebuttal%20Testimony\Supporting%20Analyses\forward%20interpolated%20yield%20curve.xlsx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\COS\Annual%20Rpts\WY\2000\GAS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32r7\names.wk4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cp-wpp-ap67.pepcoholdings.biz\CaseWorks\225\DirectTestimony\Library\Morin\Morin%20Exhibits%20Delmarva%20Del%20FINAL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45R8\NAMES.WK4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cp.TAI-M056\AppData\Local\Microsoft\Windows\Temporary%20Internet%20Files\Content.Outlook\HI6E25ND\SPIEGEL-#266564-v3-Risk_Premium_Adjustment_Exhibits_Updates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sg\Utility%20Services%20Data\13-0191%20-%20San%20Jose%20Water%20(09)(PMA)\13-0172%20-%20Missouri%20American%20(PMA)\Rebuttal\Janous'%20Corrected%20CAPM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ylan%20D'Ascendis\Box%20Sync\Return%20on%20Equity\ROE%20Models\Bloomberg\Bloomberg%20output\Beta%20Workbook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Bloomberg\Box%20Sync\Return%20on%20Equity\ROE%20Models\Bloomberg\Beta%20Workbook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ylan%20D'Ascendis\Box%20Sync\Projects%20-%20ScottMadden\335-003%20Aqua%20IL%20ROR%20Study\Rebuttal\Freetly%20WP%20SM%20Modified.xlsx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\Volumes\HP%20v125w\FPL%202012%20Rate%20Case\Baudino%20Testimony%20and%20Work%20Papers\TREASURY%20(AVERA)%20-%20OPC%203rd%20POD.37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damPerry\Documents\My%20Box%20Files\Return%20on%20Equity\ROE%20Models\Business%20Segment%20Data\2013\Business%20Segment%20Data%202013_5_1.xlsx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mhoward\Box%20Sync\Projects%20-%20ScottMadden\335-005%20Aqua%20NC%20ROR%20Study\Opposition\Cooper%20Aqua%20Sub%20497%20Exhibit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\FINANCE\Frej\2009%20-%202010%20Utilities%20Inc%20rate%20cases\Water%20Sample\09-0548-549%20UI%20water%20sample%20non-constant%20DCF%20-%20growth%20test%202.xls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hevert\My%20Documents\DATA\Sussex\Model\Proxy%20group%20screen%20as%20of%2011-30-2011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cos1298\AJK.xlw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dascendis\Box%20Sync\Projects%20-%20ScottMadden\369-004%20USI%20Water%20&amp;%20Sewer%20IL%20ROR%20Study\Rebuttal\Exhibit\Final%20Exhibits%20&amp;%20elec.%20WP\PMA%20Rebuttal%20Exhibit.xlsx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032r8\NAMES.WK4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Jennifer%20Nelson\Box%20Sync\Projects\15.1192%20PNM%20ROE%20Testimony%20Re-filing\August%202015%20Filing\Direct%20Testimony\Supporting%20Analysis\Capital%20Structure%20Q42014.xlsx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dcp.TAI-M056\AppData\Local\Microsoft\Windows\Temporary%20Internet%20Files\Content.Outlook\HI6E25ND\CASES\TAI\06%20Cases\0636%20%20UNS%20Gas\UNS%20Gas%20Schedules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\General%20Ledger%20Accounting\ADI%20Vouchers\Amanda's%20ADI%20Vouchers\FY2013\January%202013\Uploaded\010-109%20MTM%20Jan-13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Bruce\Local%20Settings\Temporary%20Internet%20Files\OLK66\MD%209311%20Bill%20Comp%20TBO%20v4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\FINANCE\Frej\2009%20-%202010%20Utilities%20Inc%20rate%20cases\Utility%20Sample\09-0548-549%20UI%20utility%20sample%20non-constant%20DCF%20growth%20test%202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78F95F77\Staff%20DR%205-1%20Hanley%20Electronic%20Exhs%20(BRO)%20(deleted%204e2d0f62-deafd-11986140).xlsx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uey\Shares\PLDocs\JAL\8767\Exhibit\Selection%20-%20Wepco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baudino\Desktop\LGE:KU%202012%20Rate%20Case\Baudino%20Testimony%20and%20Work%20Papers\Avera%20Work%20Papers\LGE_KIUC_Att_1-010_(004)_WEA_2-10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\W\Profiles\kms7245\Local%20Settings\Temporary%20Internet%20Files\OLK8D\Cost%20of%20Capital%20estimated%2012-31-03%20Preliminary%20(1-21-04)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mhoward\Box%20Sync\Projects%20-%20ScottMadden\404-002%20SUEZ%20PA%20ROR%20Study\Rebuttal\Copy%20of%20Rebuttal%20Exhibit%20Suez%207.26.18%20RMK.xlsx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2.51</v>
          </cell>
          <cell r="P30">
            <v>1.52405537459283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2.5</v>
          </cell>
          <cell r="P31">
            <v>1.52405537459283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</v>
          </cell>
          <cell r="P32">
            <v>1.52405537459283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</v>
          </cell>
          <cell r="P33">
            <v>1.52405537459283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2.36</v>
          </cell>
          <cell r="P34">
            <v>1.52405537459283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2.26</v>
          </cell>
          <cell r="P35">
            <v>1.52405537459283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2.49</v>
          </cell>
          <cell r="P36">
            <v>1.52405537459283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</v>
          </cell>
          <cell r="P37">
            <v>1.52405537459283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</v>
          </cell>
          <cell r="P38">
            <v>1.52405537459283</v>
          </cell>
        </row>
        <row r="39">
          <cell r="C39">
            <v>11.17</v>
          </cell>
          <cell r="E39">
            <v>13.88</v>
          </cell>
          <cell r="I39">
            <v>5.1</v>
          </cell>
          <cell r="K39">
            <v>9</v>
          </cell>
          <cell r="O39">
            <v>2.71</v>
          </cell>
          <cell r="P39">
            <v>1.52405537459283</v>
          </cell>
        </row>
        <row r="40">
          <cell r="C40">
            <v>10.54</v>
          </cell>
          <cell r="E40">
            <v>13.58</v>
          </cell>
          <cell r="I40">
            <v>4.6</v>
          </cell>
          <cell r="K40">
            <v>9</v>
          </cell>
          <cell r="O40">
            <v>3.04</v>
          </cell>
          <cell r="P40">
            <v>1.52405537459283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</v>
          </cell>
          <cell r="P41">
            <v>1.52405537459283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2.72</v>
          </cell>
          <cell r="P43">
            <v>1.52405537459283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2.65</v>
          </cell>
          <cell r="P44">
            <v>1.52405537459283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2.55</v>
          </cell>
          <cell r="P45">
            <v>1.52405537459283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</v>
          </cell>
          <cell r="P46">
            <v>1.52405537459283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</v>
          </cell>
          <cell r="P47">
            <v>1.52405537459283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1.88</v>
          </cell>
          <cell r="P48">
            <v>1.52405537459283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1.68</v>
          </cell>
          <cell r="P49">
            <v>1.52405537459283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1.72</v>
          </cell>
          <cell r="P50">
            <v>1.52405537459283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1.61</v>
          </cell>
          <cell r="P51">
            <v>1.52405537459283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1.6</v>
          </cell>
          <cell r="P53">
            <v>1.52405537459283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</v>
          </cell>
          <cell r="P54">
            <v>1.52405537459283</v>
          </cell>
        </row>
        <row r="55">
          <cell r="C55">
            <v>11.95</v>
          </cell>
          <cell r="E55">
            <v>13.5</v>
          </cell>
          <cell r="I55">
            <v>4.6</v>
          </cell>
          <cell r="K55">
            <v>8.5</v>
          </cell>
          <cell r="O55">
            <v>1.55</v>
          </cell>
          <cell r="P55">
            <v>1.52405537459283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1.65</v>
          </cell>
          <cell r="P56">
            <v>1.52405537459283</v>
          </cell>
        </row>
        <row r="57">
          <cell r="C57">
            <v>12.65</v>
          </cell>
          <cell r="E57">
            <v>14.3</v>
          </cell>
          <cell r="I57">
            <v>4.6</v>
          </cell>
          <cell r="K57">
            <v>9</v>
          </cell>
          <cell r="O57">
            <v>1.65</v>
          </cell>
          <cell r="P57">
            <v>1.52405537459283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1.52</v>
          </cell>
          <cell r="P58">
            <v>1.52405537459283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</v>
          </cell>
          <cell r="P59">
            <v>1.52405537459283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1.71</v>
          </cell>
          <cell r="P60">
            <v>1.52405537459283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1.7</v>
          </cell>
          <cell r="P63">
            <v>1.52405537459283</v>
          </cell>
        </row>
        <row r="64">
          <cell r="C64">
            <v>11.56</v>
          </cell>
          <cell r="E64">
            <v>13.15</v>
          </cell>
          <cell r="I64">
            <v>4.1</v>
          </cell>
          <cell r="K64">
            <v>8.5</v>
          </cell>
          <cell r="O64">
            <v>1.59</v>
          </cell>
          <cell r="P64">
            <v>1.52405537459283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</v>
          </cell>
          <cell r="P65">
            <v>1.52405537459283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</v>
          </cell>
          <cell r="P66">
            <v>1.52405537459283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1.53</v>
          </cell>
          <cell r="P67">
            <v>1.52405537459283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1.85</v>
          </cell>
          <cell r="P68">
            <v>1.52405537459283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1.95</v>
          </cell>
          <cell r="P69">
            <v>1.52405537459283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1.84</v>
          </cell>
          <cell r="P70">
            <v>1.52405537459283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</v>
          </cell>
          <cell r="P71">
            <v>1.52405537459283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</v>
          </cell>
          <cell r="P72">
            <v>1.52405537459283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1.37</v>
          </cell>
          <cell r="P73">
            <v>1.52405537459283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1.34</v>
          </cell>
          <cell r="P74">
            <v>1.52405537459283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1.34</v>
          </cell>
          <cell r="P75">
            <v>1.52405537459283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1.27</v>
          </cell>
          <cell r="P76">
            <v>1.52405537459283</v>
          </cell>
        </row>
        <row r="77">
          <cell r="C77">
            <v>9.54</v>
          </cell>
          <cell r="E77">
            <v>10.82</v>
          </cell>
          <cell r="I77">
            <v>3.8</v>
          </cell>
          <cell r="K77">
            <v>7.5</v>
          </cell>
          <cell r="O77">
            <v>1.28</v>
          </cell>
          <cell r="P77">
            <v>1.52405537459283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1.26</v>
          </cell>
          <cell r="P78">
            <v>1.52405537459283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</v>
          </cell>
          <cell r="P79">
            <v>1.52405537459283</v>
          </cell>
        </row>
        <row r="80">
          <cell r="C80">
            <v>7.96</v>
          </cell>
          <cell r="E80">
            <v>9.33</v>
          </cell>
          <cell r="I80">
            <v>2.3</v>
          </cell>
          <cell r="K80">
            <v>7</v>
          </cell>
          <cell r="O80">
            <v>1.37</v>
          </cell>
          <cell r="P80">
            <v>1.52405537459283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1.94</v>
          </cell>
          <cell r="P83">
            <v>1.52405537459283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</v>
          </cell>
          <cell r="P85">
            <v>1.52405537459283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1.8</v>
          </cell>
          <cell r="P86">
            <v>1.52405537459283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</v>
          </cell>
          <cell r="P87">
            <v>1.52405537459283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</v>
          </cell>
          <cell r="P88">
            <v>1.52405537459283</v>
          </cell>
        </row>
        <row r="89">
          <cell r="C89">
            <v>7.37</v>
          </cell>
          <cell r="E89">
            <v>8.96</v>
          </cell>
          <cell r="I89">
            <v>1.1</v>
          </cell>
          <cell r="K89">
            <v>5.5</v>
          </cell>
          <cell r="O89">
            <v>1.59</v>
          </cell>
          <cell r="P89">
            <v>1.52405537459283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</v>
          </cell>
          <cell r="P91">
            <v>1.52405537459283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</v>
          </cell>
          <cell r="P92">
            <v>1.52405537459283</v>
          </cell>
        </row>
        <row r="93">
          <cell r="C93">
            <v>8.25</v>
          </cell>
          <cell r="E93">
            <v>9.3</v>
          </cell>
          <cell r="I93">
            <v>3.8</v>
          </cell>
          <cell r="K93">
            <v>5.5</v>
          </cell>
          <cell r="O93">
            <v>1.05</v>
          </cell>
          <cell r="P93">
            <v>1.52405537459283</v>
          </cell>
        </row>
        <row r="94">
          <cell r="C94">
            <v>8.78</v>
          </cell>
          <cell r="E94">
            <v>9.82</v>
          </cell>
          <cell r="I94">
            <v>3.9</v>
          </cell>
          <cell r="K94">
            <v>5.5</v>
          </cell>
          <cell r="O94">
            <v>1.04</v>
          </cell>
          <cell r="P94">
            <v>1.52405537459283</v>
          </cell>
        </row>
        <row r="95">
          <cell r="C95">
            <v>8.57</v>
          </cell>
          <cell r="E95">
            <v>9.87</v>
          </cell>
          <cell r="I95">
            <v>3.7</v>
          </cell>
          <cell r="K95">
            <v>5.5</v>
          </cell>
          <cell r="O95">
            <v>1.3</v>
          </cell>
          <cell r="P95">
            <v>1.52405537459283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1.37</v>
          </cell>
          <cell r="P96">
            <v>1.52405537459283</v>
          </cell>
        </row>
        <row r="97">
          <cell r="C97">
            <v>8.97</v>
          </cell>
          <cell r="E97">
            <v>10.33</v>
          </cell>
          <cell r="I97">
            <v>4.3</v>
          </cell>
          <cell r="K97">
            <v>5.5</v>
          </cell>
          <cell r="O97">
            <v>1.36</v>
          </cell>
          <cell r="P97">
            <v>1.52405537459283</v>
          </cell>
        </row>
        <row r="98">
          <cell r="C98">
            <v>9.59</v>
          </cell>
          <cell r="E98">
            <v>11</v>
          </cell>
          <cell r="I98">
            <v>4.4</v>
          </cell>
          <cell r="K98">
            <v>6</v>
          </cell>
          <cell r="O98">
            <v>1.41</v>
          </cell>
          <cell r="P98">
            <v>1.52405537459283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</v>
          </cell>
          <cell r="P99">
            <v>1.52405537459283</v>
          </cell>
        </row>
        <row r="100">
          <cell r="C100">
            <v>8.95</v>
          </cell>
          <cell r="E100">
            <v>10.82</v>
          </cell>
          <cell r="I100">
            <v>4.5</v>
          </cell>
          <cell r="K100">
            <v>6</v>
          </cell>
          <cell r="O100">
            <v>1.87</v>
          </cell>
          <cell r="P100">
            <v>1.52405537459283</v>
          </cell>
        </row>
        <row r="101">
          <cell r="C101">
            <v>9.12</v>
          </cell>
          <cell r="E101">
            <v>10.99</v>
          </cell>
          <cell r="I101">
            <v>4.4</v>
          </cell>
          <cell r="K101">
            <v>6</v>
          </cell>
          <cell r="O101">
            <v>1.87</v>
          </cell>
          <cell r="P101">
            <v>1.52405537459283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1.68</v>
          </cell>
          <cell r="P103">
            <v>1.52405537459283</v>
          </cell>
        </row>
        <row r="104">
          <cell r="C104">
            <v>8.63</v>
          </cell>
          <cell r="E104">
            <v>10.11</v>
          </cell>
          <cell r="I104">
            <v>3.9</v>
          </cell>
          <cell r="K104">
            <v>6</v>
          </cell>
          <cell r="O104">
            <v>1.48</v>
          </cell>
          <cell r="P104">
            <v>1.52405537459283</v>
          </cell>
        </row>
        <row r="105">
          <cell r="C105">
            <v>8.95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1.52</v>
          </cell>
          <cell r="P106">
            <v>1.52405537459283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</v>
          </cell>
          <cell r="P107">
            <v>1.52405537459283</v>
          </cell>
        </row>
        <row r="108">
          <cell r="C108">
            <v>9.14</v>
          </cell>
          <cell r="E108">
            <v>10.96</v>
          </cell>
          <cell r="I108">
            <v>4.1</v>
          </cell>
          <cell r="K108">
            <v>6</v>
          </cell>
          <cell r="O108">
            <v>1.82</v>
          </cell>
          <cell r="P108">
            <v>1.52405537459283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1.77</v>
          </cell>
          <cell r="P109">
            <v>1.52405537459283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1.03</v>
          </cell>
          <cell r="P111">
            <v>1.52405537459283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0.870000000000001</v>
          </cell>
          <cell r="P112">
            <v>1.52405537459283</v>
          </cell>
        </row>
        <row r="113">
          <cell r="C113">
            <v>9.01</v>
          </cell>
          <cell r="E113">
            <v>10.02</v>
          </cell>
          <cell r="I113">
            <v>4.4</v>
          </cell>
          <cell r="K113">
            <v>6.5</v>
          </cell>
          <cell r="O113">
            <v>1.01</v>
          </cell>
          <cell r="P113">
            <v>1.52405537459283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1.09</v>
          </cell>
          <cell r="P114">
            <v>1.52405537459283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1.01</v>
          </cell>
          <cell r="P115">
            <v>1.52405537459283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</v>
          </cell>
          <cell r="P116">
            <v>1.52405537459283</v>
          </cell>
        </row>
        <row r="117">
          <cell r="C117">
            <v>9.03</v>
          </cell>
          <cell r="E117">
            <v>10.14</v>
          </cell>
          <cell r="I117">
            <v>5.1</v>
          </cell>
          <cell r="K117">
            <v>7</v>
          </cell>
          <cell r="O117">
            <v>1.11</v>
          </cell>
          <cell r="P117">
            <v>1.52405537459283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1.09</v>
          </cell>
          <cell r="P118">
            <v>1.52405537459283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</v>
          </cell>
          <cell r="P119">
            <v>1.52405537459283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1.26</v>
          </cell>
          <cell r="P120">
            <v>1.52405537459283</v>
          </cell>
        </row>
        <row r="121">
          <cell r="C121">
            <v>8.12</v>
          </cell>
          <cell r="E121">
            <v>9.37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1.28</v>
          </cell>
          <cell r="P122">
            <v>1.52405537459283</v>
          </cell>
        </row>
        <row r="123">
          <cell r="C123">
            <v>8</v>
          </cell>
          <cell r="E123">
            <v>9.37</v>
          </cell>
          <cell r="I123">
            <v>4.5</v>
          </cell>
          <cell r="K123">
            <v>7</v>
          </cell>
          <cell r="O123">
            <v>1.37</v>
          </cell>
          <cell r="P123">
            <v>1.52405537459283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1.43</v>
          </cell>
          <cell r="P124">
            <v>1.52405537459283</v>
          </cell>
        </row>
        <row r="125">
          <cell r="C125">
            <v>7.9</v>
          </cell>
          <cell r="E125">
            <v>9.31</v>
          </cell>
          <cell r="I125">
            <v>4.6</v>
          </cell>
          <cell r="K125">
            <v>7</v>
          </cell>
          <cell r="O125">
            <v>1.41</v>
          </cell>
          <cell r="P125">
            <v>1.52405537459283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1.18</v>
          </cell>
          <cell r="P126">
            <v>1.52405537459283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</v>
          </cell>
          <cell r="P127">
            <v>1.52405537459283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1.19</v>
          </cell>
          <cell r="P128">
            <v>1.52405537459283</v>
          </cell>
        </row>
        <row r="129">
          <cell r="C129">
            <v>8.76</v>
          </cell>
          <cell r="E129">
            <v>9.87</v>
          </cell>
          <cell r="I129">
            <v>4.7</v>
          </cell>
          <cell r="K129">
            <v>7</v>
          </cell>
          <cell r="O129">
            <v>1.11</v>
          </cell>
          <cell r="P129">
            <v>1.52405537459283</v>
          </cell>
        </row>
        <row r="130">
          <cell r="C130">
            <v>8.73</v>
          </cell>
          <cell r="E130">
            <v>9.89</v>
          </cell>
          <cell r="I130">
            <v>4.4</v>
          </cell>
          <cell r="K130">
            <v>7</v>
          </cell>
          <cell r="O130">
            <v>1.16</v>
          </cell>
          <cell r="P130">
            <v>1.52405537459283</v>
          </cell>
        </row>
        <row r="131">
          <cell r="C131">
            <v>8.46</v>
          </cell>
          <cell r="E131">
            <v>9.69</v>
          </cell>
          <cell r="I131">
            <v>4.7</v>
          </cell>
          <cell r="K131">
            <v>7</v>
          </cell>
          <cell r="O131">
            <v>1.23</v>
          </cell>
          <cell r="P131">
            <v>1.52405537459283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</v>
          </cell>
          <cell r="P132">
            <v>1.52405537459283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</v>
          </cell>
          <cell r="P133">
            <v>1.52405537459283</v>
          </cell>
        </row>
        <row r="134">
          <cell r="C134">
            <v>9.03</v>
          </cell>
          <cell r="E134">
            <v>10.01</v>
          </cell>
          <cell r="I134">
            <v>6.2</v>
          </cell>
          <cell r="K134">
            <v>7</v>
          </cell>
          <cell r="O134">
            <v>0.98</v>
          </cell>
          <cell r="P134">
            <v>1.52405537459283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</v>
          </cell>
        </row>
        <row r="136">
          <cell r="C136">
            <v>8.54</v>
          </cell>
          <cell r="E136">
            <v>9.76</v>
          </cell>
          <cell r="I136">
            <v>6.3</v>
          </cell>
          <cell r="K136">
            <v>7</v>
          </cell>
          <cell r="O136">
            <v>1.22</v>
          </cell>
          <cell r="P136">
            <v>1.52405537459283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</v>
          </cell>
          <cell r="P138">
            <v>1.52405537459283</v>
          </cell>
        </row>
        <row r="139">
          <cell r="C139">
            <v>8.03</v>
          </cell>
          <cell r="E139">
            <v>9.31</v>
          </cell>
          <cell r="I139">
            <v>5.3</v>
          </cell>
          <cell r="K139">
            <v>6</v>
          </cell>
          <cell r="O139">
            <v>1.28</v>
          </cell>
          <cell r="P139">
            <v>1.52405537459283</v>
          </cell>
        </row>
        <row r="140">
          <cell r="C140">
            <v>8.29</v>
          </cell>
          <cell r="E140">
            <v>9.39</v>
          </cell>
          <cell r="I140">
            <v>4.9</v>
          </cell>
          <cell r="K140">
            <v>6</v>
          </cell>
          <cell r="O140">
            <v>1.1</v>
          </cell>
          <cell r="P140">
            <v>1.52405537459283</v>
          </cell>
        </row>
        <row r="141">
          <cell r="C141">
            <v>8.21</v>
          </cell>
          <cell r="E141">
            <v>9.3</v>
          </cell>
          <cell r="I141">
            <v>4.9</v>
          </cell>
          <cell r="K141">
            <v>5.5</v>
          </cell>
          <cell r="O141">
            <v>1.09</v>
          </cell>
          <cell r="P141">
            <v>1.52405537459283</v>
          </cell>
        </row>
        <row r="142">
          <cell r="C142">
            <v>8.27</v>
          </cell>
          <cell r="E142">
            <v>9.29</v>
          </cell>
          <cell r="I142">
            <v>5</v>
          </cell>
          <cell r="K142">
            <v>5.5</v>
          </cell>
          <cell r="O142">
            <v>1.02</v>
          </cell>
          <cell r="P142">
            <v>1.52405537459283</v>
          </cell>
        </row>
        <row r="143">
          <cell r="C143">
            <v>8.47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0.969999999999999</v>
          </cell>
          <cell r="P143">
            <v>1.52405537459283</v>
          </cell>
        </row>
        <row r="144">
          <cell r="C144">
            <v>8.45</v>
          </cell>
          <cell r="E144">
            <v>9.4</v>
          </cell>
          <cell r="I144">
            <v>4.4</v>
          </cell>
          <cell r="K144">
            <v>5.5</v>
          </cell>
          <cell r="O144">
            <v>0.950000000000001</v>
          </cell>
          <cell r="P144">
            <v>1.52405537459283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1.02</v>
          </cell>
          <cell r="P145">
            <v>1.52405537459283</v>
          </cell>
        </row>
        <row r="146">
          <cell r="C146">
            <v>7.95</v>
          </cell>
          <cell r="E146">
            <v>9.03</v>
          </cell>
          <cell r="I146">
            <v>3.4</v>
          </cell>
          <cell r="K146">
            <v>5</v>
          </cell>
          <cell r="O146">
            <v>1.08</v>
          </cell>
          <cell r="P146">
            <v>1.52405537459283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</v>
          </cell>
          <cell r="P147">
            <v>1.52405537459283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1.01</v>
          </cell>
          <cell r="P148">
            <v>1.52405537459283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1.06</v>
          </cell>
          <cell r="P149">
            <v>1.52405537459283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1.09</v>
          </cell>
          <cell r="P150">
            <v>1.52405537459283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0.92</v>
          </cell>
          <cell r="P151">
            <v>1.52405537459283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</v>
          </cell>
          <cell r="P152">
            <v>1.52405537459283</v>
          </cell>
        </row>
        <row r="153">
          <cell r="C153">
            <v>7.96</v>
          </cell>
          <cell r="E153">
            <v>8.79</v>
          </cell>
          <cell r="I153">
            <v>3.2</v>
          </cell>
          <cell r="K153">
            <v>3.5</v>
          </cell>
          <cell r="O153">
            <v>0.829999999999999</v>
          </cell>
          <cell r="P153">
            <v>1.52405537459283</v>
          </cell>
        </row>
        <row r="154">
          <cell r="C154">
            <v>7.89</v>
          </cell>
          <cell r="E154">
            <v>8.72</v>
          </cell>
          <cell r="I154">
            <v>3</v>
          </cell>
          <cell r="K154">
            <v>3.5</v>
          </cell>
          <cell r="O154">
            <v>0.830000000000001</v>
          </cell>
          <cell r="P154">
            <v>1.52405537459283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0.800000000000001</v>
          </cell>
          <cell r="P155">
            <v>1.52405537459283</v>
          </cell>
        </row>
        <row r="156">
          <cell r="C156">
            <v>7.6</v>
          </cell>
          <cell r="E156">
            <v>8.46</v>
          </cell>
          <cell r="I156">
            <v>3.2</v>
          </cell>
          <cell r="K156">
            <v>3</v>
          </cell>
          <cell r="O156">
            <v>0.860000000000001</v>
          </cell>
          <cell r="P156">
            <v>1.52405537459283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</v>
          </cell>
          <cell r="P157">
            <v>1.52405537459283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</v>
          </cell>
          <cell r="P158">
            <v>1.52405537459283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</v>
          </cell>
          <cell r="P159">
            <v>1.52405537459283</v>
          </cell>
        </row>
        <row r="160">
          <cell r="C160">
            <v>7.61</v>
          </cell>
          <cell r="E160">
            <v>8.53</v>
          </cell>
          <cell r="I160">
            <v>3</v>
          </cell>
          <cell r="K160">
            <v>3</v>
          </cell>
          <cell r="O160">
            <v>0.919999999999999</v>
          </cell>
          <cell r="P160">
            <v>1.52405537459283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</v>
          </cell>
          <cell r="P161">
            <v>1.52405537459283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0.890000000000001</v>
          </cell>
          <cell r="P162">
            <v>1.52405537459283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</v>
          </cell>
          <cell r="P163">
            <v>1.52405537459283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1.03</v>
          </cell>
          <cell r="P164">
            <v>1.52405537459283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</v>
          </cell>
          <cell r="P165">
            <v>1.52405537459283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</v>
          </cell>
          <cell r="P166">
            <v>1.52405537459283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</v>
          </cell>
          <cell r="P167">
            <v>1.52405537459283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</v>
          </cell>
          <cell r="P168">
            <v>1.52405537459283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0.89</v>
          </cell>
          <cell r="P169">
            <v>1.52405537459283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1.01</v>
          </cell>
          <cell r="P170">
            <v>1.52405537459283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1.05</v>
          </cell>
          <cell r="P171">
            <v>1.52405537459283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1.09</v>
          </cell>
          <cell r="P172">
            <v>1.52405537459283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1.02</v>
          </cell>
          <cell r="P174">
            <v>1.52405537459283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</v>
          </cell>
          <cell r="P175">
            <v>1.52405537459283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0.92</v>
          </cell>
          <cell r="P176">
            <v>1.52405537459283</v>
          </cell>
        </row>
        <row r="177">
          <cell r="C177">
            <v>7.27</v>
          </cell>
          <cell r="E177">
            <v>8.2</v>
          </cell>
          <cell r="I177">
            <v>2.4</v>
          </cell>
          <cell r="K177">
            <v>3</v>
          </cell>
          <cell r="O177">
            <v>0.93</v>
          </cell>
          <cell r="P177">
            <v>1.52405537459283</v>
          </cell>
        </row>
        <row r="178">
          <cell r="C178">
            <v>7.41</v>
          </cell>
          <cell r="E178">
            <v>8.32</v>
          </cell>
          <cell r="I178">
            <v>2.3</v>
          </cell>
          <cell r="K178">
            <v>3</v>
          </cell>
          <cell r="O178">
            <v>0.91</v>
          </cell>
          <cell r="P178">
            <v>1.52405537459283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</v>
          </cell>
          <cell r="P179">
            <v>1.52405537459283</v>
          </cell>
        </row>
        <row r="180">
          <cell r="C180">
            <v>7.58</v>
          </cell>
          <cell r="E180">
            <v>8.47</v>
          </cell>
          <cell r="I180">
            <v>2.9</v>
          </cell>
          <cell r="K180">
            <v>3.5</v>
          </cell>
          <cell r="O180">
            <v>0.890000000000001</v>
          </cell>
          <cell r="P180">
            <v>1.52405537459283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0.92</v>
          </cell>
          <cell r="P181">
            <v>1.52405537459283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</v>
          </cell>
          <cell r="P182">
            <v>1.52405537459283</v>
          </cell>
        </row>
        <row r="183">
          <cell r="C183">
            <v>7.94</v>
          </cell>
          <cell r="E183">
            <v>8.88</v>
          </cell>
          <cell r="I183">
            <v>2.7</v>
          </cell>
          <cell r="K183">
            <v>4</v>
          </cell>
          <cell r="O183">
            <v>0.94</v>
          </cell>
          <cell r="P183">
            <v>1.52405537459283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0.92</v>
          </cell>
          <cell r="P184">
            <v>1.52405537459283</v>
          </cell>
        </row>
        <row r="185">
          <cell r="C185">
            <v>7.87</v>
          </cell>
          <cell r="E185">
            <v>8.79</v>
          </cell>
          <cell r="I185">
            <v>2.8</v>
          </cell>
          <cell r="K185">
            <v>4.75</v>
          </cell>
          <cell r="O185">
            <v>0.919999999999999</v>
          </cell>
          <cell r="P185">
            <v>1.52405537459283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0.92</v>
          </cell>
          <cell r="P186">
            <v>1.52405537459283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</v>
          </cell>
          <cell r="P187">
            <v>1.52405537459283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</v>
          </cell>
        </row>
        <row r="189">
          <cell r="C189">
            <v>7.36</v>
          </cell>
          <cell r="E189">
            <v>8.3</v>
          </cell>
          <cell r="I189">
            <v>2.4</v>
          </cell>
          <cell r="K189">
            <v>5.25</v>
          </cell>
          <cell r="O189">
            <v>0.94</v>
          </cell>
          <cell r="P189">
            <v>1.52405537459283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0.98</v>
          </cell>
          <cell r="P190">
            <v>1.52405537459283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1.05</v>
          </cell>
          <cell r="P191">
            <v>1.52405537459283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</v>
          </cell>
          <cell r="P192">
            <v>1.52405537459283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</v>
          </cell>
          <cell r="P194">
            <v>1.52405537459283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1.09</v>
          </cell>
          <cell r="P195">
            <v>1.52405537459283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</v>
          </cell>
          <cell r="P196">
            <v>1.52405537459283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</v>
          </cell>
          <cell r="P197">
            <v>1.52405537459283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</v>
          </cell>
          <cell r="P198">
            <v>1.52405537459283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1.13</v>
          </cell>
          <cell r="P199">
            <v>1.52405537459283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</v>
          </cell>
          <cell r="P200">
            <v>1.52405537459283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1.09</v>
          </cell>
          <cell r="P201">
            <v>1.52405537459283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</v>
          </cell>
          <cell r="P202">
            <v>1.52405537459283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</v>
          </cell>
          <cell r="P203">
            <v>1.52405537459283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</v>
          </cell>
          <cell r="P204">
            <v>1.52405537459283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0.98</v>
          </cell>
          <cell r="P206">
            <v>1.52405537459283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</v>
          </cell>
          <cell r="P207">
            <v>1.52405537459283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</v>
          </cell>
          <cell r="P209">
            <v>1.52405537459283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</v>
          </cell>
          <cell r="P211">
            <v>1.52405537459283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</v>
          </cell>
          <cell r="P212">
            <v>1.52405537459283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</v>
          </cell>
          <cell r="P213">
            <v>1.52405537459283</v>
          </cell>
        </row>
        <row r="214">
          <cell r="C214">
            <v>6.94</v>
          </cell>
          <cell r="E214">
            <v>7.94</v>
          </cell>
          <cell r="I214">
            <v>2.2</v>
          </cell>
          <cell r="K214">
            <v>5</v>
          </cell>
          <cell r="O214">
            <v>1</v>
          </cell>
          <cell r="P214">
            <v>1.52405537459283</v>
          </cell>
        </row>
        <row r="215">
          <cell r="C215">
            <v>6.77</v>
          </cell>
          <cell r="E215">
            <v>7.77</v>
          </cell>
          <cell r="I215">
            <v>2.3</v>
          </cell>
          <cell r="K215">
            <v>5</v>
          </cell>
          <cell r="O215">
            <v>1</v>
          </cell>
          <cell r="P215">
            <v>1.52405537459283</v>
          </cell>
        </row>
        <row r="216">
          <cell r="C216">
            <v>6.51</v>
          </cell>
          <cell r="E216">
            <v>7.52</v>
          </cell>
          <cell r="I216">
            <v>2.2</v>
          </cell>
          <cell r="K216">
            <v>5</v>
          </cell>
          <cell r="O216">
            <v>1.01</v>
          </cell>
          <cell r="P216">
            <v>1.52405537459283</v>
          </cell>
        </row>
        <row r="217">
          <cell r="C217">
            <v>6.58</v>
          </cell>
          <cell r="E217">
            <v>7.57</v>
          </cell>
          <cell r="I217">
            <v>2.2</v>
          </cell>
          <cell r="K217">
            <v>5</v>
          </cell>
          <cell r="O217">
            <v>0.99</v>
          </cell>
          <cell r="P217">
            <v>1.52405537459283</v>
          </cell>
        </row>
        <row r="218">
          <cell r="C218">
            <v>6.5</v>
          </cell>
          <cell r="E218">
            <v>7.5</v>
          </cell>
          <cell r="I218">
            <v>2.2</v>
          </cell>
          <cell r="K218">
            <v>5</v>
          </cell>
          <cell r="O218">
            <v>1</v>
          </cell>
          <cell r="P218">
            <v>1.52405537459283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1.13</v>
          </cell>
          <cell r="P220">
            <v>1.52405537459283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</v>
          </cell>
          <cell r="P222">
            <v>1.52405537459283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</v>
          </cell>
          <cell r="P223">
            <v>1.52405537459283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1.18</v>
          </cell>
          <cell r="P224">
            <v>1.52405537459283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</v>
          </cell>
          <cell r="P225">
            <v>1.52405537459283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</v>
          </cell>
          <cell r="P226">
            <v>1.52405537459283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</v>
          </cell>
        </row>
        <row r="229">
          <cell r="C229">
            <v>5.54</v>
          </cell>
          <cell r="E229">
            <v>6.96</v>
          </cell>
          <cell r="P229">
            <v>1.52405537459283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0.0834508845136317</v>
          </cell>
        </row>
        <row r="31">
          <cell r="E31">
            <v>0.687003498649761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2.51</v>
          </cell>
          <cell r="P30">
            <v>1.52065718581631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16.56</v>
          </cell>
          <cell r="K31">
            <v>12</v>
          </cell>
          <cell r="O31">
            <v>2.5</v>
          </cell>
          <cell r="P31">
            <v>1.52065718581631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</v>
          </cell>
          <cell r="P32">
            <v>1.52065718581631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</v>
          </cell>
          <cell r="P33">
            <v>1.52065718581631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2.36</v>
          </cell>
          <cell r="P34">
            <v>1.52065718581631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2.26</v>
          </cell>
          <cell r="P35">
            <v>1.52065718581631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</v>
          </cell>
          <cell r="K36">
            <v>11</v>
          </cell>
          <cell r="O36">
            <v>2.49</v>
          </cell>
          <cell r="P36">
            <v>1.52065718581631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</v>
          </cell>
          <cell r="P37">
            <v>1.52065718581631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</v>
          </cell>
          <cell r="P38">
            <v>1.52065718581631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</v>
          </cell>
          <cell r="P39">
            <v>1.52065718581631</v>
          </cell>
          <cell r="R39">
            <v>5.1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</v>
          </cell>
          <cell r="P40">
            <v>1.52065718581631</v>
          </cell>
          <cell r="R40">
            <v>4.6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</v>
          </cell>
          <cell r="P41">
            <v>1.52065718581631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2.72</v>
          </cell>
          <cell r="P43">
            <v>1.52065718581631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2.65</v>
          </cell>
          <cell r="P44">
            <v>1.52065718581631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2.55</v>
          </cell>
          <cell r="P45">
            <v>1.52065718581631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</v>
          </cell>
          <cell r="P46">
            <v>1.52065718581631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</v>
          </cell>
          <cell r="P47">
            <v>1.52065718581631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1.88</v>
          </cell>
          <cell r="P48">
            <v>1.52065718581631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1.68</v>
          </cell>
          <cell r="P49">
            <v>1.52065718581631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1.72</v>
          </cell>
          <cell r="P50">
            <v>1.52065718581631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1.61</v>
          </cell>
          <cell r="P51">
            <v>1.52065718581631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1.6</v>
          </cell>
          <cell r="P53">
            <v>1.52065718581631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</v>
          </cell>
          <cell r="P54">
            <v>1.52065718581631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</v>
          </cell>
          <cell r="P55">
            <v>1.52065718581631</v>
          </cell>
          <cell r="R55">
            <v>4.6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1.65</v>
          </cell>
          <cell r="P56">
            <v>1.52065718581631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</v>
          </cell>
          <cell r="P57">
            <v>1.52065718581631</v>
          </cell>
          <cell r="R57">
            <v>4.6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1.52</v>
          </cell>
          <cell r="P58">
            <v>1.52065718581631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</v>
          </cell>
          <cell r="P59">
            <v>1.52065718581631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1.71</v>
          </cell>
          <cell r="P60">
            <v>1.52065718581631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1.7</v>
          </cell>
          <cell r="P63">
            <v>1.52065718581631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1.59</v>
          </cell>
          <cell r="P64">
            <v>1.52065718581631</v>
          </cell>
          <cell r="R64">
            <v>4.1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</v>
          </cell>
          <cell r="P65">
            <v>1.52065718581631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</v>
          </cell>
          <cell r="P66">
            <v>1.52065718581631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1.53</v>
          </cell>
          <cell r="P67">
            <v>1.52065718581631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1.85</v>
          </cell>
          <cell r="P68">
            <v>1.52065718581631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1.95</v>
          </cell>
          <cell r="P69">
            <v>1.52065718581631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1.84</v>
          </cell>
          <cell r="P70">
            <v>1.52065718581631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9.78</v>
          </cell>
          <cell r="K71">
            <v>7.5</v>
          </cell>
          <cell r="O71">
            <v>1.47</v>
          </cell>
          <cell r="P71">
            <v>1.52065718581631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</v>
          </cell>
          <cell r="P72">
            <v>1.52065718581631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1.37</v>
          </cell>
          <cell r="P73">
            <v>1.52065718581631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1.34</v>
          </cell>
          <cell r="P74">
            <v>1.52065718581631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1.34</v>
          </cell>
          <cell r="P75">
            <v>1.52065718581631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1.27</v>
          </cell>
          <cell r="P76">
            <v>1.52065718581631</v>
          </cell>
          <cell r="R76">
            <v>3.5</v>
          </cell>
        </row>
        <row r="77">
          <cell r="C77">
            <v>9.54</v>
          </cell>
          <cell r="E77">
            <v>10.82</v>
          </cell>
          <cell r="G77">
            <v>9.5</v>
          </cell>
          <cell r="K77">
            <v>7.5</v>
          </cell>
          <cell r="O77">
            <v>1.28</v>
          </cell>
          <cell r="P77">
            <v>1.52065718581631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1.26</v>
          </cell>
          <cell r="P78">
            <v>1.52065718581631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</v>
          </cell>
          <cell r="P79">
            <v>1.52065718581631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</v>
          </cell>
          <cell r="R80">
            <v>2.3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1.94</v>
          </cell>
          <cell r="P83">
            <v>1.52065718581631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</v>
          </cell>
          <cell r="P85">
            <v>1.52065718581631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1.8</v>
          </cell>
          <cell r="P86">
            <v>1.52065718581631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</v>
          </cell>
          <cell r="P87">
            <v>1.52065718581631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</v>
          </cell>
          <cell r="P88">
            <v>1.52065718581631</v>
          </cell>
          <cell r="R88">
            <v>1.3</v>
          </cell>
        </row>
        <row r="89">
          <cell r="C89">
            <v>7.37</v>
          </cell>
          <cell r="E89">
            <v>8.96</v>
          </cell>
          <cell r="G89">
            <v>7.5</v>
          </cell>
          <cell r="K89">
            <v>5.5</v>
          </cell>
          <cell r="O89">
            <v>1.59</v>
          </cell>
          <cell r="P89">
            <v>1.52065718581631</v>
          </cell>
          <cell r="R89">
            <v>1.1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</v>
          </cell>
          <cell r="P91">
            <v>1.52065718581631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</v>
          </cell>
          <cell r="P92">
            <v>1.52065718581631</v>
          </cell>
          <cell r="R92">
            <v>3</v>
          </cell>
        </row>
        <row r="93">
          <cell r="C93">
            <v>8.25</v>
          </cell>
          <cell r="E93">
            <v>9.3</v>
          </cell>
          <cell r="G93">
            <v>7.75</v>
          </cell>
          <cell r="K93">
            <v>5.5</v>
          </cell>
          <cell r="O93">
            <v>1.05</v>
          </cell>
          <cell r="P93">
            <v>1.52065718581631</v>
          </cell>
          <cell r="R93">
            <v>3.8</v>
          </cell>
        </row>
        <row r="94">
          <cell r="C94">
            <v>8.78</v>
          </cell>
          <cell r="E94">
            <v>9.82</v>
          </cell>
          <cell r="G94">
            <v>8.14</v>
          </cell>
          <cell r="K94">
            <v>5.5</v>
          </cell>
          <cell r="O94">
            <v>1.04</v>
          </cell>
          <cell r="P94">
            <v>1.52065718581631</v>
          </cell>
          <cell r="R94">
            <v>3.9</v>
          </cell>
        </row>
        <row r="95">
          <cell r="C95">
            <v>8.57</v>
          </cell>
          <cell r="E95">
            <v>9.87</v>
          </cell>
          <cell r="G95">
            <v>8.25</v>
          </cell>
          <cell r="K95">
            <v>5.5</v>
          </cell>
          <cell r="O95">
            <v>1.3</v>
          </cell>
          <cell r="P95">
            <v>1.52065718581631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1.37</v>
          </cell>
          <cell r="P96">
            <v>1.52065718581631</v>
          </cell>
          <cell r="R96">
            <v>3.9</v>
          </cell>
        </row>
        <row r="97">
          <cell r="C97">
            <v>8.97</v>
          </cell>
          <cell r="E97">
            <v>10.33</v>
          </cell>
          <cell r="G97">
            <v>8.25</v>
          </cell>
          <cell r="K97">
            <v>5.5</v>
          </cell>
          <cell r="O97">
            <v>1.36</v>
          </cell>
          <cell r="P97">
            <v>1.52065718581631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8.7</v>
          </cell>
          <cell r="K98">
            <v>6</v>
          </cell>
          <cell r="O98">
            <v>1.41</v>
          </cell>
          <cell r="P98">
            <v>1.52065718581631</v>
          </cell>
          <cell r="R98">
            <v>4.4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</v>
          </cell>
          <cell r="P99">
            <v>1.52065718581631</v>
          </cell>
          <cell r="R99">
            <v>4.5</v>
          </cell>
        </row>
        <row r="100">
          <cell r="C100">
            <v>8.95</v>
          </cell>
          <cell r="E100">
            <v>10.82</v>
          </cell>
          <cell r="G100">
            <v>8.78</v>
          </cell>
          <cell r="K100">
            <v>6</v>
          </cell>
          <cell r="O100">
            <v>1.87</v>
          </cell>
          <cell r="P100">
            <v>1.52065718581631</v>
          </cell>
          <cell r="R100">
            <v>4.5</v>
          </cell>
        </row>
        <row r="101">
          <cell r="C101">
            <v>9.12</v>
          </cell>
          <cell r="E101">
            <v>10.99</v>
          </cell>
          <cell r="G101">
            <v>8.75</v>
          </cell>
          <cell r="K101">
            <v>6</v>
          </cell>
          <cell r="O101">
            <v>1.87</v>
          </cell>
          <cell r="P101">
            <v>1.52065718581631</v>
          </cell>
          <cell r="R101">
            <v>4.4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1.68</v>
          </cell>
          <cell r="P103">
            <v>1.52065718581631</v>
          </cell>
          <cell r="R103">
            <v>3.9</v>
          </cell>
        </row>
        <row r="104">
          <cell r="C104">
            <v>8.63</v>
          </cell>
          <cell r="E104">
            <v>10.11</v>
          </cell>
          <cell r="G104">
            <v>8.5</v>
          </cell>
          <cell r="K104">
            <v>6</v>
          </cell>
          <cell r="O104">
            <v>1.48</v>
          </cell>
          <cell r="P104">
            <v>1.52065718581631</v>
          </cell>
          <cell r="R104">
            <v>3.9</v>
          </cell>
        </row>
        <row r="105">
          <cell r="C105">
            <v>8.95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1.52</v>
          </cell>
          <cell r="P106">
            <v>1.52065718581631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</v>
          </cell>
          <cell r="P107">
            <v>1.52065718581631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9.29</v>
          </cell>
          <cell r="K108">
            <v>6</v>
          </cell>
          <cell r="O108">
            <v>1.82</v>
          </cell>
          <cell r="P108">
            <v>1.52065718581631</v>
          </cell>
          <cell r="R108">
            <v>4.1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1.77</v>
          </cell>
          <cell r="P109">
            <v>1.52065718581631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1.03</v>
          </cell>
          <cell r="P111">
            <v>1.52065718581631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</v>
          </cell>
          <cell r="K112">
            <v>6.5</v>
          </cell>
          <cell r="O112">
            <v>0.870000000000001</v>
          </cell>
          <cell r="P112">
            <v>1.52065718581631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1.01</v>
          </cell>
          <cell r="P113">
            <v>1.52065718581631</v>
          </cell>
          <cell r="R113">
            <v>4.4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1.09</v>
          </cell>
          <cell r="P114">
            <v>1.52065718581631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1.01</v>
          </cell>
          <cell r="P115">
            <v>1.52065718581631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</v>
          </cell>
          <cell r="P116">
            <v>1.52065718581631</v>
          </cell>
          <cell r="R116">
            <v>5</v>
          </cell>
        </row>
        <row r="117">
          <cell r="C117">
            <v>9.03</v>
          </cell>
          <cell r="E117">
            <v>10.14</v>
          </cell>
          <cell r="G117">
            <v>11.5</v>
          </cell>
          <cell r="K117">
            <v>7</v>
          </cell>
          <cell r="O117">
            <v>1.11</v>
          </cell>
          <cell r="P117">
            <v>1.52065718581631</v>
          </cell>
          <cell r="R117">
            <v>5.1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1.09</v>
          </cell>
          <cell r="P118">
            <v>1.52065718581631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</v>
          </cell>
          <cell r="P119">
            <v>1.52065718581631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1.26</v>
          </cell>
          <cell r="P120">
            <v>1.52065718581631</v>
          </cell>
          <cell r="R120">
            <v>5</v>
          </cell>
        </row>
        <row r="121">
          <cell r="C121">
            <v>8.12</v>
          </cell>
          <cell r="E121">
            <v>9.37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1.28</v>
          </cell>
          <cell r="P122">
            <v>1.52065718581631</v>
          </cell>
          <cell r="R122">
            <v>4.3</v>
          </cell>
        </row>
        <row r="123">
          <cell r="C123">
            <v>8</v>
          </cell>
          <cell r="E123">
            <v>9.37</v>
          </cell>
          <cell r="G123">
            <v>10.5</v>
          </cell>
          <cell r="K123">
            <v>7</v>
          </cell>
          <cell r="O123">
            <v>1.37</v>
          </cell>
          <cell r="P123">
            <v>1.52065718581631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1.43</v>
          </cell>
          <cell r="P124">
            <v>1.52065718581631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</v>
          </cell>
          <cell r="P125">
            <v>1.52065718581631</v>
          </cell>
          <cell r="R125">
            <v>4.6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1.18</v>
          </cell>
          <cell r="P126">
            <v>1.52065718581631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</v>
          </cell>
          <cell r="P127">
            <v>1.52065718581631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1.19</v>
          </cell>
          <cell r="P128">
            <v>1.52065718581631</v>
          </cell>
          <cell r="R128">
            <v>5.2</v>
          </cell>
        </row>
        <row r="129">
          <cell r="C129">
            <v>8.76</v>
          </cell>
          <cell r="E129">
            <v>9.87</v>
          </cell>
          <cell r="G129">
            <v>10</v>
          </cell>
          <cell r="K129">
            <v>7</v>
          </cell>
          <cell r="O129">
            <v>1.11</v>
          </cell>
          <cell r="P129">
            <v>1.52065718581631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</v>
          </cell>
          <cell r="P130">
            <v>1.52065718581631</v>
          </cell>
          <cell r="R130">
            <v>4.4</v>
          </cell>
        </row>
        <row r="131">
          <cell r="C131">
            <v>8.46</v>
          </cell>
          <cell r="E131">
            <v>9.69</v>
          </cell>
          <cell r="G131">
            <v>10</v>
          </cell>
          <cell r="K131">
            <v>7</v>
          </cell>
          <cell r="O131">
            <v>1.23</v>
          </cell>
          <cell r="P131">
            <v>1.52065718581631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</v>
          </cell>
          <cell r="P132">
            <v>1.52065718581631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</v>
          </cell>
          <cell r="P133">
            <v>1.52065718581631</v>
          </cell>
          <cell r="R133">
            <v>5.6</v>
          </cell>
        </row>
        <row r="134">
          <cell r="C134">
            <v>9.03</v>
          </cell>
          <cell r="E134">
            <v>10.01</v>
          </cell>
          <cell r="G134">
            <v>10</v>
          </cell>
          <cell r="K134">
            <v>7</v>
          </cell>
          <cell r="O134">
            <v>0.98</v>
          </cell>
          <cell r="P134">
            <v>1.52065718581631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</v>
          </cell>
          <cell r="R135">
            <v>6.3</v>
          </cell>
        </row>
        <row r="136">
          <cell r="C136">
            <v>8.54</v>
          </cell>
          <cell r="E136">
            <v>9.76</v>
          </cell>
          <cell r="G136">
            <v>10</v>
          </cell>
          <cell r="K136">
            <v>7</v>
          </cell>
          <cell r="O136">
            <v>1.22</v>
          </cell>
          <cell r="P136">
            <v>1.52065718581631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</v>
          </cell>
          <cell r="P138">
            <v>1.52065718581631</v>
          </cell>
          <cell r="R138">
            <v>5.7</v>
          </cell>
        </row>
        <row r="139">
          <cell r="C139">
            <v>8.03</v>
          </cell>
          <cell r="E139">
            <v>9.31</v>
          </cell>
          <cell r="G139">
            <v>9.05</v>
          </cell>
          <cell r="K139">
            <v>6</v>
          </cell>
          <cell r="O139">
            <v>1.28</v>
          </cell>
          <cell r="P139">
            <v>1.52065718581631</v>
          </cell>
          <cell r="R139">
            <v>5.3</v>
          </cell>
        </row>
        <row r="140">
          <cell r="C140">
            <v>8.29</v>
          </cell>
          <cell r="E140">
            <v>9.39</v>
          </cell>
          <cell r="G140">
            <v>9</v>
          </cell>
          <cell r="K140">
            <v>6</v>
          </cell>
          <cell r="O140">
            <v>1.1</v>
          </cell>
          <cell r="P140">
            <v>1.52065718581631</v>
          </cell>
          <cell r="R140">
            <v>4.9</v>
          </cell>
        </row>
        <row r="141">
          <cell r="C141">
            <v>8.21</v>
          </cell>
          <cell r="E141">
            <v>9.3</v>
          </cell>
          <cell r="G141">
            <v>9</v>
          </cell>
          <cell r="K141">
            <v>5.5</v>
          </cell>
          <cell r="O141">
            <v>1.09</v>
          </cell>
          <cell r="P141">
            <v>1.52065718581631</v>
          </cell>
          <cell r="R141">
            <v>4.9</v>
          </cell>
        </row>
        <row r="142">
          <cell r="C142">
            <v>8.27</v>
          </cell>
          <cell r="E142">
            <v>9.29</v>
          </cell>
          <cell r="G142">
            <v>8.5</v>
          </cell>
          <cell r="K142">
            <v>5.5</v>
          </cell>
          <cell r="O142">
            <v>1.02</v>
          </cell>
          <cell r="P142">
            <v>1.52065718581631</v>
          </cell>
          <cell r="R142">
            <v>5</v>
          </cell>
        </row>
        <row r="143">
          <cell r="C143">
            <v>8.47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0.969999999999999</v>
          </cell>
          <cell r="P143">
            <v>1.52065718581631</v>
          </cell>
          <cell r="R143">
            <v>4.7</v>
          </cell>
        </row>
        <row r="144">
          <cell r="C144">
            <v>8.45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</v>
          </cell>
          <cell r="P144">
            <v>1.52065718581631</v>
          </cell>
          <cell r="R144">
            <v>4.4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1.02</v>
          </cell>
          <cell r="P145">
            <v>1.52065718581631</v>
          </cell>
          <cell r="R145">
            <v>3.8</v>
          </cell>
        </row>
        <row r="146">
          <cell r="C146">
            <v>7.95</v>
          </cell>
          <cell r="E146">
            <v>9.03</v>
          </cell>
          <cell r="G146">
            <v>8.2</v>
          </cell>
          <cell r="K146">
            <v>5</v>
          </cell>
          <cell r="O146">
            <v>1.08</v>
          </cell>
          <cell r="P146">
            <v>1.52065718581631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</v>
          </cell>
          <cell r="P147">
            <v>1.52065718581631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1.01</v>
          </cell>
          <cell r="P148">
            <v>1.52065718581631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1.06</v>
          </cell>
          <cell r="P149">
            <v>1.52065718581631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1.09</v>
          </cell>
          <cell r="P150">
            <v>1.52065718581631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0.92</v>
          </cell>
          <cell r="P151">
            <v>1.52065718581631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</v>
          </cell>
          <cell r="P152">
            <v>1.52065718581631</v>
          </cell>
          <cell r="R152">
            <v>3.2</v>
          </cell>
        </row>
        <row r="153">
          <cell r="C153">
            <v>7.96</v>
          </cell>
          <cell r="E153">
            <v>8.79</v>
          </cell>
          <cell r="G153">
            <v>6.5</v>
          </cell>
          <cell r="K153">
            <v>3.5</v>
          </cell>
          <cell r="O153">
            <v>0.829999999999999</v>
          </cell>
          <cell r="P153">
            <v>1.52065718581631</v>
          </cell>
          <cell r="R153">
            <v>3.2</v>
          </cell>
        </row>
        <row r="154">
          <cell r="C154">
            <v>7.89</v>
          </cell>
          <cell r="E154">
            <v>8.72</v>
          </cell>
          <cell r="G154">
            <v>6.5</v>
          </cell>
          <cell r="K154">
            <v>3.5</v>
          </cell>
          <cell r="O154">
            <v>0.830000000000001</v>
          </cell>
          <cell r="P154">
            <v>1.52065718581631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0.800000000000001</v>
          </cell>
          <cell r="P155">
            <v>1.52065718581631</v>
          </cell>
          <cell r="R155">
            <v>3.1</v>
          </cell>
        </row>
        <row r="156">
          <cell r="C156">
            <v>7.6</v>
          </cell>
          <cell r="E156">
            <v>8.46</v>
          </cell>
          <cell r="G156">
            <v>6.02</v>
          </cell>
          <cell r="K156">
            <v>3</v>
          </cell>
          <cell r="O156">
            <v>0.860000000000001</v>
          </cell>
          <cell r="P156">
            <v>1.52065718581631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</v>
          </cell>
          <cell r="P157">
            <v>1.52065718581631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</v>
          </cell>
          <cell r="P158">
            <v>1.52065718581631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</v>
          </cell>
          <cell r="P159">
            <v>1.52065718581631</v>
          </cell>
          <cell r="R159">
            <v>3.2</v>
          </cell>
        </row>
        <row r="160">
          <cell r="C160">
            <v>7.61</v>
          </cell>
          <cell r="E160">
            <v>8.53</v>
          </cell>
          <cell r="G160">
            <v>6</v>
          </cell>
          <cell r="K160">
            <v>3</v>
          </cell>
          <cell r="O160">
            <v>0.919999999999999</v>
          </cell>
          <cell r="P160">
            <v>1.52065718581631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</v>
          </cell>
          <cell r="P161">
            <v>1.52065718581631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0.890000000000001</v>
          </cell>
          <cell r="P162">
            <v>1.52065718581631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</v>
          </cell>
          <cell r="P163">
            <v>1.52065718581631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1.03</v>
          </cell>
          <cell r="P164">
            <v>1.52065718581631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</v>
          </cell>
          <cell r="P165">
            <v>1.52065718581631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</v>
          </cell>
          <cell r="P166">
            <v>1.52065718581631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</v>
          </cell>
          <cell r="P167">
            <v>1.52065718581631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</v>
          </cell>
          <cell r="P168">
            <v>1.52065718581631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0.89</v>
          </cell>
          <cell r="P169">
            <v>1.52065718581631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1.01</v>
          </cell>
          <cell r="P170">
            <v>1.52065718581631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1.05</v>
          </cell>
          <cell r="P171">
            <v>1.52065718581631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1.09</v>
          </cell>
          <cell r="P172">
            <v>1.52065718581631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1.02</v>
          </cell>
          <cell r="P174">
            <v>1.52065718581631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</v>
          </cell>
          <cell r="P175">
            <v>1.52065718581631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0.92</v>
          </cell>
          <cell r="P176">
            <v>1.52065718581631</v>
          </cell>
          <cell r="R176">
            <v>2.5</v>
          </cell>
        </row>
        <row r="177">
          <cell r="C177">
            <v>7.27</v>
          </cell>
          <cell r="E177">
            <v>8.2</v>
          </cell>
          <cell r="G177">
            <v>6.45</v>
          </cell>
          <cell r="K177">
            <v>3</v>
          </cell>
          <cell r="O177">
            <v>0.93</v>
          </cell>
          <cell r="P177">
            <v>1.52065718581631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</v>
          </cell>
          <cell r="P178">
            <v>1.52065718581631</v>
          </cell>
          <cell r="R178">
            <v>2.3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</v>
          </cell>
          <cell r="P179">
            <v>1.52065718581631</v>
          </cell>
          <cell r="R179">
            <v>2.5</v>
          </cell>
        </row>
        <row r="180">
          <cell r="C180">
            <v>7.58</v>
          </cell>
          <cell r="E180">
            <v>8.47</v>
          </cell>
          <cell r="G180">
            <v>7.25</v>
          </cell>
          <cell r="K180">
            <v>3.5</v>
          </cell>
          <cell r="O180">
            <v>0.890000000000001</v>
          </cell>
          <cell r="P180">
            <v>1.52065718581631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0.92</v>
          </cell>
          <cell r="P181">
            <v>1.52065718581631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</v>
          </cell>
          <cell r="P182">
            <v>1.52065718581631</v>
          </cell>
          <cell r="R182">
            <v>2.6</v>
          </cell>
        </row>
        <row r="183">
          <cell r="C183">
            <v>7.94</v>
          </cell>
          <cell r="E183">
            <v>8.88</v>
          </cell>
          <cell r="G183">
            <v>7.75</v>
          </cell>
          <cell r="K183">
            <v>4</v>
          </cell>
          <cell r="O183">
            <v>0.94</v>
          </cell>
          <cell r="P183">
            <v>1.52065718581631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0.92</v>
          </cell>
          <cell r="P184">
            <v>1.52065718581631</v>
          </cell>
          <cell r="R184">
            <v>2.7</v>
          </cell>
        </row>
        <row r="185">
          <cell r="C185">
            <v>7.87</v>
          </cell>
          <cell r="E185">
            <v>8.79</v>
          </cell>
          <cell r="G185">
            <v>8.5</v>
          </cell>
          <cell r="K185">
            <v>4.75</v>
          </cell>
          <cell r="O185">
            <v>0.919999999999999</v>
          </cell>
          <cell r="P185">
            <v>1.52065718581631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0.92</v>
          </cell>
          <cell r="P186">
            <v>1.52065718581631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</v>
          </cell>
          <cell r="P187">
            <v>1.52065718581631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</v>
          </cell>
          <cell r="R188">
            <v>3.1</v>
          </cell>
        </row>
        <row r="189">
          <cell r="C189">
            <v>7.36</v>
          </cell>
          <cell r="E189">
            <v>8.3</v>
          </cell>
          <cell r="G189">
            <v>9</v>
          </cell>
          <cell r="K189">
            <v>5.25</v>
          </cell>
          <cell r="O189">
            <v>0.94</v>
          </cell>
          <cell r="P189">
            <v>1.52065718581631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0.98</v>
          </cell>
          <cell r="P190">
            <v>1.52065718581631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1.05</v>
          </cell>
          <cell r="P191">
            <v>1.52065718581631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</v>
          </cell>
          <cell r="K192">
            <v>5.25</v>
          </cell>
          <cell r="O192">
            <v>1.01</v>
          </cell>
          <cell r="P192">
            <v>1.52065718581631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</v>
          </cell>
          <cell r="P194">
            <v>1.52065718581631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1.09</v>
          </cell>
          <cell r="P195">
            <v>1.52065718581631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</v>
          </cell>
          <cell r="P196">
            <v>1.52065718581631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</v>
          </cell>
          <cell r="P197">
            <v>1.52065718581631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</v>
          </cell>
          <cell r="P198">
            <v>1.52065718581631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1.13</v>
          </cell>
          <cell r="P199">
            <v>1.52065718581631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</v>
          </cell>
          <cell r="P200">
            <v>1.52065718581631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1.09</v>
          </cell>
          <cell r="P201">
            <v>1.52065718581631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</v>
          </cell>
          <cell r="P202">
            <v>1.52065718581631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</v>
          </cell>
          <cell r="P203">
            <v>1.52065718581631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</v>
          </cell>
          <cell r="P204">
            <v>1.52065718581631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0.98</v>
          </cell>
          <cell r="P206">
            <v>1.52065718581631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</v>
          </cell>
          <cell r="P207">
            <v>1.52065718581631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</v>
          </cell>
          <cell r="P209">
            <v>1.52065718581631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</v>
          </cell>
          <cell r="P211">
            <v>1.52065718581631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</v>
          </cell>
          <cell r="K212">
            <v>5</v>
          </cell>
          <cell r="O212">
            <v>0.99</v>
          </cell>
          <cell r="P212">
            <v>1.52065718581631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</v>
          </cell>
          <cell r="P213">
            <v>1.52065718581631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</v>
          </cell>
          <cell r="R214">
            <v>2.2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</v>
          </cell>
          <cell r="R215">
            <v>2.3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1.01</v>
          </cell>
          <cell r="P216">
            <v>1.52065718581631</v>
          </cell>
          <cell r="R216">
            <v>2.2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</v>
          </cell>
          <cell r="P217">
            <v>1.52065718581631</v>
          </cell>
          <cell r="R217">
            <v>2.2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</v>
          </cell>
          <cell r="R218">
            <v>2.2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1.13</v>
          </cell>
          <cell r="P220">
            <v>1.52065718581631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</v>
          </cell>
          <cell r="P222">
            <v>1.52065718581631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</v>
          </cell>
          <cell r="P223">
            <v>1.52065718581631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1.18</v>
          </cell>
          <cell r="P224">
            <v>1.52065718581631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</v>
          </cell>
          <cell r="P225">
            <v>1.52065718581631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</v>
          </cell>
          <cell r="P226">
            <v>1.52065718581631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>
        <row r="6">
          <cell r="H6" t="str">
            <v>FRWD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0.0706</v>
          </cell>
        </row>
        <row r="57">
          <cell r="D57">
            <v>0.0874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0.0608</v>
          </cell>
        </row>
        <row r="8">
          <cell r="G8">
            <v>0.0619</v>
          </cell>
        </row>
        <row r="9">
          <cell r="G9">
            <v>0.0614</v>
          </cell>
        </row>
        <row r="10">
          <cell r="G10">
            <v>0.0606</v>
          </cell>
        </row>
        <row r="11">
          <cell r="G11">
            <v>0.0611</v>
          </cell>
        </row>
        <row r="12">
          <cell r="G12">
            <v>0.0626</v>
          </cell>
        </row>
        <row r="13">
          <cell r="G13">
            <v>0.0654</v>
          </cell>
        </row>
        <row r="14">
          <cell r="G14">
            <v>0.0659</v>
          </cell>
        </row>
        <row r="15">
          <cell r="G15">
            <v>0.0661</v>
          </cell>
        </row>
        <row r="16">
          <cell r="G16">
            <v>0.0661</v>
          </cell>
        </row>
        <row r="17">
          <cell r="G17">
            <v>0.0643</v>
          </cell>
        </row>
        <row r="18">
          <cell r="G18">
            <v>0.0626</v>
          </cell>
        </row>
        <row r="19">
          <cell r="G19">
            <v>0.0624</v>
          </cell>
        </row>
        <row r="20">
          <cell r="G20">
            <v>0.0604</v>
          </cell>
        </row>
        <row r="21">
          <cell r="G21">
            <v>0.0605</v>
          </cell>
        </row>
        <row r="22">
          <cell r="G22">
            <v>0.0616</v>
          </cell>
        </row>
        <row r="23">
          <cell r="G23">
            <v>0.061</v>
          </cell>
        </row>
        <row r="24">
          <cell r="G24">
            <v>0.061</v>
          </cell>
        </row>
        <row r="25">
          <cell r="G25">
            <v>0.0624</v>
          </cell>
        </row>
        <row r="26">
          <cell r="G26">
            <v>0.0623</v>
          </cell>
        </row>
        <row r="27">
          <cell r="G27">
            <v>0.0654</v>
          </cell>
        </row>
        <row r="28">
          <cell r="G28">
            <v>0.0649</v>
          </cell>
        </row>
        <row r="29">
          <cell r="G29">
            <v>0.0651</v>
          </cell>
        </row>
        <row r="30">
          <cell r="G30">
            <v>0.0645</v>
          </cell>
        </row>
        <row r="31">
          <cell r="G31">
            <v>0.0636</v>
          </cell>
        </row>
        <row r="32">
          <cell r="G32">
            <v>0.0627</v>
          </cell>
        </row>
        <row r="33">
          <cell r="G33">
            <v>0.0651</v>
          </cell>
        </row>
        <row r="34">
          <cell r="G34">
            <v>0.0635</v>
          </cell>
        </row>
        <row r="35">
          <cell r="G35">
            <v>0.066</v>
          </cell>
        </row>
        <row r="36">
          <cell r="G36">
            <v>0.0668</v>
          </cell>
        </row>
        <row r="37">
          <cell r="G37">
            <v>0.0681</v>
          </cell>
        </row>
        <row r="38">
          <cell r="G38">
            <v>0.0679</v>
          </cell>
        </row>
        <row r="39">
          <cell r="G39">
            <v>0.0693</v>
          </cell>
        </row>
        <row r="40">
          <cell r="G40">
            <v>0.0697</v>
          </cell>
        </row>
        <row r="41">
          <cell r="G41">
            <v>0.0698</v>
          </cell>
        </row>
        <row r="42">
          <cell r="G42">
            <v>0.0715</v>
          </cell>
        </row>
        <row r="43">
          <cell r="G43">
            <v>0.0858</v>
          </cell>
        </row>
        <row r="44">
          <cell r="G44">
            <v>0.0898</v>
          </cell>
        </row>
        <row r="45">
          <cell r="G45">
            <v>0.0813</v>
          </cell>
        </row>
        <row r="46">
          <cell r="G46">
            <v>0.079</v>
          </cell>
        </row>
        <row r="47">
          <cell r="G47">
            <v>0.0774</v>
          </cell>
        </row>
        <row r="48">
          <cell r="G48">
            <v>0.08</v>
          </cell>
        </row>
        <row r="49">
          <cell r="G49">
            <v>0.0803</v>
          </cell>
        </row>
        <row r="50">
          <cell r="G50">
            <v>0.0776</v>
          </cell>
        </row>
        <row r="51">
          <cell r="G51">
            <v>0.073</v>
          </cell>
        </row>
        <row r="52">
          <cell r="G52">
            <v>0.0689</v>
          </cell>
        </row>
        <row r="53">
          <cell r="G53">
            <v>0.0636</v>
          </cell>
        </row>
        <row r="54">
          <cell r="G54">
            <v>0.0612</v>
          </cell>
        </row>
        <row r="55">
          <cell r="G55">
            <v>0.0614</v>
          </cell>
        </row>
        <row r="56">
          <cell r="G56">
            <v>0.0618</v>
          </cell>
        </row>
        <row r="57">
          <cell r="G57">
            <v>0.0626</v>
          </cell>
        </row>
        <row r="58">
          <cell r="G58">
            <v>0.0616</v>
          </cell>
        </row>
        <row r="59">
          <cell r="G59">
            <v>0.0625</v>
          </cell>
        </row>
        <row r="60">
          <cell r="G60">
            <v>0.0622</v>
          </cell>
        </row>
        <row r="61">
          <cell r="G61">
            <v>0.0619</v>
          </cell>
        </row>
        <row r="62">
          <cell r="G62">
            <v>0.0615</v>
          </cell>
        </row>
        <row r="63">
          <cell r="G63">
            <v>0.0618</v>
          </cell>
        </row>
        <row r="64">
          <cell r="G64">
            <v>0.0598</v>
          </cell>
        </row>
        <row r="65">
          <cell r="G65">
            <v>0.0555</v>
          </cell>
        </row>
        <row r="66">
          <cell r="G66">
            <v>0.0553</v>
          </cell>
        </row>
        <row r="67">
          <cell r="G67">
            <v>0.0562</v>
          </cell>
        </row>
        <row r="68">
          <cell r="G68">
            <v>0.0585</v>
          </cell>
        </row>
        <row r="69">
          <cell r="G69">
            <v>0.0604</v>
          </cell>
        </row>
        <row r="70">
          <cell r="G70">
            <v>0.0606</v>
          </cell>
        </row>
        <row r="71">
          <cell r="G71">
            <v>0.061</v>
          </cell>
        </row>
        <row r="72">
          <cell r="G72">
            <v>0.0597</v>
          </cell>
        </row>
        <row r="73">
          <cell r="G73">
            <v>0.0598</v>
          </cell>
        </row>
        <row r="74">
          <cell r="G74">
            <v>0.0574</v>
          </cell>
        </row>
        <row r="75">
          <cell r="G75">
            <v>0.0567</v>
          </cell>
        </row>
        <row r="76">
          <cell r="G76">
            <v>0.057</v>
          </cell>
        </row>
        <row r="77">
          <cell r="G77">
            <v>0.0522</v>
          </cell>
        </row>
        <row r="78">
          <cell r="G78">
            <v>0.0511</v>
          </cell>
        </row>
        <row r="79">
          <cell r="G79">
            <v>0.0524</v>
          </cell>
        </row>
        <row r="80">
          <cell r="G80">
            <v>0.0493</v>
          </cell>
        </row>
        <row r="81">
          <cell r="G81">
            <v>0.0507</v>
          </cell>
        </row>
        <row r="82">
          <cell r="G82">
            <v>0.0506</v>
          </cell>
        </row>
        <row r="83">
          <cell r="G83">
            <v>0.0502</v>
          </cell>
        </row>
        <row r="84">
          <cell r="G84">
            <v>0.0513</v>
          </cell>
        </row>
        <row r="85">
          <cell r="G85">
            <v>0.0511</v>
          </cell>
        </row>
        <row r="86">
          <cell r="G86">
            <v>0.0497</v>
          </cell>
        </row>
        <row r="87">
          <cell r="G87">
            <v>0.0491</v>
          </cell>
        </row>
        <row r="88">
          <cell r="G88">
            <v>0.0485</v>
          </cell>
        </row>
        <row r="89">
          <cell r="G89">
            <v>0.0488</v>
          </cell>
        </row>
        <row r="90">
          <cell r="G90">
            <v>0.0481</v>
          </cell>
        </row>
        <row r="91">
          <cell r="G91">
            <v>0.0454</v>
          </cell>
        </row>
        <row r="92">
          <cell r="G92">
            <v>0.0442</v>
          </cell>
        </row>
        <row r="93">
          <cell r="G93">
            <v>0.0456</v>
          </cell>
        </row>
        <row r="94">
          <cell r="G94">
            <v>0.0466</v>
          </cell>
        </row>
        <row r="95">
          <cell r="G95">
            <v>0.0474</v>
          </cell>
        </row>
        <row r="96">
          <cell r="G96">
            <v>0.0472</v>
          </cell>
        </row>
        <row r="97">
          <cell r="G97">
            <v>0.0449</v>
          </cell>
        </row>
        <row r="98">
          <cell r="G98">
            <v>0.0465</v>
          </cell>
        </row>
        <row r="99">
          <cell r="G99">
            <v>0.0508</v>
          </cell>
        </row>
        <row r="100">
          <cell r="G100">
            <v>0.0521</v>
          </cell>
        </row>
        <row r="101">
          <cell r="G101">
            <v>0.0528</v>
          </cell>
        </row>
        <row r="102">
          <cell r="G102">
            <v>0.0531</v>
          </cell>
        </row>
        <row r="103">
          <cell r="G103">
            <v>0.0517</v>
          </cell>
        </row>
        <row r="104">
          <cell r="G104">
            <v>0.0524</v>
          </cell>
        </row>
        <row r="105">
          <cell r="G105">
            <v>0.0525</v>
          </cell>
        </row>
        <row r="106">
          <cell r="G106">
            <v>0.0509</v>
          </cell>
        </row>
        <row r="107">
          <cell r="G107">
            <v>0.0501</v>
          </cell>
        </row>
        <row r="108">
          <cell r="G108">
            <v>0.05</v>
          </cell>
        </row>
        <row r="109">
          <cell r="G109">
            <v>0.0485</v>
          </cell>
        </row>
        <row r="110">
          <cell r="G110">
            <v>0.0469</v>
          </cell>
        </row>
        <row r="111">
          <cell r="G111">
            <v>0.0473</v>
          </cell>
        </row>
        <row r="112">
          <cell r="G112">
            <v>0.0466</v>
          </cell>
        </row>
        <row r="113">
          <cell r="G113">
            <v>0.0465</v>
          </cell>
        </row>
        <row r="114">
          <cell r="G114">
            <v>0.0479</v>
          </cell>
        </row>
      </sheetData>
      <sheetData sheetId="50"/>
      <sheetData sheetId="51"/>
      <sheetData sheetId="5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1.15</v>
          </cell>
          <cell r="E24">
            <v>8.17</v>
          </cell>
          <cell r="I24">
            <v>12.95</v>
          </cell>
        </row>
        <row r="25">
          <cell r="A25" t="str">
            <v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>SJW Corp.           </v>
          </cell>
          <cell r="C27">
            <v>1.15</v>
          </cell>
          <cell r="E27">
            <v>8.17</v>
          </cell>
          <cell r="I27">
            <v>12.95</v>
          </cell>
        </row>
        <row r="28">
          <cell r="A28" t="str">
            <v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1.15</v>
          </cell>
          <cell r="E56">
            <v>7.9</v>
          </cell>
          <cell r="I56">
            <v>12.68</v>
          </cell>
        </row>
        <row r="57">
          <cell r="A57" t="str">
            <v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>SJW Corp.           </v>
          </cell>
          <cell r="C59">
            <v>1.15</v>
          </cell>
          <cell r="E59">
            <v>7.9</v>
          </cell>
          <cell r="I59">
            <v>12.68</v>
          </cell>
        </row>
        <row r="60">
          <cell r="A60" t="str">
            <v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</v>
          </cell>
          <cell r="I61">
            <v>9.22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0.023</v>
          </cell>
          <cell r="J8">
            <v>0.1813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0.023</v>
          </cell>
          <cell r="J9">
            <v>0.1732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0.025</v>
          </cell>
          <cell r="J10">
            <v>0.2067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0.022</v>
          </cell>
          <cell r="J11">
            <v>0.1639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0.0233</v>
          </cell>
          <cell r="J16">
            <v>0.1816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0.023</v>
          </cell>
          <cell r="J18">
            <v>0.1813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0.0232</v>
          </cell>
          <cell r="J20">
            <v>0.1815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4.6</v>
          </cell>
          <cell r="G29" t="str">
            <v>%</v>
          </cell>
          <cell r="H29">
            <v>13.05</v>
          </cell>
          <cell r="I29" t="str">
            <v>%</v>
          </cell>
        </row>
        <row r="30">
          <cell r="B30" t="str">
            <v>Fourth Quarter 2008</v>
          </cell>
          <cell r="F30">
            <v>4.6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5.1</v>
          </cell>
          <cell r="H34" t="str">
            <v>Risk Premium</v>
          </cell>
        </row>
        <row r="35">
          <cell r="B35" t="str">
            <v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13.37</v>
          </cell>
          <cell r="I36" t="str">
            <v>%</v>
          </cell>
        </row>
        <row r="37">
          <cell r="B37" t="str">
            <v>Historical Market Risk Premium</v>
          </cell>
          <cell r="H37">
            <v>7.1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>   Risk Premium</v>
          </cell>
          <cell r="H47">
            <v>10.24</v>
          </cell>
          <cell r="I47" t="str">
            <v>%</v>
          </cell>
        </row>
        <row r="51">
          <cell r="B51" t="str">
            <v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/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0.0557532434167921</v>
          </cell>
        </row>
        <row r="24">
          <cell r="C24">
            <v>0.0403123661461116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0.0498333333333333</v>
          </cell>
        </row>
        <row r="7">
          <cell r="L7">
            <v>0.0848333333333333</v>
          </cell>
        </row>
        <row r="8">
          <cell r="L8">
            <v>0.0644333333333333</v>
          </cell>
        </row>
        <row r="9">
          <cell r="L9">
            <v>0.0823333333333333</v>
          </cell>
        </row>
        <row r="10">
          <cell r="L10">
            <v>0.0583333333333333</v>
          </cell>
        </row>
        <row r="11">
          <cell r="L11">
            <v>0.085</v>
          </cell>
        </row>
        <row r="12">
          <cell r="L12">
            <v>0.03</v>
          </cell>
        </row>
        <row r="13">
          <cell r="L13">
            <v>0.07</v>
          </cell>
        </row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  <row r="30"/>
      </sheetData>
      <sheetData sheetId="2">
        <row r="5">
          <cell r="D5">
            <v>0.224</v>
          </cell>
          <cell r="F5">
            <v>0.242</v>
          </cell>
          <cell r="H5">
            <v>0.242</v>
          </cell>
          <cell r="J5">
            <v>0.242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0.415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0.1725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0.2825</v>
          </cell>
          <cell r="F9">
            <v>0.2825</v>
          </cell>
          <cell r="H9">
            <v>0.2825</v>
          </cell>
          <cell r="J9">
            <v>0.2975</v>
          </cell>
        </row>
        <row r="10">
          <cell r="D10">
            <v>0.19875</v>
          </cell>
          <cell r="F10">
            <v>0.21125</v>
          </cell>
          <cell r="H10">
            <v>0.21125</v>
          </cell>
          <cell r="J10">
            <v>0.21125</v>
          </cell>
        </row>
        <row r="11">
          <cell r="D11">
            <v>0.2025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</v>
          </cell>
          <cell r="H12">
            <v>0.1602</v>
          </cell>
          <cell r="J12">
            <v>0.1602</v>
          </cell>
        </row>
        <row r="13"/>
        <row r="14"/>
        <row r="15"/>
        <row r="16"/>
        <row r="17"/>
        <row r="18"/>
        <row r="19"/>
        <row r="20"/>
        <row r="21"/>
        <row r="22"/>
        <row r="23"/>
        <row r="24"/>
        <row r="25"/>
        <row r="26"/>
        <row r="27"/>
        <row r="28"/>
        <row r="29"/>
      </sheetData>
      <sheetData sheetId="3">
        <row r="6">
          <cell r="G6">
            <v>0.224</v>
          </cell>
          <cell r="H6">
            <v>0.242</v>
          </cell>
          <cell r="I6">
            <v>0.242</v>
          </cell>
          <cell r="J6">
            <v>0.242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</v>
          </cell>
          <cell r="H8">
            <v>0.267002850798399</v>
          </cell>
          <cell r="I8">
            <v>0.262481481366107</v>
          </cell>
          <cell r="J8">
            <v>0.258036675841212</v>
          </cell>
          <cell r="L8">
            <v>0.0707027541819142</v>
          </cell>
        </row>
        <row r="9"/>
        <row r="10">
          <cell r="G10">
            <v>0.375</v>
          </cell>
          <cell r="H10">
            <v>0.375</v>
          </cell>
          <cell r="I10">
            <v>0.375</v>
          </cell>
          <cell r="J10">
            <v>0.415</v>
          </cell>
        </row>
        <row r="11">
          <cell r="G11">
            <v>0.415</v>
          </cell>
          <cell r="H11">
            <v>0.415</v>
          </cell>
          <cell r="I11">
            <v>0.415</v>
          </cell>
          <cell r="J11">
            <v>0.450205833333333</v>
          </cell>
        </row>
        <row r="12">
          <cell r="G12">
            <v>0.455809970897508</v>
          </cell>
          <cell r="H12">
            <v>0.444379225220653</v>
          </cell>
          <cell r="I12">
            <v>0.433235138360128</v>
          </cell>
          <cell r="J12">
            <v>0.458201620764279</v>
          </cell>
          <cell r="L12">
            <v>0.106930349725211</v>
          </cell>
        </row>
        <row r="13"/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0.2047</v>
          </cell>
          <cell r="H15">
            <v>0.2047</v>
          </cell>
          <cell r="I15">
            <v>0.2047</v>
          </cell>
          <cell r="J15">
            <v>0.2047</v>
          </cell>
        </row>
        <row r="16">
          <cell r="G16">
            <v>0.221634843405024</v>
          </cell>
          <cell r="H16">
            <v>0.216915682638449</v>
          </cell>
          <cell r="I16">
            <v>0.212297004620879</v>
          </cell>
          <cell r="J16">
            <v>0.207776669822991</v>
          </cell>
          <cell r="L16">
            <v>0.0899042379969407</v>
          </cell>
        </row>
        <row r="17"/>
        <row r="18">
          <cell r="G18">
            <v>0.1725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0.19482</v>
          </cell>
          <cell r="I19">
            <v>0.19482</v>
          </cell>
          <cell r="J19">
            <v>0.19482</v>
          </cell>
        </row>
        <row r="20">
          <cell r="G20">
            <v>0.192977093781725</v>
          </cell>
          <cell r="H20">
            <v>0.20382435906734</v>
          </cell>
          <cell r="I20">
            <v>0.198904851018231</v>
          </cell>
          <cell r="J20">
            <v>0.194104080295495</v>
          </cell>
          <cell r="L20">
            <v>0.102663098892902</v>
          </cell>
        </row>
        <row r="21"/>
        <row r="22">
          <cell r="G22">
            <v>0.2825</v>
          </cell>
          <cell r="H22">
            <v>0.2825</v>
          </cell>
          <cell r="I22">
            <v>0.2825</v>
          </cell>
          <cell r="J22">
            <v>0.2975</v>
          </cell>
        </row>
        <row r="23">
          <cell r="G23">
            <v>0.2975</v>
          </cell>
          <cell r="H23">
            <v>0.2975</v>
          </cell>
          <cell r="I23">
            <v>0.2975</v>
          </cell>
          <cell r="J23">
            <v>0.314854166666667</v>
          </cell>
        </row>
        <row r="24">
          <cell r="G24">
            <v>0.318556716640894</v>
          </cell>
          <cell r="H24">
            <v>0.312461378255465</v>
          </cell>
          <cell r="I24">
            <v>0.306482669493874</v>
          </cell>
          <cell r="J24">
            <v>0.318154429664112</v>
          </cell>
          <cell r="L24">
            <v>0.0803430674210657</v>
          </cell>
        </row>
        <row r="25"/>
        <row r="26">
          <cell r="G26">
            <v>0.19875</v>
          </cell>
          <cell r="H26">
            <v>0.21125</v>
          </cell>
          <cell r="I26">
            <v>0.21125</v>
          </cell>
          <cell r="J26">
            <v>0.21125</v>
          </cell>
        </row>
        <row r="27">
          <cell r="G27">
            <v>0.21125</v>
          </cell>
          <cell r="H27">
            <v>0.22920625</v>
          </cell>
          <cell r="I27">
            <v>0.22920625</v>
          </cell>
          <cell r="J27">
            <v>0.22920625</v>
          </cell>
        </row>
        <row r="28">
          <cell r="G28">
            <v>0.232451109471268</v>
          </cell>
          <cell r="H28">
            <v>0.245762090338093</v>
          </cell>
          <cell r="I28">
            <v>0.239479544255761</v>
          </cell>
          <cell r="J28">
            <v>0.233357602216235</v>
          </cell>
          <cell r="L28">
            <v>0.109138746534063</v>
          </cell>
        </row>
        <row r="30">
          <cell r="G30">
            <v>0.2025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</v>
          </cell>
          <cell r="H32">
            <v>0.228355711903413</v>
          </cell>
          <cell r="I32">
            <v>0.225792035252914</v>
          </cell>
          <cell r="J32">
            <v>0.223257140181441</v>
          </cell>
        </row>
        <row r="33"/>
        <row r="34">
          <cell r="G34">
            <v>0.1555</v>
          </cell>
          <cell r="H34">
            <v>0.1602</v>
          </cell>
          <cell r="I34">
            <v>0.1602</v>
          </cell>
          <cell r="J34">
            <v>0.1602</v>
          </cell>
        </row>
        <row r="35">
          <cell r="G35">
            <v>0.1602</v>
          </cell>
          <cell r="H35">
            <v>0.171414</v>
          </cell>
          <cell r="I35">
            <v>0.171414</v>
          </cell>
          <cell r="J35">
            <v>0.171414</v>
          </cell>
        </row>
        <row r="36">
          <cell r="G36">
            <v>0.171647861230273</v>
          </cell>
          <cell r="H36">
            <v>0.179744127444735</v>
          </cell>
          <cell r="I36">
            <v>0.175908670463304</v>
          </cell>
          <cell r="J36">
            <v>0.172155056101522</v>
          </cell>
          <cell r="L36">
            <v>0.0901088257681829</v>
          </cell>
        </row>
        <row r="37"/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/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/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/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/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/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4594.61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8325.05</v>
          </cell>
        </row>
        <row r="20">
          <cell r="B20" t="str">
            <v>CV</v>
          </cell>
          <cell r="C20" t="str">
            <v>Central Vermont P S </v>
          </cell>
          <cell r="E20" t="str">
            <v>--</v>
          </cell>
          <cell r="F20" t="str">
            <v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18715.17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0.482</v>
          </cell>
          <cell r="T13">
            <v>0.46</v>
          </cell>
          <cell r="U13">
            <v>0.509</v>
          </cell>
          <cell r="V13">
            <v>0.53</v>
          </cell>
          <cell r="W13">
            <v>15185</v>
          </cell>
          <cell r="X13">
            <v>17000</v>
          </cell>
          <cell r="Y13">
            <v>0.086</v>
          </cell>
          <cell r="Z13">
            <v>0.075</v>
          </cell>
          <cell r="AA13">
            <v>0.07</v>
          </cell>
          <cell r="AB13">
            <v>0.07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</v>
          </cell>
          <cell r="T14">
            <v>0.49</v>
          </cell>
          <cell r="U14">
            <v>0.467</v>
          </cell>
          <cell r="V14">
            <v>0.51</v>
          </cell>
          <cell r="W14">
            <v>29184</v>
          </cell>
          <cell r="X14">
            <v>36100</v>
          </cell>
          <cell r="Y14">
            <v>0.091</v>
          </cell>
          <cell r="Z14">
            <v>0.105</v>
          </cell>
          <cell r="AA14">
            <v>0.105</v>
          </cell>
          <cell r="AB14">
            <v>0.105</v>
          </cell>
          <cell r="AC14">
            <v>0.045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35.8</v>
          </cell>
          <cell r="R15">
            <v>40</v>
          </cell>
          <cell r="S15">
            <v>0.442</v>
          </cell>
          <cell r="T15">
            <v>0.415</v>
          </cell>
          <cell r="U15">
            <v>0.558</v>
          </cell>
          <cell r="V15">
            <v>0.585</v>
          </cell>
          <cell r="W15">
            <v>1625.3</v>
          </cell>
          <cell r="X15">
            <v>2225</v>
          </cell>
          <cell r="Y15">
            <v>0.077</v>
          </cell>
          <cell r="Z15">
            <v>0.09</v>
          </cell>
          <cell r="AA15">
            <v>0.09</v>
          </cell>
          <cell r="AB15">
            <v>0.095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</v>
          </cell>
          <cell r="L16">
            <v>1.18</v>
          </cell>
          <cell r="M16">
            <v>1.4</v>
          </cell>
          <cell r="N16">
            <v>20.35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</v>
          </cell>
          <cell r="T16">
            <v>0.515</v>
          </cell>
          <cell r="U16">
            <v>0.484</v>
          </cell>
          <cell r="V16">
            <v>0.485</v>
          </cell>
          <cell r="W16">
            <v>2325.3</v>
          </cell>
          <cell r="X16">
            <v>2850</v>
          </cell>
          <cell r="Y16">
            <v>0.082</v>
          </cell>
          <cell r="Z16">
            <v>0.09</v>
          </cell>
          <cell r="AA16">
            <v>0.085</v>
          </cell>
          <cell r="AB16">
            <v>0.09</v>
          </cell>
          <cell r="AC16">
            <v>0.045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</v>
          </cell>
          <cell r="R17">
            <v>45</v>
          </cell>
          <cell r="S17">
            <v>0.519</v>
          </cell>
          <cell r="T17">
            <v>0.5</v>
          </cell>
          <cell r="U17">
            <v>0.481</v>
          </cell>
          <cell r="V17">
            <v>0.5</v>
          </cell>
          <cell r="W17">
            <v>2286.3</v>
          </cell>
          <cell r="X17">
            <v>2750</v>
          </cell>
          <cell r="Y17">
            <v>0.059</v>
          </cell>
          <cell r="Z17">
            <v>0.06</v>
          </cell>
          <cell r="AA17">
            <v>0.07</v>
          </cell>
          <cell r="AB17">
            <v>0.075</v>
          </cell>
          <cell r="AC17">
            <v>0.085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2.3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0.357</v>
          </cell>
          <cell r="T18">
            <v>0.32</v>
          </cell>
          <cell r="U18">
            <v>0.628</v>
          </cell>
          <cell r="V18">
            <v>0.665</v>
          </cell>
          <cell r="W18">
            <v>12468</v>
          </cell>
          <cell r="X18">
            <v>14500</v>
          </cell>
          <cell r="Y18">
            <v>0.041</v>
          </cell>
          <cell r="Z18">
            <v>0.045</v>
          </cell>
          <cell r="AA18">
            <v>0.055</v>
          </cell>
          <cell r="AB18">
            <v>0.07</v>
          </cell>
          <cell r="AC18">
            <v>0.165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</v>
          </cell>
          <cell r="L19">
            <v>2.22</v>
          </cell>
          <cell r="M19">
            <v>2.24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0.474</v>
          </cell>
          <cell r="T19">
            <v>0.48</v>
          </cell>
          <cell r="U19">
            <v>0.507</v>
          </cell>
          <cell r="V19">
            <v>0.51</v>
          </cell>
          <cell r="W19">
            <v>1061.8</v>
          </cell>
          <cell r="X19">
            <v>1180</v>
          </cell>
          <cell r="Y19">
            <v>0.086</v>
          </cell>
          <cell r="Z19">
            <v>0.085</v>
          </cell>
          <cell r="AA19">
            <v>0.085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0.701</v>
          </cell>
          <cell r="T20">
            <v>0.64</v>
          </cell>
          <cell r="U20">
            <v>0.295</v>
          </cell>
          <cell r="V20">
            <v>0.355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0.07</v>
          </cell>
        </row>
        <row r="21">
          <cell r="B21" t="str">
            <v>CNL</v>
          </cell>
          <cell r="C21" t="str">
            <v>Cleco Corp.</v>
          </cell>
          <cell r="E21">
            <v>1.09</v>
          </cell>
          <cell r="F21">
            <v>40</v>
          </cell>
          <cell r="G21">
            <v>30</v>
          </cell>
          <cell r="H21">
            <v>2.45</v>
          </cell>
          <cell r="I21">
            <v>2.4</v>
          </cell>
          <cell r="J21">
            <v>2.75</v>
          </cell>
          <cell r="K21">
            <v>1.12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</v>
          </cell>
          <cell r="T21">
            <v>0.42</v>
          </cell>
          <cell r="U21">
            <v>0.485</v>
          </cell>
          <cell r="V21">
            <v>0.58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0.095</v>
          </cell>
          <cell r="AB21">
            <v>0.095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0.738</v>
          </cell>
          <cell r="T22">
            <v>0.685</v>
          </cell>
          <cell r="U22">
            <v>0.262</v>
          </cell>
          <cell r="V22">
            <v>0.315</v>
          </cell>
          <cell r="W22">
            <v>12199</v>
          </cell>
          <cell r="X22">
            <v>16200</v>
          </cell>
          <cell r="Y22">
            <v>0.138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</v>
          </cell>
          <cell r="T23">
            <v>0.37</v>
          </cell>
          <cell r="U23">
            <v>0.581</v>
          </cell>
          <cell r="V23">
            <v>0.61</v>
          </cell>
          <cell r="W23">
            <v>469.1</v>
          </cell>
          <cell r="X23">
            <v>515</v>
          </cell>
          <cell r="Y23">
            <v>0.075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0.563</v>
          </cell>
          <cell r="T24">
            <v>0.575</v>
          </cell>
          <cell r="U24">
            <v>0.428</v>
          </cell>
          <cell r="V24">
            <v>0.42</v>
          </cell>
          <cell r="W24">
            <v>28012</v>
          </cell>
          <cell r="X24">
            <v>37200</v>
          </cell>
          <cell r="Y24">
            <v>0.142</v>
          </cell>
          <cell r="Z24">
            <v>0.135</v>
          </cell>
          <cell r="AA24">
            <v>0.15</v>
          </cell>
          <cell r="AB24">
            <v>0.14</v>
          </cell>
          <cell r="AC24">
            <v>0.045</v>
          </cell>
        </row>
        <row r="25">
          <cell r="B25" t="str">
            <v>DTE</v>
          </cell>
          <cell r="C25" t="str">
            <v>DTE Energy Co.</v>
          </cell>
          <cell r="E25">
            <v>2.32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2.32</v>
          </cell>
          <cell r="L25">
            <v>2.42</v>
          </cell>
          <cell r="M25">
            <v>2.7</v>
          </cell>
          <cell r="N25">
            <v>40.95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</v>
          </cell>
          <cell r="T25">
            <v>0.52</v>
          </cell>
          <cell r="U25">
            <v>0.487</v>
          </cell>
          <cell r="V25">
            <v>0.48</v>
          </cell>
          <cell r="W25">
            <v>13811</v>
          </cell>
          <cell r="X25">
            <v>17100</v>
          </cell>
          <cell r="Y25">
            <v>0.094</v>
          </cell>
          <cell r="Z25">
            <v>0.095</v>
          </cell>
          <cell r="AA25">
            <v>0.09</v>
          </cell>
          <cell r="AB25">
            <v>0.09</v>
          </cell>
          <cell r="AC25">
            <v>0.045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</v>
          </cell>
          <cell r="V26">
            <v>0.495</v>
          </cell>
          <cell r="W26">
            <v>40457</v>
          </cell>
          <cell r="X26">
            <v>52100</v>
          </cell>
          <cell r="Y26">
            <v>0.078</v>
          </cell>
          <cell r="Z26">
            <v>0.08</v>
          </cell>
          <cell r="AA26">
            <v>0.085</v>
          </cell>
          <cell r="AB26">
            <v>0.085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</v>
          </cell>
          <cell r="O27">
            <v>40.95</v>
          </cell>
          <cell r="P27">
            <v>42.6</v>
          </cell>
          <cell r="Q27">
            <v>291.62</v>
          </cell>
          <cell r="R27">
            <v>310</v>
          </cell>
          <cell r="S27">
            <v>0.491</v>
          </cell>
          <cell r="T27">
            <v>0.495</v>
          </cell>
          <cell r="U27">
            <v>0.509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0.095</v>
          </cell>
          <cell r="AA27">
            <v>0.09</v>
          </cell>
          <cell r="AB27">
            <v>0.095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</v>
          </cell>
          <cell r="T28">
            <v>0.465</v>
          </cell>
          <cell r="U28">
            <v>0.487</v>
          </cell>
          <cell r="V28">
            <v>0.535</v>
          </cell>
          <cell r="W28">
            <v>1350.7</v>
          </cell>
          <cell r="X28">
            <v>1475</v>
          </cell>
          <cell r="Y28">
            <v>0.072</v>
          </cell>
          <cell r="Z28">
            <v>0.08</v>
          </cell>
          <cell r="AA28">
            <v>0.075</v>
          </cell>
          <cell r="AB28">
            <v>0.1</v>
          </cell>
          <cell r="AC28">
            <v>0.07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</v>
          </cell>
          <cell r="T29">
            <v>0.52</v>
          </cell>
          <cell r="U29">
            <v>0.488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0.075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35.3</v>
          </cell>
          <cell r="P30">
            <v>40.25</v>
          </cell>
          <cell r="Q30">
            <v>325.81</v>
          </cell>
          <cell r="R30">
            <v>325.81</v>
          </cell>
          <cell r="S30">
            <v>0.518</v>
          </cell>
          <cell r="T30">
            <v>0.535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0.085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</v>
          </cell>
          <cell r="T31">
            <v>0.56</v>
          </cell>
          <cell r="U31">
            <v>0.421</v>
          </cell>
          <cell r="V31">
            <v>0.41</v>
          </cell>
          <cell r="W31">
            <v>20166</v>
          </cell>
          <cell r="X31">
            <v>25800</v>
          </cell>
          <cell r="Y31">
            <v>0.147</v>
          </cell>
          <cell r="Z31">
            <v>0.145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</v>
          </cell>
          <cell r="T32">
            <v>0.475</v>
          </cell>
          <cell r="U32">
            <v>0.529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</v>
          </cell>
          <cell r="AA32">
            <v>0.125</v>
          </cell>
          <cell r="AB32">
            <v>0.15</v>
          </cell>
          <cell r="AC32">
            <v>-0.015</v>
          </cell>
        </row>
        <row r="33">
          <cell r="B33" t="str">
            <v>FE</v>
          </cell>
          <cell r="C33" t="str">
            <v>FirstEnergy Corp.</v>
          </cell>
          <cell r="E33">
            <v>2.2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</v>
          </cell>
          <cell r="L33">
            <v>2.2</v>
          </cell>
          <cell r="M33">
            <v>2.3</v>
          </cell>
          <cell r="N33">
            <v>32.05</v>
          </cell>
          <cell r="O33">
            <v>33.3</v>
          </cell>
          <cell r="P33">
            <v>37.25</v>
          </cell>
          <cell r="Q33">
            <v>304.84</v>
          </cell>
          <cell r="R33">
            <v>418.22</v>
          </cell>
          <cell r="S33">
            <v>0.595</v>
          </cell>
          <cell r="T33">
            <v>0.535</v>
          </cell>
          <cell r="U33">
            <v>0.405</v>
          </cell>
          <cell r="V33">
            <v>0.465</v>
          </cell>
          <cell r="W33">
            <v>21124</v>
          </cell>
          <cell r="X33">
            <v>33600</v>
          </cell>
          <cell r="Y33">
            <v>0.116</v>
          </cell>
          <cell r="Z33">
            <v>0.075</v>
          </cell>
          <cell r="AA33">
            <v>0.105</v>
          </cell>
          <cell r="AB33">
            <v>0.1</v>
          </cell>
          <cell r="AC33">
            <v>0.005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0.492</v>
          </cell>
          <cell r="V34">
            <v>0.485</v>
          </cell>
          <cell r="W34">
            <v>5867.6</v>
          </cell>
          <cell r="X34">
            <v>7525</v>
          </cell>
          <cell r="Y34">
            <v>0.073</v>
          </cell>
          <cell r="Z34">
            <v>0.06</v>
          </cell>
          <cell r="AA34">
            <v>0.065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</v>
          </cell>
          <cell r="T35">
            <v>0.46</v>
          </cell>
          <cell r="U35">
            <v>0.543</v>
          </cell>
          <cell r="V35">
            <v>0.53</v>
          </cell>
          <cell r="W35">
            <v>2732.9</v>
          </cell>
          <cell r="X35">
            <v>3700</v>
          </cell>
          <cell r="Y35">
            <v>0.077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</v>
          </cell>
          <cell r="Q36">
            <v>49.41</v>
          </cell>
          <cell r="R36">
            <v>51</v>
          </cell>
          <cell r="S36">
            <v>0.493</v>
          </cell>
          <cell r="T36">
            <v>0.49</v>
          </cell>
          <cell r="U36">
            <v>0.507</v>
          </cell>
          <cell r="V36">
            <v>0.51</v>
          </cell>
          <cell r="W36">
            <v>3020.4</v>
          </cell>
          <cell r="X36">
            <v>3900</v>
          </cell>
          <cell r="Y36">
            <v>0.093</v>
          </cell>
          <cell r="Z36">
            <v>0.095</v>
          </cell>
          <cell r="AA36">
            <v>0.09</v>
          </cell>
          <cell r="AB36">
            <v>0.085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0.691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</v>
          </cell>
          <cell r="AA37">
            <v>0.145</v>
          </cell>
          <cell r="AB37">
            <v>0.155</v>
          </cell>
          <cell r="AC37">
            <v>0.14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</v>
          </cell>
          <cell r="T38">
            <v>0.455</v>
          </cell>
          <cell r="U38">
            <v>0.495</v>
          </cell>
          <cell r="V38">
            <v>0.515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0.07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</v>
          </cell>
          <cell r="T39">
            <v>0.38</v>
          </cell>
          <cell r="U39">
            <v>0.611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0.095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</v>
          </cell>
          <cell r="F40">
            <v>85</v>
          </cell>
          <cell r="G40">
            <v>65</v>
          </cell>
          <cell r="H40">
            <v>4.15</v>
          </cell>
          <cell r="I40">
            <v>4.5</v>
          </cell>
          <cell r="J40">
            <v>5.5</v>
          </cell>
          <cell r="K40">
            <v>2.2</v>
          </cell>
          <cell r="L40">
            <v>2.3</v>
          </cell>
          <cell r="M40">
            <v>2.6</v>
          </cell>
          <cell r="N40">
            <v>36.3</v>
          </cell>
          <cell r="O40">
            <v>38.45</v>
          </cell>
          <cell r="P40">
            <v>46.25</v>
          </cell>
          <cell r="Q40">
            <v>420.86</v>
          </cell>
          <cell r="R40">
            <v>420</v>
          </cell>
          <cell r="S40">
            <v>0.555</v>
          </cell>
          <cell r="T40">
            <v>0.545</v>
          </cell>
          <cell r="U40">
            <v>0.445</v>
          </cell>
          <cell r="V40">
            <v>0.455</v>
          </cell>
          <cell r="W40">
            <v>32474</v>
          </cell>
          <cell r="X40">
            <v>42700</v>
          </cell>
          <cell r="Y40">
            <v>0.135</v>
          </cell>
          <cell r="Z40">
            <v>0.115</v>
          </cell>
          <cell r="AA40">
            <v>0.12</v>
          </cell>
          <cell r="AB40">
            <v>0.12</v>
          </cell>
          <cell r="AC40">
            <v>0.045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2.55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</v>
          </cell>
          <cell r="T41">
            <v>0.48</v>
          </cell>
          <cell r="U41">
            <v>0.452</v>
          </cell>
          <cell r="V41">
            <v>0.515</v>
          </cell>
          <cell r="W41">
            <v>4278.8</v>
          </cell>
          <cell r="X41">
            <v>4750</v>
          </cell>
          <cell r="Y41">
            <v>0.133</v>
          </cell>
          <cell r="Z41">
            <v>0.13</v>
          </cell>
          <cell r="AA41">
            <v>0.14</v>
          </cell>
          <cell r="AB41">
            <v>0.15</v>
          </cell>
          <cell r="AC41">
            <v>0.07</v>
          </cell>
        </row>
        <row r="42">
          <cell r="B42" t="str">
            <v>NU</v>
          </cell>
          <cell r="C42" t="str">
            <v>Northeast Utilities</v>
          </cell>
          <cell r="E42">
            <v>1.1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</v>
          </cell>
          <cell r="T42">
            <v>0.545</v>
          </cell>
          <cell r="U42">
            <v>0.436</v>
          </cell>
          <cell r="V42">
            <v>0.445</v>
          </cell>
          <cell r="W42">
            <v>8741.8</v>
          </cell>
          <cell r="X42">
            <v>11825</v>
          </cell>
          <cell r="Y42">
            <v>0.098</v>
          </cell>
          <cell r="Z42">
            <v>0.095</v>
          </cell>
          <cell r="AA42">
            <v>0.105</v>
          </cell>
          <cell r="AB42">
            <v>0.105</v>
          </cell>
          <cell r="AC42">
            <v>0.075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0.595</v>
          </cell>
          <cell r="T43">
            <v>0.54</v>
          </cell>
          <cell r="U43">
            <v>0.405</v>
          </cell>
          <cell r="V43">
            <v>0.46</v>
          </cell>
          <cell r="W43">
            <v>8274.9</v>
          </cell>
          <cell r="X43">
            <v>9375</v>
          </cell>
          <cell r="Y43">
            <v>0.068</v>
          </cell>
          <cell r="Z43">
            <v>0.055</v>
          </cell>
          <cell r="AA43">
            <v>0.07</v>
          </cell>
          <cell r="AB43">
            <v>0.09</v>
          </cell>
          <cell r="AC43">
            <v>0.095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</v>
          </cell>
          <cell r="T44">
            <v>0.505</v>
          </cell>
          <cell r="U44">
            <v>0.492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</v>
          </cell>
          <cell r="AA44">
            <v>0.13</v>
          </cell>
          <cell r="AB44">
            <v>0.12</v>
          </cell>
          <cell r="AC44">
            <v>0.065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18.15</v>
          </cell>
          <cell r="P45">
            <v>20.25</v>
          </cell>
          <cell r="Q45">
            <v>36</v>
          </cell>
          <cell r="R45">
            <v>42</v>
          </cell>
          <cell r="S45">
            <v>0.408</v>
          </cell>
          <cell r="T45">
            <v>0.4</v>
          </cell>
          <cell r="U45">
            <v>0.592</v>
          </cell>
          <cell r="V45">
            <v>0.59</v>
          </cell>
          <cell r="W45">
            <v>1067.3</v>
          </cell>
          <cell r="X45">
            <v>1440</v>
          </cell>
          <cell r="Y45">
            <v>0.022</v>
          </cell>
          <cell r="Z45">
            <v>0.04</v>
          </cell>
          <cell r="AA45">
            <v>0.05</v>
          </cell>
          <cell r="AB45">
            <v>0.07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</v>
          </cell>
          <cell r="U46">
            <v>0.493</v>
          </cell>
          <cell r="V46">
            <v>0.535</v>
          </cell>
          <cell r="W46">
            <v>22863</v>
          </cell>
          <cell r="X46">
            <v>30200</v>
          </cell>
          <cell r="Y46">
            <v>0.097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2.55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</v>
          </cell>
          <cell r="T47">
            <v>0.45</v>
          </cell>
          <cell r="U47">
            <v>0.552</v>
          </cell>
          <cell r="V47">
            <v>0.55</v>
          </cell>
          <cell r="W47">
            <v>17452</v>
          </cell>
          <cell r="X47">
            <v>24000</v>
          </cell>
          <cell r="Y47">
            <v>0.162</v>
          </cell>
          <cell r="Z47">
            <v>0.135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</v>
          </cell>
          <cell r="T48">
            <v>0.53</v>
          </cell>
          <cell r="U48">
            <v>0.446</v>
          </cell>
          <cell r="V48">
            <v>0.47</v>
          </cell>
          <cell r="W48">
            <v>22253</v>
          </cell>
          <cell r="X48">
            <v>26000</v>
          </cell>
          <cell r="Y48">
            <v>0.086</v>
          </cell>
          <cell r="Z48">
            <v>0.085</v>
          </cell>
          <cell r="AA48">
            <v>0.085</v>
          </cell>
          <cell r="AB48">
            <v>0.09</v>
          </cell>
          <cell r="AC48">
            <v>0.035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0.475</v>
          </cell>
          <cell r="U49">
            <v>0.492</v>
          </cell>
          <cell r="V49">
            <v>0.525</v>
          </cell>
          <cell r="W49">
            <v>3100.3</v>
          </cell>
          <cell r="X49">
            <v>3700</v>
          </cell>
          <cell r="Y49">
            <v>0.043</v>
          </cell>
          <cell r="Z49">
            <v>0.055</v>
          </cell>
          <cell r="AA49">
            <v>0.065</v>
          </cell>
          <cell r="AB49">
            <v>0.065</v>
          </cell>
          <cell r="AC49">
            <v>0.195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2.3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</v>
          </cell>
          <cell r="T50">
            <v>0.46</v>
          </cell>
          <cell r="U50">
            <v>0.547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1.16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0.065</v>
          </cell>
          <cell r="Z51">
            <v>0.065</v>
          </cell>
          <cell r="AA51">
            <v>0.06</v>
          </cell>
          <cell r="AB51">
            <v>0.075</v>
          </cell>
          <cell r="AC51">
            <v>0.025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2.05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75.32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0.079</v>
          </cell>
          <cell r="Z52">
            <v>0.09</v>
          </cell>
          <cell r="AA52">
            <v>0.09</v>
          </cell>
          <cell r="AB52">
            <v>0.09</v>
          </cell>
          <cell r="AC52">
            <v>0.075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2.55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0.07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32.05</v>
          </cell>
          <cell r="P54">
            <v>37.25</v>
          </cell>
          <cell r="Q54">
            <v>127</v>
          </cell>
          <cell r="R54">
            <v>155</v>
          </cell>
          <cell r="S54">
            <v>0.529</v>
          </cell>
          <cell r="T54">
            <v>0.505</v>
          </cell>
          <cell r="U54">
            <v>0.471</v>
          </cell>
          <cell r="V54">
            <v>0.495</v>
          </cell>
          <cell r="W54">
            <v>7854</v>
          </cell>
          <cell r="X54">
            <v>11650</v>
          </cell>
          <cell r="Y54">
            <v>0.102</v>
          </cell>
          <cell r="Z54">
            <v>0.1</v>
          </cell>
          <cell r="AA54">
            <v>0.095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2.55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</v>
          </cell>
          <cell r="N55">
            <v>20.15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</v>
          </cell>
          <cell r="T55">
            <v>0.525</v>
          </cell>
          <cell r="U55">
            <v>0.457</v>
          </cell>
          <cell r="V55">
            <v>0.455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0.494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0.035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0.592</v>
          </cell>
          <cell r="T57">
            <v>0.525</v>
          </cell>
          <cell r="U57">
            <v>0.408</v>
          </cell>
          <cell r="V57">
            <v>0.475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37.8</v>
          </cell>
          <cell r="O58">
            <v>38.65</v>
          </cell>
          <cell r="P58">
            <v>41.75</v>
          </cell>
          <cell r="Q58">
            <v>77.35</v>
          </cell>
          <cell r="R58">
            <v>78.3</v>
          </cell>
          <cell r="S58">
            <v>0.422</v>
          </cell>
          <cell r="T58">
            <v>0.45</v>
          </cell>
          <cell r="U58">
            <v>0.568</v>
          </cell>
          <cell r="V58">
            <v>0.545</v>
          </cell>
          <cell r="W58">
            <v>5118.5</v>
          </cell>
          <cell r="X58">
            <v>6025</v>
          </cell>
          <cell r="Y58">
            <v>0.087</v>
          </cell>
          <cell r="Z58">
            <v>0.09</v>
          </cell>
          <cell r="AA58">
            <v>0.09</v>
          </cell>
          <cell r="AB58">
            <v>0.095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0.584</v>
          </cell>
          <cell r="T59">
            <v>0.585</v>
          </cell>
          <cell r="U59">
            <v>0.416</v>
          </cell>
          <cell r="V59">
            <v>0.415</v>
          </cell>
          <cell r="W59">
            <v>2587.9</v>
          </cell>
          <cell r="X59">
            <v>3250</v>
          </cell>
          <cell r="Y59">
            <v>0.065</v>
          </cell>
          <cell r="Z59">
            <v>0.085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</v>
          </cell>
          <cell r="T60">
            <v>0.62</v>
          </cell>
          <cell r="U60">
            <v>0.315</v>
          </cell>
          <cell r="V60">
            <v>0.38</v>
          </cell>
          <cell r="W60">
            <v>2602.8</v>
          </cell>
          <cell r="X60">
            <v>2750</v>
          </cell>
          <cell r="Y60">
            <v>0.136</v>
          </cell>
          <cell r="Z60">
            <v>0.115</v>
          </cell>
          <cell r="AA60">
            <v>0.115</v>
          </cell>
          <cell r="AB60">
            <v>0.125</v>
          </cell>
          <cell r="AC60">
            <v>0.095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2.3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18.65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0.093</v>
          </cell>
          <cell r="Z61">
            <v>0.1</v>
          </cell>
          <cell r="AA61">
            <v>0.105</v>
          </cell>
          <cell r="AB61">
            <v>0.11</v>
          </cell>
          <cell r="AC61">
            <v>0.055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17.15</v>
          </cell>
          <cell r="O62">
            <v>17.65</v>
          </cell>
          <cell r="P62">
            <v>19.5</v>
          </cell>
          <cell r="Q62">
            <v>233.77</v>
          </cell>
          <cell r="R62">
            <v>223</v>
          </cell>
          <cell r="S62">
            <v>0.506</v>
          </cell>
          <cell r="T62">
            <v>0.535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</v>
          </cell>
          <cell r="AC62">
            <v>0.085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</v>
          </cell>
          <cell r="T63">
            <v>0.53</v>
          </cell>
          <cell r="U63">
            <v>0.464</v>
          </cell>
          <cell r="V63">
            <v>0.47</v>
          </cell>
          <cell r="W63">
            <v>5180.8</v>
          </cell>
          <cell r="X63">
            <v>6600</v>
          </cell>
          <cell r="Y63">
            <v>0.082</v>
          </cell>
          <cell r="Z63">
            <v>0.08</v>
          </cell>
          <cell r="AA63">
            <v>0.08</v>
          </cell>
          <cell r="AB63">
            <v>0.1</v>
          </cell>
          <cell r="AC63">
            <v>0.085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1.15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</v>
          </cell>
          <cell r="T64">
            <v>0.515</v>
          </cell>
          <cell r="U64">
            <v>0.463</v>
          </cell>
          <cell r="V64">
            <v>0.485</v>
          </cell>
          <cell r="W64">
            <v>17452</v>
          </cell>
          <cell r="X64">
            <v>21500</v>
          </cell>
          <cell r="Y64">
            <v>0.089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0.358</v>
          </cell>
          <cell r="F19">
            <v>1101.499</v>
          </cell>
          <cell r="G19">
            <v>51.547</v>
          </cell>
          <cell r="H19">
            <v>46.122</v>
          </cell>
          <cell r="I19">
            <v>1125.784</v>
          </cell>
          <cell r="J19">
            <v>2435.31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</v>
          </cell>
          <cell r="G25">
            <v>1.029</v>
          </cell>
          <cell r="H25">
            <v>0</v>
          </cell>
          <cell r="I25">
            <v>1317.178</v>
          </cell>
          <cell r="J25">
            <v>2880.185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1026.6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</v>
          </cell>
          <cell r="F33">
            <v>693.072</v>
          </cell>
          <cell r="G33">
            <v>0</v>
          </cell>
          <cell r="H33">
            <v>0</v>
          </cell>
          <cell r="I33">
            <v>657.624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154.135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19646.847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24.923</v>
          </cell>
          <cell r="E40">
            <v>0</v>
          </cell>
          <cell r="F40">
            <v>1364.942</v>
          </cell>
          <cell r="G40">
            <v>34.293</v>
          </cell>
          <cell r="H40">
            <v>0</v>
          </cell>
          <cell r="I40">
            <v>1483.637</v>
          </cell>
          <cell r="J40">
            <v>2907.795</v>
          </cell>
        </row>
        <row r="41">
          <cell r="B41" t="str">
            <v>IDA</v>
          </cell>
          <cell r="C41" t="str">
            <v>IDACORP, Inc.</v>
          </cell>
          <cell r="D41">
            <v>66.9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</v>
          </cell>
          <cell r="J41">
            <v>3213.743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</v>
          </cell>
          <cell r="G42">
            <v>0</v>
          </cell>
          <cell r="H42">
            <v>0</v>
          </cell>
          <cell r="I42">
            <v>1117.433</v>
          </cell>
          <cell r="J42">
            <v>3614.329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4907.9</v>
          </cell>
        </row>
        <row r="50">
          <cell r="B50" t="str">
            <v>OTTR</v>
          </cell>
          <cell r="C50" t="str">
            <v>Otter Tail Corp.</v>
          </cell>
          <cell r="D50">
            <v>79.49</v>
          </cell>
          <cell r="E50">
            <v>0.604</v>
          </cell>
          <cell r="F50">
            <v>435.446</v>
          </cell>
          <cell r="G50">
            <v>15.5</v>
          </cell>
          <cell r="H50">
            <v>0</v>
          </cell>
          <cell r="I50">
            <v>631.863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2.252</v>
          </cell>
          <cell r="F54">
            <v>1563.595</v>
          </cell>
          <cell r="G54">
            <v>11.529</v>
          </cell>
          <cell r="H54">
            <v>85.177</v>
          </cell>
          <cell r="I54">
            <v>1536.742</v>
          </cell>
          <cell r="J54">
            <v>3421.295</v>
          </cell>
        </row>
        <row r="55">
          <cell r="B55" t="str">
            <v>PNW</v>
          </cell>
          <cell r="C55" t="str">
            <v>Pinnacle West Capital</v>
          </cell>
          <cell r="D55">
            <v>16.6</v>
          </cell>
          <cell r="E55">
            <v>631.879</v>
          </cell>
          <cell r="F55">
            <v>3045.794</v>
          </cell>
          <cell r="G55">
            <v>0</v>
          </cell>
          <cell r="H55">
            <v>91.899</v>
          </cell>
          <cell r="I55">
            <v>3683.327</v>
          </cell>
          <cell r="J55">
            <v>7469.499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67.1</v>
          </cell>
          <cell r="F62">
            <v>3114.6</v>
          </cell>
          <cell r="G62">
            <v>0</v>
          </cell>
          <cell r="H62">
            <v>0.9</v>
          </cell>
          <cell r="I62">
            <v>2169.7</v>
          </cell>
          <cell r="J62">
            <v>5364.3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0.828</v>
          </cell>
          <cell r="H64">
            <v>0</v>
          </cell>
          <cell r="I64">
            <v>1076.142</v>
          </cell>
          <cell r="J64">
            <v>2749.852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8895.8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</v>
          </cell>
          <cell r="F68">
            <v>2769.033</v>
          </cell>
          <cell r="G68">
            <v>21.436</v>
          </cell>
          <cell r="H68">
            <v>6.07</v>
          </cell>
          <cell r="I68">
            <v>2382.867</v>
          </cell>
          <cell r="J68">
            <v>5497.261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55.415</v>
          </cell>
          <cell r="F69">
            <v>9263.144</v>
          </cell>
          <cell r="G69">
            <v>104.98</v>
          </cell>
          <cell r="H69">
            <v>0</v>
          </cell>
          <cell r="I69">
            <v>8083.519</v>
          </cell>
          <cell r="J69">
            <v>17973.458</v>
          </cell>
        </row>
      </sheetData>
      <sheetData sheetId="3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ettlement Exh A"/>
      <sheetName val="Reconc Factors"/>
      <sheetName val="Inputs"/>
      <sheetName val="Index"/>
      <sheetName val="Return"/>
      <sheetName val="RB"/>
      <sheetName val="Plant"/>
      <sheetName val="PTY Add"/>
      <sheetName val="Future Pay"/>
      <sheetName val="Vehicle Alloc"/>
      <sheetName val="Cap Legal"/>
      <sheetName val="Acc Depr"/>
      <sheetName val="CIAC"/>
      <sheetName val="CIAC Neuse Colony"/>
      <sheetName val="Acq Adj"/>
      <sheetName val="AIA"/>
      <sheetName val="Advances"/>
      <sheetName val="Excess Cap"/>
      <sheetName val="Ex Cap Net Plant"/>
      <sheetName val="CWC"/>
      <sheetName val="NOI"/>
      <sheetName val="NOI Notes"/>
      <sheetName val="Misc Rev"/>
      <sheetName val="Gain"/>
      <sheetName val="Transp"/>
      <sheetName val="Legal"/>
      <sheetName val="Contract Svc Other"/>
      <sheetName val="Insurance"/>
      <sheetName val="Ins Costs"/>
      <sheetName val="Ins Factors"/>
      <sheetName val="Ins Claims"/>
      <sheetName val="Factors for Ins-do not print"/>
      <sheetName val="Rate Case"/>
      <sheetName val="Annual &amp; Cons"/>
      <sheetName val="Ann &amp; Cons Factors"/>
      <sheetName val="Annual Sewer"/>
      <sheetName val="Depr"/>
      <sheetName val="Prop Tax"/>
      <sheetName val="Reg Fee"/>
      <sheetName val="Taxes"/>
      <sheetName val="Factors"/>
      <sheetName val="Recon WP"/>
      <sheetName val="Rev Rqmt"/>
      <sheetName val="Rev Recon"/>
      <sheetName val="PS Adj WP"/>
    </sheetNames>
    <sheetDataSet>
      <sheetData sheetId="0"/>
      <sheetData sheetId="1"/>
      <sheetData sheetId="2">
        <row r="2">
          <cell r="K2" t="str">
            <v>Cooper Exhibit I</v>
          </cell>
        </row>
        <row r="3">
          <cell r="K3" t="str">
            <v>Docket No. W-218, Sub 497</v>
          </cell>
        </row>
        <row r="5">
          <cell r="K5" t="str">
            <v>Public Staff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0.0766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0.277078432161406</v>
          </cell>
          <cell r="E15">
            <v>0.135</v>
          </cell>
          <cell r="F15">
            <v>0.145</v>
          </cell>
          <cell r="G15">
            <v>0.159792870649596</v>
          </cell>
        </row>
        <row r="16">
          <cell r="A16">
            <v>0.25</v>
          </cell>
          <cell r="B16">
            <v>0.26</v>
          </cell>
          <cell r="C16">
            <v>0.272261267801705</v>
          </cell>
          <cell r="E16">
            <v>0.135</v>
          </cell>
          <cell r="F16">
            <v>0.145</v>
          </cell>
          <cell r="G16">
            <v>0.155570281007877</v>
          </cell>
        </row>
        <row r="17">
          <cell r="A17">
            <v>0.25</v>
          </cell>
          <cell r="B17">
            <v>0.26</v>
          </cell>
          <cell r="C17">
            <v>0.267527852553356</v>
          </cell>
          <cell r="E17">
            <v>0.135</v>
          </cell>
          <cell r="F17">
            <v>0.145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0.145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0.1873</v>
          </cell>
          <cell r="C33">
            <v>0.205908029452866</v>
          </cell>
          <cell r="E33">
            <v>0.295</v>
          </cell>
          <cell r="F33">
            <v>0.2978</v>
          </cell>
          <cell r="G33">
            <v>0.325927800673531</v>
          </cell>
        </row>
        <row r="34">
          <cell r="A34">
            <v>0.1784</v>
          </cell>
          <cell r="B34">
            <v>0.1873</v>
          </cell>
          <cell r="C34">
            <v>0.200754650376647</v>
          </cell>
          <cell r="E34">
            <v>0.295</v>
          </cell>
          <cell r="F34">
            <v>0.2978</v>
          </cell>
          <cell r="G34">
            <v>0.318150455737317</v>
          </cell>
        </row>
        <row r="35">
          <cell r="A35">
            <v>0.1784</v>
          </cell>
          <cell r="B35">
            <v>0.1873</v>
          </cell>
          <cell r="C35">
            <v>0.195730247892423</v>
          </cell>
          <cell r="E35">
            <v>0.295</v>
          </cell>
          <cell r="F35">
            <v>0.2978</v>
          </cell>
          <cell r="G35">
            <v>0.310558695136443</v>
          </cell>
        </row>
        <row r="36">
          <cell r="A36">
            <v>0.1873</v>
          </cell>
          <cell r="B36" t="e">
            <v>#REF!</v>
          </cell>
          <cell r="C36" t="e">
            <v>#REF!</v>
          </cell>
          <cell r="E36">
            <v>0.295</v>
          </cell>
          <cell r="F36">
            <v>0.2978</v>
          </cell>
          <cell r="G36">
            <v>0.303148090425752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</v>
          </cell>
          <cell r="C51">
            <v>0.254043688375075</v>
          </cell>
          <cell r="E51">
            <v>0.1775</v>
          </cell>
          <cell r="F51">
            <v>0.18</v>
          </cell>
          <cell r="G51">
            <v>0.202070183783331</v>
          </cell>
        </row>
        <row r="52">
          <cell r="A52">
            <v>0.2225</v>
          </cell>
          <cell r="B52">
            <v>0.2275</v>
          </cell>
          <cell r="C52">
            <v>0.246100437493331</v>
          </cell>
          <cell r="E52">
            <v>0.1775</v>
          </cell>
          <cell r="F52">
            <v>0.18</v>
          </cell>
          <cell r="G52">
            <v>0.195728882374165</v>
          </cell>
        </row>
        <row r="53">
          <cell r="A53">
            <v>0.2275</v>
          </cell>
          <cell r="B53" t="e">
            <v>#REF!</v>
          </cell>
          <cell r="C53" t="e">
            <v>#REF!</v>
          </cell>
          <cell r="E53">
            <v>0.1775</v>
          </cell>
          <cell r="F53">
            <v>0.18</v>
          </cell>
          <cell r="G53">
            <v>0.189586581642927</v>
          </cell>
        </row>
        <row r="54">
          <cell r="A54">
            <v>0.2275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0.045</v>
          </cell>
          <cell r="F6">
            <v>0.02</v>
          </cell>
          <cell r="G6">
            <v>0.065</v>
          </cell>
          <cell r="I6">
            <v>0.67</v>
          </cell>
          <cell r="J6">
            <v>0.68</v>
          </cell>
          <cell r="K6">
            <v>0.62</v>
          </cell>
          <cell r="L6">
            <v>0.343333333333333</v>
          </cell>
          <cell r="M6">
            <v>0.09</v>
          </cell>
          <cell r="N6">
            <v>0.09</v>
          </cell>
          <cell r="O6">
            <v>0.095</v>
          </cell>
          <cell r="P6">
            <v>0.0916666666666667</v>
          </cell>
          <cell r="Q6">
            <v>0.0314722222222222</v>
          </cell>
          <cell r="R6">
            <v>38.2</v>
          </cell>
          <cell r="S6">
            <v>40</v>
          </cell>
          <cell r="T6">
            <v>0.00925131903951182</v>
          </cell>
          <cell r="U6">
            <v>42.1</v>
          </cell>
          <cell r="V6">
            <v>35.5</v>
          </cell>
          <cell r="W6">
            <v>38.8</v>
          </cell>
          <cell r="X6">
            <v>29.55</v>
          </cell>
          <cell r="Y6">
            <v>1.31302876480541</v>
          </cell>
          <cell r="Z6">
            <v>0.012147248011271</v>
          </cell>
          <cell r="AA6">
            <v>0.23840206185567</v>
          </cell>
          <cell r="AB6">
            <v>0.0028959289717592</v>
          </cell>
          <cell r="AC6">
            <v>0.0343681511939814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0.099236641221374</v>
          </cell>
          <cell r="AI6">
            <v>0.0396946564885496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0.07</v>
          </cell>
          <cell r="F7">
            <v>0.06</v>
          </cell>
          <cell r="G7">
            <v>0.049</v>
          </cell>
          <cell r="I7">
            <v>0.63</v>
          </cell>
          <cell r="J7">
            <v>0.64</v>
          </cell>
          <cell r="K7">
            <v>0.61</v>
          </cell>
          <cell r="L7">
            <v>0.373333333333333</v>
          </cell>
          <cell r="M7">
            <v>0.11</v>
          </cell>
          <cell r="N7">
            <v>0.11</v>
          </cell>
          <cell r="O7">
            <v>0.12</v>
          </cell>
          <cell r="P7">
            <v>0.113333333333333</v>
          </cell>
          <cell r="Q7">
            <v>0.0423111111111111</v>
          </cell>
          <cell r="R7">
            <v>113</v>
          </cell>
          <cell r="S7">
            <v>116</v>
          </cell>
          <cell r="T7">
            <v>0.00525422978279599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1.40740740740741</v>
          </cell>
          <cell r="Z7">
            <v>0.0073948419165277</v>
          </cell>
          <cell r="AA7">
            <v>0.289473684210526</v>
          </cell>
          <cell r="AB7">
            <v>0.0021406121337317</v>
          </cell>
          <cell r="AC7">
            <v>0.0444517232448428</v>
          </cell>
          <cell r="AD7">
            <v>3.6</v>
          </cell>
          <cell r="AE7">
            <v>2.1</v>
          </cell>
          <cell r="AF7">
            <v>30.15</v>
          </cell>
          <cell r="AG7">
            <v>0.416666666666667</v>
          </cell>
          <cell r="AH7">
            <v>0.119402985074627</v>
          </cell>
          <cell r="AI7">
            <v>0.0497512437810945</v>
          </cell>
        </row>
        <row r="8">
          <cell r="B8" t="str">
            <v>AEE</v>
          </cell>
          <cell r="C8">
            <v>0.04</v>
          </cell>
          <cell r="D8">
            <v>0.015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0.366666666666667</v>
          </cell>
          <cell r="M8">
            <v>0.07</v>
          </cell>
          <cell r="N8">
            <v>0.07</v>
          </cell>
          <cell r="O8">
            <v>0.07</v>
          </cell>
          <cell r="P8">
            <v>0.07</v>
          </cell>
          <cell r="Q8">
            <v>0.0256666666666667</v>
          </cell>
          <cell r="R8">
            <v>247</v>
          </cell>
          <cell r="S8">
            <v>256</v>
          </cell>
          <cell r="T8">
            <v>0.00718350000579071</v>
          </cell>
          <cell r="U8">
            <v>30.5</v>
          </cell>
          <cell r="V8">
            <v>25.5</v>
          </cell>
          <cell r="W8">
            <v>28</v>
          </cell>
          <cell r="X8">
            <v>33.45</v>
          </cell>
          <cell r="Y8">
            <v>0.837070254110613</v>
          </cell>
          <cell r="Z8">
            <v>0.00601309417525082</v>
          </cell>
          <cell r="AA8">
            <v>-0.194642857142857</v>
          </cell>
          <cell r="AB8">
            <v>-0.00117040583053989</v>
          </cell>
          <cell r="AC8">
            <v>0.0244962608361268</v>
          </cell>
          <cell r="AD8">
            <v>2.5</v>
          </cell>
          <cell r="AE8">
            <v>1.54</v>
          </cell>
          <cell r="AF8">
            <v>36</v>
          </cell>
          <cell r="AG8">
            <v>0.384</v>
          </cell>
          <cell r="AH8">
            <v>0.0694444444444444</v>
          </cell>
          <cell r="AI8">
            <v>0.0266666666666667</v>
          </cell>
        </row>
        <row r="9">
          <cell r="B9" t="str">
            <v>AEP</v>
          </cell>
          <cell r="C9">
            <v>0.04</v>
          </cell>
          <cell r="D9">
            <v>0.045</v>
          </cell>
          <cell r="E9">
            <v>0.045</v>
          </cell>
          <cell r="F9">
            <v>0.04</v>
          </cell>
          <cell r="G9">
            <v>0.0336</v>
          </cell>
          <cell r="I9">
            <v>0.59</v>
          </cell>
          <cell r="J9">
            <v>0.58</v>
          </cell>
          <cell r="K9">
            <v>0.55</v>
          </cell>
          <cell r="L9">
            <v>0.426666666666667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0.0448</v>
          </cell>
          <cell r="R9">
            <v>489</v>
          </cell>
          <cell r="S9">
            <v>500</v>
          </cell>
          <cell r="T9">
            <v>0.00445903382631396</v>
          </cell>
          <cell r="U9">
            <v>39</v>
          </cell>
          <cell r="V9">
            <v>33.1</v>
          </cell>
          <cell r="W9">
            <v>36.05</v>
          </cell>
          <cell r="X9">
            <v>31.05</v>
          </cell>
          <cell r="Y9">
            <v>1.1610305958132</v>
          </cell>
          <cell r="Z9">
            <v>0.00517707470011653</v>
          </cell>
          <cell r="AA9">
            <v>0.138696255201109</v>
          </cell>
          <cell r="AB9">
            <v>0.00071804087380257</v>
          </cell>
          <cell r="AC9">
            <v>0.0455180408738026</v>
          </cell>
          <cell r="AD9">
            <v>3.75</v>
          </cell>
          <cell r="AE9">
            <v>2.1</v>
          </cell>
          <cell r="AF9">
            <v>36</v>
          </cell>
          <cell r="AG9">
            <v>0.44</v>
          </cell>
          <cell r="AH9">
            <v>0.104166666666667</v>
          </cell>
          <cell r="AI9">
            <v>0.0458333333333333</v>
          </cell>
        </row>
        <row r="10">
          <cell r="B10" t="str">
            <v>AVA</v>
          </cell>
          <cell r="C10">
            <v>0.047</v>
          </cell>
          <cell r="D10">
            <v>0.03</v>
          </cell>
          <cell r="E10">
            <v>0.045</v>
          </cell>
          <cell r="F10">
            <v>0.09</v>
          </cell>
          <cell r="G10">
            <v>0.045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0.085</v>
          </cell>
          <cell r="O10">
            <v>0.09</v>
          </cell>
          <cell r="P10">
            <v>0.0883333333333333</v>
          </cell>
          <cell r="Q10">
            <v>0.0318</v>
          </cell>
          <cell r="R10">
            <v>59</v>
          </cell>
          <cell r="S10">
            <v>60.5</v>
          </cell>
          <cell r="T10">
            <v>0.00503381149750415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</v>
          </cell>
          <cell r="Z10">
            <v>0.00570498636383803</v>
          </cell>
          <cell r="AA10">
            <v>0.117647058823529</v>
          </cell>
          <cell r="AB10">
            <v>0.000671174866333887</v>
          </cell>
          <cell r="AC10">
            <v>0.0324711748663339</v>
          </cell>
          <cell r="AD10">
            <v>2</v>
          </cell>
          <cell r="AE10">
            <v>1.4</v>
          </cell>
          <cell r="AF10">
            <v>22.75</v>
          </cell>
          <cell r="AG10">
            <v>0.3</v>
          </cell>
          <cell r="AH10">
            <v>0.0879120879120879</v>
          </cell>
          <cell r="AI10">
            <v>0.0263736263736264</v>
          </cell>
        </row>
        <row r="11">
          <cell r="B11" t="str">
            <v>BKH</v>
          </cell>
          <cell r="C11">
            <v>0.05</v>
          </cell>
          <cell r="D11">
            <v>0.015</v>
          </cell>
          <cell r="E11">
            <v>0.085</v>
          </cell>
          <cell r="F11">
            <v>0.015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0.246666666666667</v>
          </cell>
          <cell r="M11">
            <v>0.06</v>
          </cell>
          <cell r="N11">
            <v>0.07</v>
          </cell>
          <cell r="O11">
            <v>0.075</v>
          </cell>
          <cell r="P11">
            <v>0.0683333333333333</v>
          </cell>
          <cell r="Q11">
            <v>0.0168555555555556</v>
          </cell>
          <cell r="R11">
            <v>44.25</v>
          </cell>
          <cell r="S11">
            <v>45</v>
          </cell>
          <cell r="T11">
            <v>0.00336707958333715</v>
          </cell>
          <cell r="U11">
            <v>34.8</v>
          </cell>
          <cell r="V11">
            <v>25.8</v>
          </cell>
          <cell r="W11">
            <v>30.3</v>
          </cell>
          <cell r="X11">
            <v>28.6</v>
          </cell>
          <cell r="Y11">
            <v>1.05944055944056</v>
          </cell>
          <cell r="Z11">
            <v>0.0035672206774516</v>
          </cell>
          <cell r="AA11">
            <v>0.056105610561056</v>
          </cell>
          <cell r="AB11">
            <v>0.000200141094114446</v>
          </cell>
          <cell r="AC11">
            <v>0.01705569664967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</v>
          </cell>
          <cell r="AH11">
            <v>0.0737704918032787</v>
          </cell>
          <cell r="AI11">
            <v>0.0229508196721311</v>
          </cell>
        </row>
        <row r="12">
          <cell r="B12" t="str">
            <v>CNP</v>
          </cell>
          <cell r="C12">
            <v>0.059</v>
          </cell>
          <cell r="D12">
            <v>0.1</v>
          </cell>
          <cell r="E12">
            <v>0.03</v>
          </cell>
          <cell r="F12">
            <v>0.03</v>
          </cell>
          <cell r="G12">
            <v>0.0619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</v>
          </cell>
          <cell r="Q12">
            <v>0.0406277777777778</v>
          </cell>
          <cell r="R12">
            <v>427</v>
          </cell>
          <cell r="S12">
            <v>430</v>
          </cell>
          <cell r="T12">
            <v>0.00140121988428166</v>
          </cell>
          <cell r="U12">
            <v>20.4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1.71497584541063</v>
          </cell>
          <cell r="Z12">
            <v>0.00240305825565212</v>
          </cell>
          <cell r="AA12">
            <v>0.416901408450704</v>
          </cell>
          <cell r="AB12">
            <v>0.00100183837137046</v>
          </cell>
          <cell r="AC12">
            <v>0.0416296161491482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</v>
          </cell>
          <cell r="AH12">
            <v>0.1125</v>
          </cell>
          <cell r="AI12">
            <v>0.0375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0.015</v>
          </cell>
          <cell r="G13">
            <v>0.089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0.0376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</v>
          </cell>
          <cell r="Z13">
            <v>0</v>
          </cell>
          <cell r="AA13">
            <v>0.233449477351916</v>
          </cell>
          <cell r="AB13">
            <v>0</v>
          </cell>
          <cell r="AC13">
            <v>0.0376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0.45945945945946</v>
          </cell>
          <cell r="AH13">
            <v>0.0787234042553192</v>
          </cell>
          <cell r="AI13">
            <v>0.0361702127659575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</v>
          </cell>
          <cell r="M14">
            <v>0.085</v>
          </cell>
          <cell r="N14">
            <v>0.085</v>
          </cell>
          <cell r="O14">
            <v>0.09</v>
          </cell>
          <cell r="P14">
            <v>0.0866666666666667</v>
          </cell>
          <cell r="Q14">
            <v>0.0251333333333333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</v>
          </cell>
          <cell r="Z14">
            <v>0</v>
          </cell>
          <cell r="AA14">
            <v>0.315789473684211</v>
          </cell>
          <cell r="AB14">
            <v>0</v>
          </cell>
          <cell r="AC14">
            <v>0.0251333333333333</v>
          </cell>
          <cell r="AD14">
            <v>3.35</v>
          </cell>
          <cell r="AE14">
            <v>2.24</v>
          </cell>
          <cell r="AF14">
            <v>37.5</v>
          </cell>
          <cell r="AG14">
            <v>0.33134328358209</v>
          </cell>
          <cell r="AH14">
            <v>0.0893333333333333</v>
          </cell>
          <cell r="AI14">
            <v>0.0296</v>
          </cell>
        </row>
        <row r="15">
          <cell r="B15" t="str">
            <v>CNL</v>
          </cell>
          <cell r="C15">
            <v>0.07</v>
          </cell>
          <cell r="D15">
            <v>0.065</v>
          </cell>
          <cell r="E15">
            <v>0.06</v>
          </cell>
          <cell r="F15">
            <v>0.095</v>
          </cell>
          <cell r="G15">
            <v>0.03</v>
          </cell>
          <cell r="I15">
            <v>0.45</v>
          </cell>
          <cell r="J15">
            <v>0.5</v>
          </cell>
          <cell r="K15">
            <v>0.58</v>
          </cell>
          <cell r="L15">
            <v>0.49</v>
          </cell>
          <cell r="M15">
            <v>0.1</v>
          </cell>
          <cell r="N15">
            <v>0.1</v>
          </cell>
          <cell r="O15">
            <v>0.095</v>
          </cell>
          <cell r="P15">
            <v>0.0983333333333333</v>
          </cell>
          <cell r="Q15">
            <v>0.0481833333333333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1.32931726907631</v>
          </cell>
          <cell r="Z15">
            <v>0</v>
          </cell>
          <cell r="AA15">
            <v>0.24773413897281</v>
          </cell>
          <cell r="AB15">
            <v>0</v>
          </cell>
          <cell r="AC15">
            <v>0.0481833333333333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</v>
          </cell>
          <cell r="AH15">
            <v>0.0964912280701754</v>
          </cell>
          <cell r="AI15">
            <v>0.0403508771929824</v>
          </cell>
        </row>
        <row r="16">
          <cell r="B16" t="str">
            <v>CMS</v>
          </cell>
          <cell r="C16">
            <v>0.055</v>
          </cell>
          <cell r="D16">
            <v>0.05</v>
          </cell>
          <cell r="E16">
            <v>0.07</v>
          </cell>
          <cell r="F16">
            <v>0.14</v>
          </cell>
          <cell r="G16">
            <v>0.0593</v>
          </cell>
          <cell r="I16">
            <v>0.56</v>
          </cell>
          <cell r="J16">
            <v>0.57</v>
          </cell>
          <cell r="K16">
            <v>0.59</v>
          </cell>
          <cell r="L16">
            <v>0.426666666666667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0.0533333333333333</v>
          </cell>
          <cell r="R16">
            <v>254</v>
          </cell>
          <cell r="S16">
            <v>260</v>
          </cell>
          <cell r="T16">
            <v>0.00468039177618351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1.47637795275591</v>
          </cell>
          <cell r="Z16">
            <v>0.00691002722861739</v>
          </cell>
          <cell r="AA16">
            <v>0.322666666666667</v>
          </cell>
          <cell r="AB16">
            <v>0.00222963545243388</v>
          </cell>
          <cell r="AC16">
            <v>0.0555629687857672</v>
          </cell>
          <cell r="AD16">
            <v>1.75</v>
          </cell>
          <cell r="AE16">
            <v>1.1</v>
          </cell>
          <cell r="AF16">
            <v>15</v>
          </cell>
          <cell r="AG16">
            <v>0.371428571428571</v>
          </cell>
          <cell r="AH16">
            <v>0.116666666666667</v>
          </cell>
          <cell r="AI16">
            <v>0.0433333333333333</v>
          </cell>
        </row>
        <row r="17">
          <cell r="B17" t="str">
            <v>ED</v>
          </cell>
          <cell r="C17">
            <v>0.033</v>
          </cell>
          <cell r="D17">
            <v>0.025</v>
          </cell>
          <cell r="E17">
            <v>0.03</v>
          </cell>
          <cell r="F17">
            <v>0.01</v>
          </cell>
          <cell r="G17">
            <v>0.0369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</v>
          </cell>
          <cell r="M17">
            <v>0.095</v>
          </cell>
          <cell r="N17">
            <v>0.09</v>
          </cell>
          <cell r="O17">
            <v>0.095</v>
          </cell>
          <cell r="P17">
            <v>0.0933333333333333</v>
          </cell>
          <cell r="Q17">
            <v>0.0320444444444444</v>
          </cell>
          <cell r="R17">
            <v>298</v>
          </cell>
          <cell r="S17">
            <v>310</v>
          </cell>
          <cell r="T17">
            <v>0.0079270159282725</v>
          </cell>
          <cell r="U17">
            <v>59.9</v>
          </cell>
          <cell r="V17">
            <v>48.6</v>
          </cell>
          <cell r="W17">
            <v>54.25</v>
          </cell>
          <cell r="X17">
            <v>40.95</v>
          </cell>
          <cell r="Y17">
            <v>1.32478632478632</v>
          </cell>
          <cell r="Z17">
            <v>0.0105016022981388</v>
          </cell>
          <cell r="AA17">
            <v>0.245161290322581</v>
          </cell>
          <cell r="AB17">
            <v>0.00257458636986628</v>
          </cell>
          <cell r="AC17">
            <v>0.0346190308143107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</v>
          </cell>
          <cell r="AH17">
            <v>0.0927230046948357</v>
          </cell>
          <cell r="AI17">
            <v>0.0345070422535211</v>
          </cell>
        </row>
        <row r="18">
          <cell r="B18" t="str">
            <v>CEG</v>
          </cell>
          <cell r="C18">
            <v>0.037</v>
          </cell>
          <cell r="D18">
            <v>0.065</v>
          </cell>
          <cell r="E18">
            <v>0.18</v>
          </cell>
          <cell r="F18" t="str">
            <v>NA</v>
          </cell>
          <cell r="G18">
            <v>0.0377</v>
          </cell>
          <cell r="I18">
            <v>0.43</v>
          </cell>
          <cell r="J18">
            <v>0.43</v>
          </cell>
          <cell r="K18">
            <v>0.29</v>
          </cell>
          <cell r="L18">
            <v>0.616666666666667</v>
          </cell>
          <cell r="M18">
            <v>0.06</v>
          </cell>
          <cell r="N18">
            <v>0.055</v>
          </cell>
          <cell r="O18">
            <v>0.075</v>
          </cell>
          <cell r="P18">
            <v>0.0633333333333333</v>
          </cell>
          <cell r="Q18">
            <v>0.0390555555555556</v>
          </cell>
          <cell r="R18">
            <v>202</v>
          </cell>
          <cell r="S18">
            <v>205</v>
          </cell>
          <cell r="T18">
            <v>0.00295280732002379</v>
          </cell>
          <cell r="U18">
            <v>40.2</v>
          </cell>
          <cell r="V18">
            <v>29.7</v>
          </cell>
          <cell r="W18">
            <v>34.95</v>
          </cell>
          <cell r="X18">
            <v>41.65</v>
          </cell>
          <cell r="Y18">
            <v>0.839135654261705</v>
          </cell>
          <cell r="Z18">
            <v>0.00247780590239691</v>
          </cell>
          <cell r="AA18">
            <v>-0.19170243204578</v>
          </cell>
          <cell r="AB18">
            <v>-0.000475001417626876</v>
          </cell>
          <cell r="AC18">
            <v>0.0385805541379287</v>
          </cell>
          <cell r="AD18">
            <v>3.5</v>
          </cell>
          <cell r="AE18">
            <v>1</v>
          </cell>
          <cell r="AF18">
            <v>48</v>
          </cell>
          <cell r="AG18">
            <v>0.714285714285714</v>
          </cell>
          <cell r="AH18">
            <v>0.0729166666666667</v>
          </cell>
          <cell r="AI18">
            <v>0.0520833333333333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0.045</v>
          </cell>
          <cell r="F19">
            <v>0.06</v>
          </cell>
          <cell r="G19">
            <v>0.032</v>
          </cell>
          <cell r="I19">
            <v>0.71</v>
          </cell>
          <cell r="J19">
            <v>0.65</v>
          </cell>
          <cell r="K19">
            <v>0.65</v>
          </cell>
          <cell r="L19">
            <v>0.33</v>
          </cell>
          <cell r="M19">
            <v>0.135</v>
          </cell>
          <cell r="N19">
            <v>0.15</v>
          </cell>
          <cell r="O19">
            <v>0.14</v>
          </cell>
          <cell r="P19">
            <v>0.141666666666667</v>
          </cell>
          <cell r="Q19">
            <v>0.04675</v>
          </cell>
          <cell r="R19">
            <v>570</v>
          </cell>
          <cell r="S19">
            <v>585</v>
          </cell>
          <cell r="T19">
            <v>0.00520861519735605</v>
          </cell>
          <cell r="U19">
            <v>52.7</v>
          </cell>
          <cell r="V19">
            <v>42.1</v>
          </cell>
          <cell r="W19">
            <v>47.4</v>
          </cell>
          <cell r="X19">
            <v>22.05</v>
          </cell>
          <cell r="Y19">
            <v>2.14965986394558</v>
          </cell>
          <cell r="Z19">
            <v>0.0111967510364933</v>
          </cell>
          <cell r="AA19">
            <v>0.534810126582278</v>
          </cell>
          <cell r="AB19">
            <v>0.00598813583913722</v>
          </cell>
          <cell r="AC19">
            <v>0.0527381358391372</v>
          </cell>
          <cell r="AD19">
            <v>3.75</v>
          </cell>
          <cell r="AE19">
            <v>2.45</v>
          </cell>
          <cell r="AF19">
            <v>26.5</v>
          </cell>
          <cell r="AG19">
            <v>0.346666666666667</v>
          </cell>
          <cell r="AH19">
            <v>0.141509433962264</v>
          </cell>
          <cell r="AI19">
            <v>0.0490566037735849</v>
          </cell>
        </row>
        <row r="20">
          <cell r="B20" t="str">
            <v>DPL</v>
          </cell>
          <cell r="C20" t="str">
            <v>NA</v>
          </cell>
          <cell r="D20">
            <v>0.07</v>
          </cell>
          <cell r="E20">
            <v>0.055</v>
          </cell>
          <cell r="F20">
            <v>0.055</v>
          </cell>
          <cell r="G20">
            <v>0.07</v>
          </cell>
          <cell r="I20">
            <v>0.58</v>
          </cell>
          <cell r="J20">
            <v>0.58</v>
          </cell>
          <cell r="K20">
            <v>0.53</v>
          </cell>
          <cell r="L20">
            <v>0.436666666666667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</v>
          </cell>
          <cell r="Q20">
            <v>0.0931555555555556</v>
          </cell>
          <cell r="R20">
            <v>115</v>
          </cell>
          <cell r="S20">
            <v>110</v>
          </cell>
          <cell r="T20">
            <v>-0.00885095018358018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2.4304347826087</v>
          </cell>
          <cell r="Z20">
            <v>-0.0215116571853101</v>
          </cell>
          <cell r="AA20">
            <v>0.588550983899821</v>
          </cell>
          <cell r="AB20">
            <v>-0.0126607070017299</v>
          </cell>
          <cell r="AC20">
            <v>0.0804948485538257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0.475409836065574</v>
          </cell>
          <cell r="AH20">
            <v>0.216312056737589</v>
          </cell>
          <cell r="AI20">
            <v>0.102836879432624</v>
          </cell>
        </row>
        <row r="21">
          <cell r="B21" t="str">
            <v>DTE</v>
          </cell>
          <cell r="C21">
            <v>0.042</v>
          </cell>
          <cell r="D21">
            <v>0.035</v>
          </cell>
          <cell r="E21">
            <v>0.045</v>
          </cell>
          <cell r="F21">
            <v>0.04</v>
          </cell>
          <cell r="G21">
            <v>0.0344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0.09</v>
          </cell>
          <cell r="Q21">
            <v>0.0333</v>
          </cell>
          <cell r="R21">
            <v>170</v>
          </cell>
          <cell r="S21">
            <v>174</v>
          </cell>
          <cell r="T21">
            <v>0.00466220685740937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1.13475177304965</v>
          </cell>
          <cell r="Z21">
            <v>0.0052904474977695</v>
          </cell>
          <cell r="AA21">
            <v>0.11875</v>
          </cell>
          <cell r="AB21">
            <v>0.000628240640360128</v>
          </cell>
          <cell r="AC21">
            <v>0.0339282406403601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</v>
          </cell>
          <cell r="AH21">
            <v>0.0913978494623656</v>
          </cell>
          <cell r="AI21">
            <v>0.0333333333333333</v>
          </cell>
        </row>
        <row r="22">
          <cell r="B22" t="str">
            <v>DUK</v>
          </cell>
          <cell r="C22">
            <v>0.045</v>
          </cell>
          <cell r="D22">
            <v>0.025</v>
          </cell>
          <cell r="E22">
            <v>0.06</v>
          </cell>
          <cell r="F22">
            <v>0.02</v>
          </cell>
          <cell r="G22">
            <v>0.0405</v>
          </cell>
          <cell r="I22">
            <v>0.7</v>
          </cell>
          <cell r="J22">
            <v>0.69</v>
          </cell>
          <cell r="K22">
            <v>0.65</v>
          </cell>
          <cell r="L22">
            <v>0.32</v>
          </cell>
          <cell r="M22">
            <v>0.08</v>
          </cell>
          <cell r="N22">
            <v>0.085</v>
          </cell>
          <cell r="O22">
            <v>0.085</v>
          </cell>
          <cell r="P22">
            <v>0.0833333333333333</v>
          </cell>
          <cell r="Q22">
            <v>0.0266666666666667</v>
          </cell>
          <cell r="R22">
            <v>1336</v>
          </cell>
          <cell r="S22">
            <v>1339</v>
          </cell>
          <cell r="T22">
            <v>0.000448698954189863</v>
          </cell>
          <cell r="U22">
            <v>21</v>
          </cell>
          <cell r="V22">
            <v>16.9</v>
          </cell>
          <cell r="W22">
            <v>18.95</v>
          </cell>
          <cell r="X22">
            <v>17.7</v>
          </cell>
          <cell r="Y22">
            <v>1.07062146892655</v>
          </cell>
          <cell r="Z22">
            <v>0.00048038673344056</v>
          </cell>
          <cell r="AA22">
            <v>0.0659630606860158</v>
          </cell>
          <cell r="AB22">
            <v>3.16877792506965E-05</v>
          </cell>
          <cell r="AC22">
            <v>0.0266983544459174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</v>
          </cell>
          <cell r="AH22">
            <v>0.0857142857142857</v>
          </cell>
          <cell r="AI22">
            <v>0.0301298701298701</v>
          </cell>
        </row>
        <row r="23">
          <cell r="B23" t="str">
            <v>EIX</v>
          </cell>
          <cell r="C23">
            <v>0.05</v>
          </cell>
          <cell r="D23">
            <v>0.045</v>
          </cell>
          <cell r="E23" t="str">
            <v>NA</v>
          </cell>
          <cell r="F23">
            <v>0.02</v>
          </cell>
          <cell r="G23">
            <v>0.029</v>
          </cell>
          <cell r="I23">
            <v>0.5</v>
          </cell>
          <cell r="J23">
            <v>0.49</v>
          </cell>
          <cell r="K23">
            <v>0.46</v>
          </cell>
          <cell r="L23">
            <v>0.516666666666667</v>
          </cell>
          <cell r="M23">
            <v>0.08</v>
          </cell>
          <cell r="N23">
            <v>0.085</v>
          </cell>
          <cell r="O23">
            <v>0.08</v>
          </cell>
          <cell r="P23">
            <v>0.0816666666666667</v>
          </cell>
          <cell r="Q23">
            <v>0.0421944444444444</v>
          </cell>
          <cell r="R23">
            <v>325.81</v>
          </cell>
          <cell r="S23">
            <v>325.81</v>
          </cell>
          <cell r="T23">
            <v>0</v>
          </cell>
          <cell r="U23">
            <v>40.2</v>
          </cell>
          <cell r="V23">
            <v>32.6</v>
          </cell>
          <cell r="W23">
            <v>36.4</v>
          </cell>
          <cell r="X23">
            <v>35.3</v>
          </cell>
          <cell r="Y23">
            <v>1.03116147308782</v>
          </cell>
          <cell r="Z23">
            <v>0</v>
          </cell>
          <cell r="AA23">
            <v>0.0302197802197804</v>
          </cell>
          <cell r="AB23">
            <v>0</v>
          </cell>
          <cell r="AC23">
            <v>0.0421944444444444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</v>
          </cell>
          <cell r="AH23">
            <v>0.0807453416149068</v>
          </cell>
          <cell r="AI23">
            <v>0.0459627329192547</v>
          </cell>
        </row>
        <row r="24">
          <cell r="B24" t="str">
            <v>EE</v>
          </cell>
          <cell r="C24" t="str">
            <v>NA</v>
          </cell>
          <cell r="D24">
            <v>0.07</v>
          </cell>
          <cell r="E24">
            <v>0.075</v>
          </cell>
          <cell r="F24" t="str">
            <v>NMF</v>
          </cell>
          <cell r="G24">
            <v>0.037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</v>
          </cell>
          <cell r="Q24">
            <v>0.0761277777777778</v>
          </cell>
          <cell r="R24">
            <v>40.5</v>
          </cell>
          <cell r="S24">
            <v>39</v>
          </cell>
          <cell r="T24">
            <v>-0.00751965048742709</v>
          </cell>
          <cell r="U24">
            <v>35.7</v>
          </cell>
          <cell r="V24">
            <v>26.7</v>
          </cell>
          <cell r="W24">
            <v>31.2</v>
          </cell>
          <cell r="X24">
            <v>25.5</v>
          </cell>
          <cell r="Y24">
            <v>1.22352941176471</v>
          </cell>
          <cell r="Z24">
            <v>-0.00920051353755785</v>
          </cell>
          <cell r="AA24">
            <v>0.182692307692308</v>
          </cell>
          <cell r="AB24">
            <v>-0.00168086305013076</v>
          </cell>
          <cell r="AC24">
            <v>0.074446914727647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0.563636363636364</v>
          </cell>
          <cell r="AH24">
            <v>0.107843137254902</v>
          </cell>
          <cell r="AI24">
            <v>0.0607843137254902</v>
          </cell>
        </row>
        <row r="25">
          <cell r="B25" t="str">
            <v>EDE</v>
          </cell>
          <cell r="C25">
            <v>0.089</v>
          </cell>
          <cell r="D25">
            <v>0.02</v>
          </cell>
          <cell r="E25">
            <v>0.07</v>
          </cell>
          <cell r="F25" t="str">
            <v>NA</v>
          </cell>
          <cell r="G25">
            <v>0.102</v>
          </cell>
          <cell r="I25">
            <v>0.51</v>
          </cell>
          <cell r="J25">
            <v>0.87</v>
          </cell>
          <cell r="K25">
            <v>0.7</v>
          </cell>
          <cell r="L25">
            <v>0.306666666666667</v>
          </cell>
          <cell r="M25">
            <v>0.075</v>
          </cell>
          <cell r="N25">
            <v>0.07</v>
          </cell>
          <cell r="O25">
            <v>0.095</v>
          </cell>
          <cell r="P25">
            <v>0.08</v>
          </cell>
          <cell r="Q25">
            <v>0.0245333333333333</v>
          </cell>
          <cell r="R25">
            <v>42.25</v>
          </cell>
          <cell r="S25">
            <v>43</v>
          </cell>
          <cell r="T25">
            <v>0.00352535186498582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1.24773413897281</v>
          </cell>
          <cell r="Z25">
            <v>0.00439870187383426</v>
          </cell>
          <cell r="AA25">
            <v>0.198547215496368</v>
          </cell>
          <cell r="AB25">
            <v>0.000873350008848449</v>
          </cell>
          <cell r="AC25">
            <v>0.0254066833421818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</v>
          </cell>
          <cell r="AH25">
            <v>0.0985915492957746</v>
          </cell>
          <cell r="AI25">
            <v>0.0309859154929577</v>
          </cell>
        </row>
        <row r="26">
          <cell r="B26" t="str">
            <v>ETR</v>
          </cell>
          <cell r="C26" t="str">
            <v>NA</v>
          </cell>
          <cell r="D26">
            <v>0.065</v>
          </cell>
          <cell r="E26">
            <v>0.015</v>
          </cell>
          <cell r="F26">
            <v>0.025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</v>
          </cell>
          <cell r="M26">
            <v>0.135</v>
          </cell>
          <cell r="N26">
            <v>0.13</v>
          </cell>
          <cell r="O26">
            <v>0.115</v>
          </cell>
          <cell r="P26">
            <v>0.126666666666667</v>
          </cell>
          <cell r="Q26">
            <v>0.0637555555555556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1.22769516728625</v>
          </cell>
          <cell r="Z26">
            <v>0</v>
          </cell>
          <cell r="AA26">
            <v>0.185465556396669</v>
          </cell>
          <cell r="AB26">
            <v>0</v>
          </cell>
          <cell r="AC26">
            <v>0.0637555555555556</v>
          </cell>
          <cell r="AD26">
            <v>7</v>
          </cell>
          <cell r="AE26">
            <v>3.6</v>
          </cell>
          <cell r="AF26">
            <v>65</v>
          </cell>
          <cell r="AG26">
            <v>0.485714285714286</v>
          </cell>
          <cell r="AH26">
            <v>0.107692307692308</v>
          </cell>
          <cell r="AI26">
            <v>0.0523076923076923</v>
          </cell>
        </row>
        <row r="27">
          <cell r="B27" t="str">
            <v>EXC</v>
          </cell>
          <cell r="C27" t="str">
            <v>NA</v>
          </cell>
          <cell r="D27">
            <v>0.055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0.57</v>
          </cell>
          <cell r="J27">
            <v>0.72</v>
          </cell>
          <cell r="K27">
            <v>0.55</v>
          </cell>
          <cell r="L27">
            <v>0.386666666666667</v>
          </cell>
          <cell r="M27">
            <v>0.165</v>
          </cell>
          <cell r="N27">
            <v>0.125</v>
          </cell>
          <cell r="O27">
            <v>0.15</v>
          </cell>
          <cell r="P27">
            <v>0.146666666666667</v>
          </cell>
          <cell r="Q27">
            <v>0.0567111111111111</v>
          </cell>
          <cell r="R27">
            <v>664</v>
          </cell>
          <cell r="S27">
            <v>630</v>
          </cell>
          <cell r="T27">
            <v>-0.0104574031649826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</v>
          </cell>
          <cell r="Z27">
            <v>-0.0192936805118128</v>
          </cell>
          <cell r="AA27">
            <v>0.457988165680473</v>
          </cell>
          <cell r="AB27">
            <v>-0.00883627734683024</v>
          </cell>
          <cell r="AC27">
            <v>0.0478748337642809</v>
          </cell>
          <cell r="AD27">
            <v>3.75</v>
          </cell>
          <cell r="AE27">
            <v>2.1</v>
          </cell>
          <cell r="AF27">
            <v>25.75</v>
          </cell>
          <cell r="AG27">
            <v>0.44</v>
          </cell>
          <cell r="AH27">
            <v>0.145631067961165</v>
          </cell>
          <cell r="AI27">
            <v>0.0640776699029126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0.005</v>
          </cell>
          <cell r="F28">
            <v>0.005</v>
          </cell>
          <cell r="G28">
            <v>0.0133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</v>
          </cell>
          <cell r="M28">
            <v>0.075</v>
          </cell>
          <cell r="N28">
            <v>0.105</v>
          </cell>
          <cell r="O28">
            <v>0.1</v>
          </cell>
          <cell r="P28">
            <v>0.0933333333333333</v>
          </cell>
          <cell r="Q28">
            <v>0.0255111111111111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33.3</v>
          </cell>
          <cell r="Y28">
            <v>1.24024024024024</v>
          </cell>
          <cell r="Z28">
            <v>0</v>
          </cell>
          <cell r="AA28">
            <v>0.193704600484261</v>
          </cell>
          <cell r="AB28">
            <v>0</v>
          </cell>
          <cell r="AC28">
            <v>0.0255111111111111</v>
          </cell>
          <cell r="AD28">
            <v>3.75</v>
          </cell>
          <cell r="AE28">
            <v>2.3</v>
          </cell>
          <cell r="AF28">
            <v>37.25</v>
          </cell>
          <cell r="AG28">
            <v>0.386666666666667</v>
          </cell>
          <cell r="AH28">
            <v>0.100671140939597</v>
          </cell>
          <cell r="AI28">
            <v>0.0389261744966443</v>
          </cell>
        </row>
        <row r="29">
          <cell r="B29" t="str">
            <v>GXP</v>
          </cell>
          <cell r="C29">
            <v>0.065</v>
          </cell>
          <cell r="D29">
            <v>0.02</v>
          </cell>
          <cell r="E29">
            <v>0.06</v>
          </cell>
          <cell r="F29" t="str">
            <v>Nil</v>
          </cell>
          <cell r="G29">
            <v>0.041</v>
          </cell>
          <cell r="I29">
            <v>0.68</v>
          </cell>
          <cell r="J29">
            <v>0.57</v>
          </cell>
          <cell r="K29">
            <v>0.62</v>
          </cell>
          <cell r="L29">
            <v>0.376666666666667</v>
          </cell>
          <cell r="M29">
            <v>0.055</v>
          </cell>
          <cell r="N29">
            <v>0.065</v>
          </cell>
          <cell r="O29">
            <v>0.075</v>
          </cell>
          <cell r="P29">
            <v>0.065</v>
          </cell>
          <cell r="Q29">
            <v>0.0244833333333333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0.874418604651163</v>
          </cell>
          <cell r="Z29">
            <v>0</v>
          </cell>
          <cell r="AA29">
            <v>-0.143617021276596</v>
          </cell>
          <cell r="AB29">
            <v>0</v>
          </cell>
          <cell r="AC29">
            <v>0.0244833333333333</v>
          </cell>
          <cell r="AD29">
            <v>1.75</v>
          </cell>
          <cell r="AE29">
            <v>1.1</v>
          </cell>
          <cell r="AF29">
            <v>23.5</v>
          </cell>
          <cell r="AG29">
            <v>0.371428571428571</v>
          </cell>
          <cell r="AH29">
            <v>0.074468085106383</v>
          </cell>
          <cell r="AI29">
            <v>0.0276595744680851</v>
          </cell>
        </row>
        <row r="30">
          <cell r="B30" t="str">
            <v>HE</v>
          </cell>
          <cell r="C30">
            <v>0.086</v>
          </cell>
          <cell r="D30">
            <v>0.025</v>
          </cell>
          <cell r="E30">
            <v>0.11</v>
          </cell>
          <cell r="F30">
            <v>0.01</v>
          </cell>
          <cell r="G30">
            <v>0.1347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</v>
          </cell>
          <cell r="M30">
            <v>0.08</v>
          </cell>
          <cell r="N30">
            <v>0.09</v>
          </cell>
          <cell r="O30">
            <v>0.105</v>
          </cell>
          <cell r="P30">
            <v>0.0916666666666667</v>
          </cell>
          <cell r="Q30">
            <v>0.0158888888888889</v>
          </cell>
          <cell r="R30">
            <v>96</v>
          </cell>
          <cell r="S30">
            <v>108</v>
          </cell>
          <cell r="T30">
            <v>0.0238362555396097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</v>
          </cell>
          <cell r="Z30">
            <v>0.0349004364598646</v>
          </cell>
          <cell r="AA30">
            <v>0.317021276595745</v>
          </cell>
          <cell r="AB30">
            <v>0.011064180920255</v>
          </cell>
          <cell r="AC30">
            <v>0.0269530698091438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</v>
          </cell>
          <cell r="AI30">
            <v>0.0388888888888889</v>
          </cell>
        </row>
        <row r="31">
          <cell r="B31" t="str">
            <v>IDA</v>
          </cell>
          <cell r="C31">
            <v>0.047</v>
          </cell>
          <cell r="D31">
            <v>0.05</v>
          </cell>
          <cell r="E31">
            <v>0.04</v>
          </cell>
          <cell r="F31">
            <v>0.04</v>
          </cell>
          <cell r="G31">
            <v>0.045</v>
          </cell>
          <cell r="I31">
            <v>0.39</v>
          </cell>
          <cell r="J31">
            <v>0.39</v>
          </cell>
          <cell r="K31">
            <v>0.45</v>
          </cell>
          <cell r="L31">
            <v>0.59</v>
          </cell>
          <cell r="M31">
            <v>0.095</v>
          </cell>
          <cell r="N31">
            <v>0.09</v>
          </cell>
          <cell r="O31">
            <v>0.085</v>
          </cell>
          <cell r="P31">
            <v>0.09</v>
          </cell>
          <cell r="Q31">
            <v>0.0531</v>
          </cell>
          <cell r="R31">
            <v>50.5</v>
          </cell>
          <cell r="S31">
            <v>51</v>
          </cell>
          <cell r="T31">
            <v>0.00197240191925507</v>
          </cell>
          <cell r="U31">
            <v>40.7</v>
          </cell>
          <cell r="V31">
            <v>33.9</v>
          </cell>
          <cell r="W31">
            <v>37.3</v>
          </cell>
          <cell r="X31">
            <v>33.65</v>
          </cell>
          <cell r="Y31">
            <v>1.10846953937593</v>
          </cell>
          <cell r="Z31">
            <v>0.00218634744690087</v>
          </cell>
          <cell r="AA31">
            <v>0.0978552278820376</v>
          </cell>
          <cell r="AB31">
            <v>0.000213945527645796</v>
          </cell>
          <cell r="AC31">
            <v>0.0533139455276458</v>
          </cell>
          <cell r="AD31">
            <v>3.3</v>
          </cell>
          <cell r="AE31">
            <v>1.5</v>
          </cell>
          <cell r="AF31">
            <v>39.2</v>
          </cell>
          <cell r="AG31">
            <v>0.545454545454545</v>
          </cell>
          <cell r="AH31">
            <v>0.0841836734693877</v>
          </cell>
          <cell r="AI31">
            <v>0.0459183673469388</v>
          </cell>
        </row>
        <row r="32">
          <cell r="B32" t="str">
            <v>TEG</v>
          </cell>
          <cell r="C32">
            <v>0.045</v>
          </cell>
          <cell r="D32">
            <v>0.015</v>
          </cell>
          <cell r="E32">
            <v>0.09</v>
          </cell>
          <cell r="F32" t="str">
            <v>Nil</v>
          </cell>
          <cell r="G32">
            <v>0.094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</v>
          </cell>
          <cell r="M32">
            <v>0.09</v>
          </cell>
          <cell r="N32">
            <v>0.09</v>
          </cell>
          <cell r="O32">
            <v>0.095</v>
          </cell>
          <cell r="P32">
            <v>0.0916666666666667</v>
          </cell>
          <cell r="Q32">
            <v>0.0223055555555556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</v>
          </cell>
          <cell r="Z32">
            <v>0</v>
          </cell>
          <cell r="AA32">
            <v>0.201446280991736</v>
          </cell>
          <cell r="AB32">
            <v>0</v>
          </cell>
          <cell r="AC32">
            <v>0.0223055555555556</v>
          </cell>
          <cell r="AD32">
            <v>4</v>
          </cell>
          <cell r="AE32">
            <v>2.72</v>
          </cell>
          <cell r="AF32">
            <v>41.75</v>
          </cell>
          <cell r="AG32">
            <v>0.32</v>
          </cell>
          <cell r="AH32">
            <v>0.0958083832335329</v>
          </cell>
          <cell r="AI32">
            <v>0.0306586826347305</v>
          </cell>
        </row>
        <row r="33">
          <cell r="B33" t="str">
            <v>ITC</v>
          </cell>
          <cell r="C33">
            <v>0.165</v>
          </cell>
          <cell r="D33">
            <v>0.105</v>
          </cell>
          <cell r="E33">
            <v>0.14</v>
          </cell>
          <cell r="F33">
            <v>0.055</v>
          </cell>
          <cell r="G33">
            <v>0.1876</v>
          </cell>
          <cell r="I33">
            <v>0.41</v>
          </cell>
          <cell r="J33">
            <v>0.37</v>
          </cell>
          <cell r="K33">
            <v>0.3</v>
          </cell>
          <cell r="L33">
            <v>0.64</v>
          </cell>
          <cell r="M33">
            <v>0.135</v>
          </cell>
          <cell r="N33">
            <v>0.145</v>
          </cell>
          <cell r="O33">
            <v>0.155</v>
          </cell>
          <cell r="P33">
            <v>0.145</v>
          </cell>
          <cell r="Q33">
            <v>0.0928</v>
          </cell>
          <cell r="R33">
            <v>52.75</v>
          </cell>
          <cell r="S33">
            <v>55</v>
          </cell>
          <cell r="T33">
            <v>0.00838887362146079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2.6344696969697</v>
          </cell>
          <cell r="Z33">
            <v>0.0221002333474469</v>
          </cell>
          <cell r="AA33">
            <v>0.620416966211359</v>
          </cell>
          <cell r="AB33">
            <v>0.0137113597259861</v>
          </cell>
          <cell r="AC33">
            <v>0.106511359725986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0.690909090909091</v>
          </cell>
          <cell r="AH33">
            <v>0.153846153846154</v>
          </cell>
          <cell r="AI33">
            <v>0.106293706293706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</v>
          </cell>
          <cell r="L34">
            <v>0.413333333333333</v>
          </cell>
          <cell r="M34">
            <v>0.105</v>
          </cell>
          <cell r="N34">
            <v>0.095</v>
          </cell>
          <cell r="O34">
            <v>0.12</v>
          </cell>
          <cell r="P34">
            <v>0.106666666666667</v>
          </cell>
          <cell r="Q34">
            <v>0.0440888888888889</v>
          </cell>
          <cell r="R34">
            <v>23.2</v>
          </cell>
          <cell r="S34">
            <v>23.5</v>
          </cell>
          <cell r="T34">
            <v>0.00257293282056215</v>
          </cell>
          <cell r="U34">
            <v>43.5</v>
          </cell>
          <cell r="V34">
            <v>37.1</v>
          </cell>
          <cell r="W34">
            <v>40.3</v>
          </cell>
          <cell r="X34">
            <v>27.65</v>
          </cell>
          <cell r="Y34">
            <v>1.45750452079566</v>
          </cell>
          <cell r="Z34">
            <v>0.00375006121767286</v>
          </cell>
          <cell r="AA34">
            <v>0.313895781637717</v>
          </cell>
          <cell r="AB34">
            <v>0.00117712839711071</v>
          </cell>
          <cell r="AC34">
            <v>0.0452660172859996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</v>
          </cell>
          <cell r="AH34">
            <v>0.114068441064639</v>
          </cell>
          <cell r="AI34">
            <v>0.0517110266159696</v>
          </cell>
        </row>
        <row r="35">
          <cell r="B35" t="str">
            <v>NEE</v>
          </cell>
          <cell r="C35">
            <v>0.064</v>
          </cell>
          <cell r="D35">
            <v>0.065</v>
          </cell>
          <cell r="E35">
            <v>0.045</v>
          </cell>
          <cell r="F35">
            <v>0.055</v>
          </cell>
          <cell r="G35">
            <v>0.0579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</v>
          </cell>
          <cell r="Q35">
            <v>0.0587722222222222</v>
          </cell>
          <cell r="R35">
            <v>425</v>
          </cell>
          <cell r="S35">
            <v>420</v>
          </cell>
          <cell r="T35">
            <v>-0.00236409265029447</v>
          </cell>
          <cell r="U35">
            <v>59</v>
          </cell>
          <cell r="V35">
            <v>49</v>
          </cell>
          <cell r="W35">
            <v>54</v>
          </cell>
          <cell r="X35">
            <v>38.45</v>
          </cell>
          <cell r="Y35">
            <v>1.40442132639792</v>
          </cell>
          <cell r="Z35">
            <v>-0.00332018213565413</v>
          </cell>
          <cell r="AA35">
            <v>0.287962962962963</v>
          </cell>
          <cell r="AB35">
            <v>-0.000956089485359661</v>
          </cell>
          <cell r="AC35">
            <v>0.0578161327368626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</v>
          </cell>
          <cell r="AH35">
            <v>0.118918918918919</v>
          </cell>
          <cell r="AI35">
            <v>0.0627027027027027</v>
          </cell>
        </row>
        <row r="36">
          <cell r="B36" t="str">
            <v>NU</v>
          </cell>
          <cell r="C36">
            <v>0.075</v>
          </cell>
          <cell r="D36">
            <v>0.06</v>
          </cell>
          <cell r="E36">
            <v>0.075</v>
          </cell>
          <cell r="F36">
            <v>0.07</v>
          </cell>
          <cell r="G36">
            <v>0.0743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</v>
          </cell>
          <cell r="M36">
            <v>0.095</v>
          </cell>
          <cell r="N36">
            <v>0.105</v>
          </cell>
          <cell r="O36">
            <v>0.105</v>
          </cell>
          <cell r="P36">
            <v>0.101666666666667</v>
          </cell>
          <cell r="Q36">
            <v>0.0521888888888889</v>
          </cell>
          <cell r="R36">
            <v>177</v>
          </cell>
          <cell r="S36">
            <v>183</v>
          </cell>
          <cell r="T36">
            <v>0.0066895598707255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</v>
          </cell>
          <cell r="Z36">
            <v>0.00928717602094459</v>
          </cell>
          <cell r="AA36">
            <v>0.279699248120301</v>
          </cell>
          <cell r="AB36">
            <v>0.00259761615021909</v>
          </cell>
          <cell r="AC36">
            <v>0.054786505039108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</v>
          </cell>
          <cell r="AH36">
            <v>0.104347826086957</v>
          </cell>
          <cell r="AI36">
            <v>0.0556521739130435</v>
          </cell>
        </row>
        <row r="37">
          <cell r="B37" t="str">
            <v>NST</v>
          </cell>
          <cell r="C37">
            <v>0.057</v>
          </cell>
          <cell r="D37">
            <v>0.055</v>
          </cell>
          <cell r="E37">
            <v>0.07</v>
          </cell>
          <cell r="F37">
            <v>0.06</v>
          </cell>
          <cell r="G37">
            <v>0.0482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</v>
          </cell>
          <cell r="M37">
            <v>0.13</v>
          </cell>
          <cell r="N37">
            <v>0.14</v>
          </cell>
          <cell r="O37">
            <v>0.15</v>
          </cell>
          <cell r="P37">
            <v>0.14</v>
          </cell>
          <cell r="Q37">
            <v>0.0494666666666667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2.13613861386139</v>
          </cell>
          <cell r="Z37">
            <v>0</v>
          </cell>
          <cell r="AA37">
            <v>0.531865585168019</v>
          </cell>
          <cell r="AB37">
            <v>0</v>
          </cell>
          <cell r="AC37">
            <v>0.0494666666666667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0.385714285714286</v>
          </cell>
          <cell r="AH37">
            <v>0.144329896907216</v>
          </cell>
          <cell r="AI37">
            <v>0.0556701030927835</v>
          </cell>
        </row>
        <row r="38">
          <cell r="B38" t="str">
            <v>NVE</v>
          </cell>
          <cell r="C38">
            <v>0.088</v>
          </cell>
          <cell r="D38">
            <v>0.04</v>
          </cell>
          <cell r="E38">
            <v>0.095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</v>
          </cell>
          <cell r="M38">
            <v>0.055</v>
          </cell>
          <cell r="N38">
            <v>0.07</v>
          </cell>
          <cell r="O38">
            <v>0.09</v>
          </cell>
          <cell r="P38">
            <v>0.0716666666666667</v>
          </cell>
          <cell r="Q38">
            <v>0.0332055555555556</v>
          </cell>
          <cell r="R38">
            <v>242</v>
          </cell>
          <cell r="S38">
            <v>250</v>
          </cell>
          <cell r="T38">
            <v>0.0065258394446619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0.937086092715232</v>
          </cell>
          <cell r="Z38">
            <v>0.00611527338688515</v>
          </cell>
          <cell r="AA38">
            <v>-0.0671378091872792</v>
          </cell>
          <cell r="AB38">
            <v>-0.000410566057776742</v>
          </cell>
          <cell r="AC38">
            <v>0.0327949894977788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0.0869565217391304</v>
          </cell>
          <cell r="AI38">
            <v>0.0434782608695652</v>
          </cell>
        </row>
        <row r="39">
          <cell r="B39" t="str">
            <v>OGE</v>
          </cell>
          <cell r="C39">
            <v>0.068</v>
          </cell>
          <cell r="D39">
            <v>0.075</v>
          </cell>
          <cell r="E39">
            <v>0.065</v>
          </cell>
          <cell r="F39">
            <v>0.04</v>
          </cell>
          <cell r="G39">
            <v>0.0825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0.576666666666667</v>
          </cell>
          <cell r="M39">
            <v>0.14</v>
          </cell>
          <cell r="N39">
            <v>0.125</v>
          </cell>
          <cell r="O39">
            <v>0.12</v>
          </cell>
          <cell r="P39">
            <v>0.128333333333333</v>
          </cell>
          <cell r="Q39">
            <v>0.0740055555555555</v>
          </cell>
          <cell r="R39">
            <v>98.5</v>
          </cell>
          <cell r="S39">
            <v>100</v>
          </cell>
          <cell r="T39">
            <v>0.00302730060949807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</v>
          </cell>
          <cell r="Z39">
            <v>0.00519833918528775</v>
          </cell>
          <cell r="AA39">
            <v>0.417640807651435</v>
          </cell>
          <cell r="AB39">
            <v>0.00217103857578968</v>
          </cell>
          <cell r="AC39">
            <v>0.0761765941313452</v>
          </cell>
          <cell r="AD39">
            <v>4</v>
          </cell>
          <cell r="AE39">
            <v>1.8</v>
          </cell>
          <cell r="AF39">
            <v>33.75</v>
          </cell>
          <cell r="AG39">
            <v>0.55</v>
          </cell>
          <cell r="AH39">
            <v>0.118518518518519</v>
          </cell>
          <cell r="AI39">
            <v>0.0651851851851852</v>
          </cell>
        </row>
        <row r="40">
          <cell r="B40" t="str">
            <v>OTTR</v>
          </cell>
          <cell r="C40">
            <v>0.05</v>
          </cell>
          <cell r="D40">
            <v>0.015</v>
          </cell>
          <cell r="E40">
            <v>0.13</v>
          </cell>
          <cell r="F40">
            <v>0.015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0.08</v>
          </cell>
          <cell r="M40">
            <v>0.04</v>
          </cell>
          <cell r="N40">
            <v>0.05</v>
          </cell>
          <cell r="O40">
            <v>0.07</v>
          </cell>
          <cell r="P40">
            <v>0.0533333333333333</v>
          </cell>
          <cell r="Q40">
            <v>0.00426666666666667</v>
          </cell>
          <cell r="R40">
            <v>38</v>
          </cell>
          <cell r="S40">
            <v>42</v>
          </cell>
          <cell r="T40">
            <v>0.0202183690752116</v>
          </cell>
          <cell r="U40">
            <v>23.5</v>
          </cell>
          <cell r="V40">
            <v>18.7</v>
          </cell>
          <cell r="W40">
            <v>21.1</v>
          </cell>
          <cell r="X40">
            <v>18.4</v>
          </cell>
          <cell r="Y40">
            <v>1.14673913043478</v>
          </cell>
          <cell r="Z40">
            <v>0.0231851949721176</v>
          </cell>
          <cell r="AA40">
            <v>0.127962085308057</v>
          </cell>
          <cell r="AB40">
            <v>0.00296682589690605</v>
          </cell>
          <cell r="AC40">
            <v>0.00723349256357271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</v>
          </cell>
          <cell r="AH40">
            <v>0.0740740740740741</v>
          </cell>
          <cell r="AI40">
            <v>0.00987654320987654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0.025</v>
          </cell>
          <cell r="F41">
            <v>0.01</v>
          </cell>
          <cell r="G41">
            <v>0.075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0.176666666666667</v>
          </cell>
          <cell r="M41">
            <v>0.065</v>
          </cell>
          <cell r="N41">
            <v>0.06</v>
          </cell>
          <cell r="O41">
            <v>0.075</v>
          </cell>
          <cell r="P41">
            <v>0.0666666666666667</v>
          </cell>
          <cell r="Q41">
            <v>0.0117777777777778</v>
          </cell>
          <cell r="R41">
            <v>235</v>
          </cell>
          <cell r="S41">
            <v>250</v>
          </cell>
          <cell r="T41">
            <v>0.0124519688936626</v>
          </cell>
          <cell r="U41">
            <v>20.4</v>
          </cell>
          <cell r="V41">
            <v>16.6</v>
          </cell>
          <cell r="W41">
            <v>18.5</v>
          </cell>
          <cell r="X41">
            <v>20</v>
          </cell>
          <cell r="Y41">
            <v>0.925</v>
          </cell>
          <cell r="Z41">
            <v>0.0115180712266379</v>
          </cell>
          <cell r="AA41">
            <v>-0.0810810810810809</v>
          </cell>
          <cell r="AB41">
            <v>-0.000933897667024695</v>
          </cell>
          <cell r="AC41">
            <v>0.0108438801107531</v>
          </cell>
          <cell r="AD41">
            <v>1.65</v>
          </cell>
          <cell r="AE41">
            <v>1.16</v>
          </cell>
          <cell r="AF41">
            <v>21.2</v>
          </cell>
          <cell r="AG41">
            <v>0.296969696969697</v>
          </cell>
          <cell r="AH41">
            <v>0.0778301886792453</v>
          </cell>
          <cell r="AI41">
            <v>0.0231132075471698</v>
          </cell>
        </row>
        <row r="42">
          <cell r="B42" t="str">
            <v>PCG</v>
          </cell>
          <cell r="C42">
            <v>0.04</v>
          </cell>
          <cell r="D42">
            <v>0.055</v>
          </cell>
          <cell r="E42">
            <v>0.06</v>
          </cell>
          <cell r="F42">
            <v>0.045</v>
          </cell>
          <cell r="G42">
            <v>0.0143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0.436666666666667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0.04585</v>
          </cell>
          <cell r="R42">
            <v>420</v>
          </cell>
          <cell r="S42">
            <v>425</v>
          </cell>
          <cell r="T42">
            <v>0.00236969482842175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1.3375</v>
          </cell>
          <cell r="Z42">
            <v>0.00316946683301409</v>
          </cell>
          <cell r="AA42">
            <v>0.252336448598131</v>
          </cell>
          <cell r="AB42">
            <v>0.000799772004592341</v>
          </cell>
          <cell r="AC42">
            <v>0.0466497720045923</v>
          </cell>
          <cell r="AD42">
            <v>4.25</v>
          </cell>
          <cell r="AE42">
            <v>2.2</v>
          </cell>
          <cell r="AF42">
            <v>38</v>
          </cell>
          <cell r="AG42">
            <v>0.482352941176471</v>
          </cell>
          <cell r="AH42">
            <v>0.111842105263158</v>
          </cell>
          <cell r="AI42">
            <v>0.0539473684210526</v>
          </cell>
        </row>
        <row r="43">
          <cell r="B43" t="str">
            <v>PNW</v>
          </cell>
          <cell r="C43">
            <v>0.053</v>
          </cell>
          <cell r="D43">
            <v>0.025</v>
          </cell>
          <cell r="E43">
            <v>0.06</v>
          </cell>
          <cell r="F43">
            <v>0.015</v>
          </cell>
          <cell r="G43">
            <v>0.0558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0.316666666666667</v>
          </cell>
          <cell r="M43">
            <v>0.08</v>
          </cell>
          <cell r="N43">
            <v>0.09</v>
          </cell>
          <cell r="O43">
            <v>0.09</v>
          </cell>
          <cell r="P43">
            <v>0.0866666666666667</v>
          </cell>
          <cell r="Q43">
            <v>0.0274444444444445</v>
          </cell>
          <cell r="R43">
            <v>110</v>
          </cell>
          <cell r="S43">
            <v>123</v>
          </cell>
          <cell r="T43">
            <v>0.0225922223919164</v>
          </cell>
          <cell r="U43">
            <v>46.4</v>
          </cell>
          <cell r="V43">
            <v>37.3</v>
          </cell>
          <cell r="W43">
            <v>41.85</v>
          </cell>
          <cell r="X43">
            <v>35.6</v>
          </cell>
          <cell r="Y43">
            <v>1.17556179775281</v>
          </cell>
          <cell r="Z43">
            <v>0.0265585535702725</v>
          </cell>
          <cell r="AA43">
            <v>0.149342891278375</v>
          </cell>
          <cell r="AB43">
            <v>0.0039663311783561</v>
          </cell>
          <cell r="AC43">
            <v>0.0314107756228006</v>
          </cell>
          <cell r="AD43">
            <v>3.5</v>
          </cell>
          <cell r="AE43">
            <v>2.3</v>
          </cell>
          <cell r="AF43">
            <v>39.25</v>
          </cell>
          <cell r="AG43">
            <v>0.342857142857143</v>
          </cell>
          <cell r="AH43">
            <v>0.089171974522293</v>
          </cell>
          <cell r="AI43">
            <v>0.0305732484076433</v>
          </cell>
        </row>
        <row r="44">
          <cell r="B44" t="str">
            <v>PNM</v>
          </cell>
          <cell r="C44">
            <v>0.167</v>
          </cell>
          <cell r="D44">
            <v>0.03</v>
          </cell>
          <cell r="E44">
            <v>0.195</v>
          </cell>
          <cell r="F44">
            <v>0.07</v>
          </cell>
          <cell r="G44">
            <v>0.1243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</v>
          </cell>
          <cell r="M44">
            <v>0.055</v>
          </cell>
          <cell r="N44">
            <v>0.065</v>
          </cell>
          <cell r="O44">
            <v>0.065</v>
          </cell>
          <cell r="P44">
            <v>0.0616666666666667</v>
          </cell>
          <cell r="Q44">
            <v>0.0298055555555556</v>
          </cell>
          <cell r="R44">
            <v>87</v>
          </cell>
          <cell r="S44">
            <v>87</v>
          </cell>
          <cell r="T44">
            <v>0</v>
          </cell>
          <cell r="U44">
            <v>18.1</v>
          </cell>
          <cell r="V44">
            <v>12.8</v>
          </cell>
          <cell r="W44">
            <v>15.45</v>
          </cell>
          <cell r="X44">
            <v>18.7</v>
          </cell>
          <cell r="Y44">
            <v>0.82620320855615</v>
          </cell>
          <cell r="Z44">
            <v>0</v>
          </cell>
          <cell r="AA44">
            <v>-0.210355987055016</v>
          </cell>
          <cell r="AB44">
            <v>0</v>
          </cell>
          <cell r="AC44">
            <v>0.0298055555555556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0.466666666666667</v>
          </cell>
          <cell r="AH44">
            <v>0.0672645739910314</v>
          </cell>
          <cell r="AI44">
            <v>0.031390134529148</v>
          </cell>
        </row>
        <row r="45">
          <cell r="B45" t="str">
            <v>POR</v>
          </cell>
          <cell r="C45">
            <v>0.05</v>
          </cell>
          <cell r="D45">
            <v>0.035</v>
          </cell>
          <cell r="E45">
            <v>0.075</v>
          </cell>
          <cell r="F45">
            <v>0.03</v>
          </cell>
          <cell r="G45">
            <v>0.0588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0.476666666666667</v>
          </cell>
          <cell r="M45">
            <v>0.09</v>
          </cell>
          <cell r="N45">
            <v>0.09</v>
          </cell>
          <cell r="O45">
            <v>0.09</v>
          </cell>
          <cell r="P45">
            <v>0.09</v>
          </cell>
          <cell r="Q45">
            <v>0.0429</v>
          </cell>
          <cell r="R45">
            <v>75.75</v>
          </cell>
          <cell r="S45">
            <v>76.5</v>
          </cell>
          <cell r="T45">
            <v>0.00197240191925507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1.03050108932462</v>
          </cell>
          <cell r="Z45">
            <v>0.00203256232637832</v>
          </cell>
          <cell r="AA45">
            <v>0.0295983086680761</v>
          </cell>
          <cell r="AB45">
            <v>6.01604071232484E-05</v>
          </cell>
          <cell r="AC45">
            <v>0.0429601604071233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0.466666666666667</v>
          </cell>
          <cell r="AH45">
            <v>0.087378640776699</v>
          </cell>
          <cell r="AI45">
            <v>0.0407766990291262</v>
          </cell>
        </row>
        <row r="46">
          <cell r="B46" t="str">
            <v>PPL</v>
          </cell>
          <cell r="C46">
            <v>0.122</v>
          </cell>
          <cell r="D46">
            <v>0.095</v>
          </cell>
          <cell r="E46">
            <v>0.07</v>
          </cell>
          <cell r="F46">
            <v>0.035</v>
          </cell>
          <cell r="G46">
            <v>0.0338</v>
          </cell>
          <cell r="I46">
            <v>0.53</v>
          </cell>
          <cell r="J46">
            <v>0.52</v>
          </cell>
          <cell r="K46">
            <v>0.55</v>
          </cell>
          <cell r="L46">
            <v>0.466666666666667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0.0583333333333333</v>
          </cell>
          <cell r="R46">
            <v>580</v>
          </cell>
          <cell r="S46">
            <v>680</v>
          </cell>
          <cell r="T46">
            <v>0.0323243795353079</v>
          </cell>
          <cell r="U46">
            <v>30.3</v>
          </cell>
          <cell r="V46">
            <v>24.1</v>
          </cell>
          <cell r="W46">
            <v>27.2</v>
          </cell>
          <cell r="X46">
            <v>20.7</v>
          </cell>
          <cell r="Y46">
            <v>1.31400966183575</v>
          </cell>
          <cell r="Z46">
            <v>0.0424745470222403</v>
          </cell>
          <cell r="AA46">
            <v>0.238970588235294</v>
          </cell>
          <cell r="AB46">
            <v>0.0101501674869324</v>
          </cell>
          <cell r="AC46">
            <v>0.0684835008202658</v>
          </cell>
          <cell r="AD46">
            <v>3</v>
          </cell>
          <cell r="AE46">
            <v>1.7</v>
          </cell>
          <cell r="AF46">
            <v>26</v>
          </cell>
          <cell r="AG46">
            <v>0.433333333333333</v>
          </cell>
          <cell r="AH46">
            <v>0.115384615384615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0.035</v>
          </cell>
          <cell r="E47">
            <v>0.035</v>
          </cell>
          <cell r="F47">
            <v>0.01</v>
          </cell>
          <cell r="G47">
            <v>0.0326</v>
          </cell>
          <cell r="I47">
            <v>0.8</v>
          </cell>
          <cell r="J47">
            <v>0.8</v>
          </cell>
          <cell r="K47">
            <v>0.72</v>
          </cell>
          <cell r="L47">
            <v>0.226666666666667</v>
          </cell>
          <cell r="M47">
            <v>0.085</v>
          </cell>
          <cell r="N47">
            <v>0.085</v>
          </cell>
          <cell r="O47">
            <v>0.09</v>
          </cell>
          <cell r="P47">
            <v>0.0866666666666667</v>
          </cell>
          <cell r="Q47">
            <v>0.0196444444444444</v>
          </cell>
          <cell r="R47">
            <v>296</v>
          </cell>
          <cell r="S47">
            <v>300</v>
          </cell>
          <cell r="T47">
            <v>0.00268821084279147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1.29945799457995</v>
          </cell>
          <cell r="Z47">
            <v>0.00349321707078187</v>
          </cell>
          <cell r="AA47">
            <v>0.230448383733055</v>
          </cell>
          <cell r="AB47">
            <v>0.0008050062279904</v>
          </cell>
          <cell r="AC47">
            <v>0.0204494506724348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0.277777777777778</v>
          </cell>
          <cell r="AH47">
            <v>0.0888888888888889</v>
          </cell>
          <cell r="AI47">
            <v>0.0246913580246914</v>
          </cell>
        </row>
        <row r="48">
          <cell r="B48" t="str">
            <v>PEG</v>
          </cell>
          <cell r="C48">
            <v>0.02</v>
          </cell>
          <cell r="D48">
            <v>0.075</v>
          </cell>
          <cell r="E48">
            <v>0.01</v>
          </cell>
          <cell r="F48">
            <v>0.015</v>
          </cell>
          <cell r="G48">
            <v>0.014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0.506666666666667</v>
          </cell>
          <cell r="M48">
            <v>0.135</v>
          </cell>
          <cell r="N48">
            <v>0.12</v>
          </cell>
          <cell r="O48">
            <v>0.125</v>
          </cell>
          <cell r="P48">
            <v>0.126666666666667</v>
          </cell>
          <cell r="Q48">
            <v>0.0641777777777778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</v>
          </cell>
          <cell r="Z48">
            <v>0</v>
          </cell>
          <cell r="AA48">
            <v>0.324409448818898</v>
          </cell>
          <cell r="AB48">
            <v>0</v>
          </cell>
          <cell r="AC48">
            <v>0.0641777777777778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0.553846153846154</v>
          </cell>
          <cell r="AH48">
            <v>0.125</v>
          </cell>
          <cell r="AI48">
            <v>0.0692307692307692</v>
          </cell>
        </row>
        <row r="49">
          <cell r="B49" t="str">
            <v>SCG</v>
          </cell>
          <cell r="C49">
            <v>0.042</v>
          </cell>
          <cell r="D49">
            <v>0.05</v>
          </cell>
          <cell r="E49">
            <v>0.03</v>
          </cell>
          <cell r="F49">
            <v>0.02</v>
          </cell>
          <cell r="G49">
            <v>0.0455</v>
          </cell>
          <cell r="I49">
            <v>0.64</v>
          </cell>
          <cell r="J49">
            <v>0.63</v>
          </cell>
          <cell r="K49">
            <v>0.6</v>
          </cell>
          <cell r="L49">
            <v>0.376666666666667</v>
          </cell>
          <cell r="M49">
            <v>0.1</v>
          </cell>
          <cell r="N49">
            <v>0.095</v>
          </cell>
          <cell r="O49">
            <v>0.09</v>
          </cell>
          <cell r="P49">
            <v>0.095</v>
          </cell>
          <cell r="Q49">
            <v>0.0357833333333333</v>
          </cell>
          <cell r="R49">
            <v>137</v>
          </cell>
          <cell r="S49">
            <v>155</v>
          </cell>
          <cell r="T49">
            <v>0.0249961312758502</v>
          </cell>
          <cell r="U49">
            <v>43.2</v>
          </cell>
          <cell r="V49">
            <v>34.6</v>
          </cell>
          <cell r="W49">
            <v>38.9</v>
          </cell>
          <cell r="X49">
            <v>32.05</v>
          </cell>
          <cell r="Y49">
            <v>1.21372854914197</v>
          </cell>
          <cell r="Z49">
            <v>0.0303385181475998</v>
          </cell>
          <cell r="AA49">
            <v>0.176092544987147</v>
          </cell>
          <cell r="AB49">
            <v>0.00534238687174959</v>
          </cell>
          <cell r="AC49">
            <v>0.0411257202050829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0.0939597315436242</v>
          </cell>
          <cell r="AI49">
            <v>0.0375838926174497</v>
          </cell>
        </row>
        <row r="50">
          <cell r="B50" t="str">
            <v>SRE</v>
          </cell>
          <cell r="C50">
            <v>0.07</v>
          </cell>
          <cell r="D50">
            <v>0.065</v>
          </cell>
          <cell r="E50">
            <v>0.035</v>
          </cell>
          <cell r="F50">
            <v>0.09</v>
          </cell>
          <cell r="G50">
            <v>0.0733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0.546666666666667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0.0574</v>
          </cell>
          <cell r="R50">
            <v>242</v>
          </cell>
          <cell r="S50">
            <v>246</v>
          </cell>
          <cell r="T50">
            <v>0.0032841429745345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</v>
          </cell>
          <cell r="Z50">
            <v>0.00380507599808135</v>
          </cell>
          <cell r="AA50">
            <v>0.136904761904762</v>
          </cell>
          <cell r="AB50">
            <v>0.000520933023546851</v>
          </cell>
          <cell r="AC50">
            <v>0.0579209330235468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</v>
          </cell>
          <cell r="AH50">
            <v>0.105263157894737</v>
          </cell>
          <cell r="AI50">
            <v>0.0574162679425837</v>
          </cell>
        </row>
        <row r="51">
          <cell r="B51" t="str">
            <v>SO</v>
          </cell>
          <cell r="C51">
            <v>0.051</v>
          </cell>
          <cell r="D51">
            <v>0.055</v>
          </cell>
          <cell r="E51">
            <v>0.06</v>
          </cell>
          <cell r="F51">
            <v>0.04</v>
          </cell>
          <cell r="G51">
            <v>0.0592</v>
          </cell>
          <cell r="I51">
            <v>0.73</v>
          </cell>
          <cell r="J51">
            <v>0.72</v>
          </cell>
          <cell r="K51">
            <v>0.68</v>
          </cell>
          <cell r="L51">
            <v>0.29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0.126666666666667</v>
          </cell>
          <cell r="Q51">
            <v>0.0367333333333333</v>
          </cell>
          <cell r="R51">
            <v>870</v>
          </cell>
          <cell r="S51">
            <v>910</v>
          </cell>
          <cell r="T51">
            <v>0.00903081149722085</v>
          </cell>
          <cell r="U51">
            <v>44</v>
          </cell>
          <cell r="V51">
            <v>35.7</v>
          </cell>
          <cell r="W51">
            <v>39.85</v>
          </cell>
          <cell r="X51">
            <v>21.25</v>
          </cell>
          <cell r="Y51">
            <v>1.87529411764706</v>
          </cell>
          <cell r="Z51">
            <v>0.0169354276783177</v>
          </cell>
          <cell r="AA51">
            <v>0.466750313676286</v>
          </cell>
          <cell r="AB51">
            <v>0.00790461618109684</v>
          </cell>
          <cell r="AC51">
            <v>0.0446379495144302</v>
          </cell>
          <cell r="AD51">
            <v>3.25</v>
          </cell>
          <cell r="AE51">
            <v>2.2</v>
          </cell>
          <cell r="AF51">
            <v>25</v>
          </cell>
          <cell r="AG51">
            <v>0.323076923076923</v>
          </cell>
          <cell r="AH51">
            <v>0.13</v>
          </cell>
          <cell r="AI51">
            <v>0.042</v>
          </cell>
        </row>
        <row r="52">
          <cell r="B52" t="str">
            <v>TE</v>
          </cell>
          <cell r="C52">
            <v>0.047</v>
          </cell>
          <cell r="D52">
            <v>0.05</v>
          </cell>
          <cell r="E52">
            <v>0.105</v>
          </cell>
          <cell r="F52">
            <v>0.045</v>
          </cell>
          <cell r="G52">
            <v>0.0541</v>
          </cell>
          <cell r="I52">
            <v>0.65</v>
          </cell>
          <cell r="J52">
            <v>0.61</v>
          </cell>
          <cell r="K52">
            <v>0.57</v>
          </cell>
          <cell r="L52">
            <v>0.39</v>
          </cell>
          <cell r="M52">
            <v>0.125</v>
          </cell>
          <cell r="N52">
            <v>0.13</v>
          </cell>
          <cell r="O52">
            <v>0.14</v>
          </cell>
          <cell r="P52">
            <v>0.131666666666667</v>
          </cell>
          <cell r="Q52">
            <v>0.05135</v>
          </cell>
          <cell r="R52">
            <v>217</v>
          </cell>
          <cell r="S52">
            <v>220</v>
          </cell>
          <cell r="T52">
            <v>0.00274981237983218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1.5990990990991</v>
          </cell>
          <cell r="Z52">
            <v>0.0043972224992812</v>
          </cell>
          <cell r="AA52">
            <v>0.374647887323944</v>
          </cell>
          <cell r="AB52">
            <v>0.00164741011944901</v>
          </cell>
          <cell r="AC52">
            <v>0.052997410119449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</v>
          </cell>
          <cell r="AI52">
            <v>0.0528301886792453</v>
          </cell>
        </row>
        <row r="53">
          <cell r="B53" t="str">
            <v>UIL</v>
          </cell>
          <cell r="C53">
            <v>0.04</v>
          </cell>
          <cell r="D53">
            <v>0.055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</v>
          </cell>
          <cell r="M53">
            <v>0.085</v>
          </cell>
          <cell r="N53">
            <v>0.09</v>
          </cell>
          <cell r="O53">
            <v>0.09</v>
          </cell>
          <cell r="P53">
            <v>0.0883333333333333</v>
          </cell>
          <cell r="Q53">
            <v>0.0179611111111111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</v>
          </cell>
          <cell r="Z53">
            <v>0</v>
          </cell>
          <cell r="AA53">
            <v>0.225196850393701</v>
          </cell>
          <cell r="AB53">
            <v>0</v>
          </cell>
          <cell r="AC53">
            <v>0.0179611111111111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0.263829787234043</v>
          </cell>
          <cell r="AH53">
            <v>0.087037037037037</v>
          </cell>
          <cell r="AI53">
            <v>0.022962962962963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0.095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</v>
          </cell>
          <cell r="Q54">
            <v>0.0441777777777778</v>
          </cell>
          <cell r="R54">
            <v>37</v>
          </cell>
          <cell r="S54">
            <v>38</v>
          </cell>
          <cell r="T54">
            <v>0.00534789864668328</v>
          </cell>
          <cell r="U54">
            <v>38.7</v>
          </cell>
          <cell r="V54">
            <v>33</v>
          </cell>
          <cell r="W54">
            <v>35.85</v>
          </cell>
          <cell r="X54">
            <v>24.45</v>
          </cell>
          <cell r="Y54">
            <v>1.46625766871166</v>
          </cell>
          <cell r="Z54">
            <v>0.00784139740219205</v>
          </cell>
          <cell r="AA54">
            <v>0.317991631799163</v>
          </cell>
          <cell r="AB54">
            <v>0.00249349875550877</v>
          </cell>
          <cell r="AC54">
            <v>0.0466712765332866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</v>
          </cell>
          <cell r="AH54">
            <v>0.122965641952984</v>
          </cell>
          <cell r="AI54">
            <v>0.0477396021699819</v>
          </cell>
        </row>
        <row r="55">
          <cell r="B55" t="str">
            <v>VVC</v>
          </cell>
          <cell r="C55">
            <v>0.047</v>
          </cell>
          <cell r="D55">
            <v>0.035</v>
          </cell>
          <cell r="E55">
            <v>0.055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0.24</v>
          </cell>
          <cell r="M55">
            <v>0.095</v>
          </cell>
          <cell r="N55">
            <v>0.1</v>
          </cell>
          <cell r="O55">
            <v>0.11</v>
          </cell>
          <cell r="P55">
            <v>0.101666666666667</v>
          </cell>
          <cell r="Q55">
            <v>0.0244</v>
          </cell>
          <cell r="R55">
            <v>83</v>
          </cell>
          <cell r="S55">
            <v>85</v>
          </cell>
          <cell r="T55">
            <v>0.00477348669918465</v>
          </cell>
          <cell r="U55">
            <v>28.8</v>
          </cell>
          <cell r="V55">
            <v>23.7</v>
          </cell>
          <cell r="W55">
            <v>26.25</v>
          </cell>
          <cell r="X55">
            <v>18.65</v>
          </cell>
          <cell r="Y55">
            <v>1.40750670241287</v>
          </cell>
          <cell r="Z55">
            <v>0.00671871452298107</v>
          </cell>
          <cell r="AA55">
            <v>0.28952380952381</v>
          </cell>
          <cell r="AB55">
            <v>0.00194522782379642</v>
          </cell>
          <cell r="AC55">
            <v>0.0263452278237964</v>
          </cell>
          <cell r="AD55">
            <v>2.3</v>
          </cell>
          <cell r="AE55">
            <v>1.6</v>
          </cell>
          <cell r="AF55">
            <v>21.2</v>
          </cell>
          <cell r="AG55">
            <v>0.304347826086956</v>
          </cell>
          <cell r="AH55">
            <v>0.108490566037736</v>
          </cell>
          <cell r="AI55">
            <v>0.0330188679245283</v>
          </cell>
        </row>
        <row r="56">
          <cell r="B56" t="str">
            <v>WR</v>
          </cell>
          <cell r="C56">
            <v>0.061</v>
          </cell>
          <cell r="D56">
            <v>0.02</v>
          </cell>
          <cell r="E56">
            <v>0.085</v>
          </cell>
          <cell r="F56">
            <v>0.03</v>
          </cell>
          <cell r="G56">
            <v>0.0508</v>
          </cell>
          <cell r="I56">
            <v>0.76</v>
          </cell>
          <cell r="J56">
            <v>0.7</v>
          </cell>
          <cell r="K56">
            <v>0.59</v>
          </cell>
          <cell r="L56">
            <v>0.316666666666667</v>
          </cell>
          <cell r="M56">
            <v>0.075</v>
          </cell>
          <cell r="N56">
            <v>0.085</v>
          </cell>
          <cell r="O56">
            <v>0.1</v>
          </cell>
          <cell r="P56">
            <v>0.0866666666666667</v>
          </cell>
          <cell r="Q56">
            <v>0.0274444444444445</v>
          </cell>
          <cell r="R56">
            <v>120</v>
          </cell>
          <cell r="S56">
            <v>128</v>
          </cell>
          <cell r="T56">
            <v>0.0129913682242364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1.1447963800905</v>
          </cell>
          <cell r="Z56">
            <v>0.0148724713155286</v>
          </cell>
          <cell r="AA56">
            <v>0.126482213438735</v>
          </cell>
          <cell r="AB56">
            <v>0.00188110309129215</v>
          </cell>
          <cell r="AC56">
            <v>0.0293255475357366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0.102345415778252</v>
          </cell>
          <cell r="AI56">
            <v>0.0409381663113006</v>
          </cell>
        </row>
        <row r="57">
          <cell r="B57" t="str">
            <v>WEC</v>
          </cell>
          <cell r="C57">
            <v>0.075</v>
          </cell>
          <cell r="D57">
            <v>0.045</v>
          </cell>
          <cell r="E57">
            <v>0.085</v>
          </cell>
          <cell r="F57">
            <v>0.16</v>
          </cell>
          <cell r="G57">
            <v>0.078</v>
          </cell>
          <cell r="I57">
            <v>0.48</v>
          </cell>
          <cell r="J57">
            <v>0.5</v>
          </cell>
          <cell r="K57">
            <v>0.59</v>
          </cell>
          <cell r="L57">
            <v>0.476666666666667</v>
          </cell>
          <cell r="M57">
            <v>0.13</v>
          </cell>
          <cell r="N57">
            <v>0.13</v>
          </cell>
          <cell r="O57">
            <v>0.14</v>
          </cell>
          <cell r="P57">
            <v>0.133333333333333</v>
          </cell>
          <cell r="Q57">
            <v>0.0635555555555556</v>
          </cell>
          <cell r="R57">
            <v>228</v>
          </cell>
          <cell r="S57">
            <v>224</v>
          </cell>
          <cell r="T57">
            <v>-0.00353365730586619</v>
          </cell>
          <cell r="U57">
            <v>32.1</v>
          </cell>
          <cell r="V57">
            <v>27</v>
          </cell>
          <cell r="W57">
            <v>29.55</v>
          </cell>
          <cell r="X57">
            <v>17.6</v>
          </cell>
          <cell r="Y57">
            <v>1.67897727272727</v>
          </cell>
          <cell r="Z57">
            <v>-0.00593293030615602</v>
          </cell>
          <cell r="AA57">
            <v>0.404399323181049</v>
          </cell>
          <cell r="AB57">
            <v>-0.00239927300028983</v>
          </cell>
          <cell r="AC57">
            <v>0.0611562825552657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0.139240506329114</v>
          </cell>
          <cell r="AI57">
            <v>0.0556962025316456</v>
          </cell>
        </row>
        <row r="58">
          <cell r="B58" t="str">
            <v>XEL</v>
          </cell>
          <cell r="C58">
            <v>0.051</v>
          </cell>
          <cell r="D58">
            <v>0.045</v>
          </cell>
          <cell r="E58">
            <v>0.05</v>
          </cell>
          <cell r="F58">
            <v>0.03</v>
          </cell>
          <cell r="G58">
            <v>0.0526</v>
          </cell>
          <cell r="I58">
            <v>0.59</v>
          </cell>
          <cell r="J58">
            <v>0.58</v>
          </cell>
          <cell r="K58">
            <v>0.56</v>
          </cell>
          <cell r="L58">
            <v>0.423333333333333</v>
          </cell>
          <cell r="M58">
            <v>0.1</v>
          </cell>
          <cell r="N58">
            <v>0.1</v>
          </cell>
          <cell r="O58">
            <v>0.1</v>
          </cell>
          <cell r="P58">
            <v>0.1</v>
          </cell>
          <cell r="Q58">
            <v>0.0423333333333333</v>
          </cell>
          <cell r="R58">
            <v>489</v>
          </cell>
          <cell r="S58">
            <v>498</v>
          </cell>
          <cell r="T58">
            <v>0.00365417779732513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</v>
          </cell>
          <cell r="Z58">
            <v>0.00469252340093664</v>
          </cell>
          <cell r="AA58">
            <v>0.221276595744681</v>
          </cell>
          <cell r="AB58">
            <v>0.00103834560361151</v>
          </cell>
          <cell r="AC58">
            <v>0.0433716789369449</v>
          </cell>
          <cell r="AD58">
            <v>2</v>
          </cell>
          <cell r="AE58">
            <v>1.15</v>
          </cell>
          <cell r="AF58">
            <v>21</v>
          </cell>
          <cell r="AG58">
            <v>0.425</v>
          </cell>
          <cell r="AH58">
            <v>0.0952380952380952</v>
          </cell>
          <cell r="AI58">
            <v>0.0404761904761905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> </v>
          </cell>
          <cell r="L38" t="str">
            <v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</v>
          </cell>
        </row>
        <row r="82">
          <cell r="L82">
            <v>36398.5982486111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</v>
          </cell>
        </row>
        <row r="110">
          <cell r="H110">
            <v>36398.5982486111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</v>
          </cell>
          <cell r="F162" t="str">
            <v>F.C. No.</v>
          </cell>
        </row>
        <row r="163">
          <cell r="D163">
            <v>36398.5982486111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>TOTAL </v>
          </cell>
          <cell r="W291" t="str">
            <v>      ------</v>
          </cell>
          <cell r="Y291" t="str">
            <v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>  Production</v>
          </cell>
          <cell r="D315">
            <v>101890</v>
          </cell>
          <cell r="F315">
            <v>110769</v>
          </cell>
        </row>
        <row r="316">
          <cell r="A316" t="str">
            <v>  Transmission</v>
          </cell>
          <cell r="D316">
            <v>28340</v>
          </cell>
          <cell r="F316">
            <v>23088</v>
          </cell>
        </row>
        <row r="317">
          <cell r="A317" t="str">
            <v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>  Production</v>
          </cell>
          <cell r="D320">
            <v>38504</v>
          </cell>
          <cell r="F320">
            <v>43300</v>
          </cell>
        </row>
        <row r="321">
          <cell r="A321" t="str">
            <v>  Transmission </v>
          </cell>
          <cell r="D321">
            <v>10710</v>
          </cell>
          <cell r="F321">
            <v>9025</v>
          </cell>
        </row>
        <row r="322">
          <cell r="A322" t="str">
            <v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>  Production</v>
          </cell>
          <cell r="D326">
            <v>8572</v>
          </cell>
          <cell r="F326">
            <v>8542</v>
          </cell>
        </row>
        <row r="327">
          <cell r="A327" t="str">
            <v>  Transmission </v>
          </cell>
          <cell r="D327">
            <v>1437</v>
          </cell>
          <cell r="F327">
            <v>1332</v>
          </cell>
        </row>
        <row r="328">
          <cell r="A328" t="str">
            <v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0.0399</v>
          </cell>
          <cell r="F358">
            <v>0.0399</v>
          </cell>
          <cell r="H358">
            <v>0.0399</v>
          </cell>
        </row>
        <row r="360">
          <cell r="A360" t="str">
            <v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>  Production</v>
          </cell>
          <cell r="Y366">
            <v>711</v>
          </cell>
        </row>
        <row r="367">
          <cell r="A367" t="str">
            <v>  Transmission </v>
          </cell>
          <cell r="Y367">
            <v>-265</v>
          </cell>
        </row>
        <row r="368">
          <cell r="A368" t="str">
            <v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>  Production</v>
          </cell>
          <cell r="F394">
            <v>61694</v>
          </cell>
        </row>
        <row r="395">
          <cell r="A395" t="str">
            <v>  Transmission</v>
          </cell>
          <cell r="F395">
            <v>8781</v>
          </cell>
        </row>
        <row r="396">
          <cell r="A396" t="str">
            <v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>  Production</v>
          </cell>
          <cell r="F399">
            <v>24122</v>
          </cell>
        </row>
        <row r="400">
          <cell r="A400" t="str">
            <v>  Transmission </v>
          </cell>
          <cell r="F400">
            <v>3433</v>
          </cell>
        </row>
        <row r="401">
          <cell r="A401" t="str">
            <v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>D.C. AFUDC </v>
          </cell>
        </row>
        <row r="405">
          <cell r="A405" t="str">
            <v>  Production</v>
          </cell>
          <cell r="F405">
            <v>3140</v>
          </cell>
        </row>
        <row r="406">
          <cell r="A406" t="str">
            <v>  Transmission </v>
          </cell>
          <cell r="F406">
            <v>179</v>
          </cell>
        </row>
        <row r="407">
          <cell r="A407" t="str">
            <v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>  Production</v>
          </cell>
          <cell r="F412">
            <v>593</v>
          </cell>
        </row>
        <row r="413">
          <cell r="A413" t="str">
            <v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0.047503</v>
          </cell>
          <cell r="F78">
            <v>0.046602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0.0909</v>
          </cell>
          <cell r="W59">
            <v>0.0909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</v>
          </cell>
        </row>
        <row r="66">
          <cell r="S66" t="str">
            <v>rev req of i/s</v>
          </cell>
          <cell r="U66">
            <v>8207.76573684573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</v>
          </cell>
          <cell r="E6">
            <v>9454000</v>
          </cell>
          <cell r="G6">
            <v>28190176</v>
          </cell>
          <cell r="H6">
            <v>0.3534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</v>
          </cell>
          <cell r="E11">
            <v>-10922000</v>
          </cell>
          <cell r="G11">
            <v>-17052020</v>
          </cell>
          <cell r="H11">
            <v>0.3534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0.2663</v>
          </cell>
          <cell r="E14">
            <v>-442000</v>
          </cell>
          <cell r="G14">
            <v>-2268203</v>
          </cell>
          <cell r="H14">
            <v>0.2694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</v>
          </cell>
          <cell r="E16">
            <v>334000</v>
          </cell>
          <cell r="G16">
            <v>1105236</v>
          </cell>
          <cell r="H16">
            <v>0.3199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</v>
          </cell>
          <cell r="E19">
            <v>-864000</v>
          </cell>
          <cell r="G19">
            <v>-4337160</v>
          </cell>
          <cell r="H19">
            <v>0.3235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0.3897</v>
          </cell>
          <cell r="E21">
            <v>121000</v>
          </cell>
          <cell r="G21">
            <v>399582</v>
          </cell>
          <cell r="H21">
            <v>0.3863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0.4189</v>
          </cell>
          <cell r="E22">
            <v>-13000</v>
          </cell>
          <cell r="G22">
            <v>102178</v>
          </cell>
          <cell r="H22">
            <v>0.4406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0.3988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0.3897</v>
          </cell>
          <cell r="E24">
            <v>130000</v>
          </cell>
          <cell r="G24">
            <v>186854</v>
          </cell>
          <cell r="H24">
            <v>0.3227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0.0188</v>
          </cell>
          <cell r="E26">
            <v>1000</v>
          </cell>
          <cell r="G26">
            <v>44789</v>
          </cell>
          <cell r="H26">
            <v>0.3227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0.3691</v>
          </cell>
          <cell r="E29">
            <v>1907000</v>
          </cell>
          <cell r="G29">
            <v>5222300</v>
          </cell>
          <cell r="H29">
            <v>0.3005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0.3988</v>
          </cell>
          <cell r="E31">
            <v>6000</v>
          </cell>
          <cell r="G31">
            <v>0</v>
          </cell>
          <cell r="H31">
            <v>0.3883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-0.010989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0.046779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0.072605</v>
          </cell>
        </row>
        <row r="26">
          <cell r="A26" t="str">
            <v> Weather Normalization</v>
          </cell>
          <cell r="I26">
            <v>10231788</v>
          </cell>
          <cell r="K26">
            <v>0.046568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0.047217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0.047271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0.04725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>  Allocator</v>
          </cell>
          <cell r="B17">
            <v>0.361282</v>
          </cell>
          <cell r="C17">
            <v>0.366276</v>
          </cell>
          <cell r="D17">
            <v>0.381651</v>
          </cell>
          <cell r="E17">
            <v>0.398556</v>
          </cell>
          <cell r="F17">
            <v>0.413937</v>
          </cell>
          <cell r="G17">
            <v>0.396979</v>
          </cell>
          <cell r="H17">
            <v>0.390249</v>
          </cell>
          <cell r="I17">
            <v>0.392586</v>
          </cell>
          <cell r="J17">
            <v>0.398002</v>
          </cell>
          <cell r="K17">
            <v>0.401971</v>
          </cell>
          <cell r="L17">
            <v>0.389838</v>
          </cell>
          <cell r="M17">
            <v>0.368853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0.3777</v>
          </cell>
          <cell r="C24">
            <v>0.3777</v>
          </cell>
          <cell r="D24">
            <v>0.3777</v>
          </cell>
          <cell r="E24">
            <v>0.3777</v>
          </cell>
          <cell r="F24">
            <v>0.3777</v>
          </cell>
          <cell r="G24">
            <v>0.3777</v>
          </cell>
          <cell r="H24">
            <v>0.3777</v>
          </cell>
          <cell r="I24">
            <v>0.3777</v>
          </cell>
          <cell r="J24">
            <v>0.3777</v>
          </cell>
          <cell r="K24">
            <v>0.3777</v>
          </cell>
          <cell r="L24">
            <v>0.3777</v>
          </cell>
          <cell r="M24">
            <v>0.3777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>Total D.C. recoverable fuel cost </v>
          </cell>
        </row>
        <row r="30">
          <cell r="A30" t="str">
            <v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0.361282</v>
          </cell>
          <cell r="C41">
            <v>0.366276</v>
          </cell>
          <cell r="D41">
            <v>0.381651</v>
          </cell>
          <cell r="E41">
            <v>0.398556</v>
          </cell>
          <cell r="F41">
            <v>0.413937</v>
          </cell>
          <cell r="G41">
            <v>0.396979</v>
          </cell>
          <cell r="H41">
            <v>0.390249</v>
          </cell>
          <cell r="I41">
            <v>0.392586</v>
          </cell>
          <cell r="J41">
            <v>0.398002</v>
          </cell>
          <cell r="K41">
            <v>0.401971</v>
          </cell>
          <cell r="L41">
            <v>0.389838</v>
          </cell>
          <cell r="M41">
            <v>0.368853</v>
          </cell>
        </row>
        <row r="42">
          <cell r="A42" t="str">
            <v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>D </v>
          </cell>
          <cell r="O7" t="str">
            <v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0.3867</v>
          </cell>
          <cell r="G10">
            <v>301638</v>
          </cell>
          <cell r="H10">
            <v>118054</v>
          </cell>
          <cell r="I10">
            <v>0.3914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</v>
          </cell>
          <cell r="G11">
            <v>15251</v>
          </cell>
          <cell r="H11">
            <v>6055</v>
          </cell>
          <cell r="I11">
            <v>0.397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0.3897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0.3897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0.3897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0.3897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0.3897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0.3897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0.3897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</v>
          </cell>
          <cell r="G35">
            <v>309394</v>
          </cell>
          <cell r="H35">
            <v>121661</v>
          </cell>
          <cell r="I35">
            <v>0.3932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</v>
          </cell>
        </row>
        <row r="7">
          <cell r="O7" t="str">
            <v>Formal Case 939</v>
          </cell>
        </row>
        <row r="9">
          <cell r="D9" t="str">
            <v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>GRT on </v>
          </cell>
          <cell r="X9" t="str">
            <v>GRT on </v>
          </cell>
          <cell r="Y9" t="str">
            <v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> Rev excl</v>
          </cell>
          <cell r="Y10" t="str">
            <v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0.0997333333333333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0.0962</v>
          </cell>
          <cell r="V13">
            <v>0.0965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0.0965</v>
          </cell>
          <cell r="V14">
            <v>0.0967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0.0964</v>
          </cell>
          <cell r="V15">
            <v>0.0966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0.0965</v>
          </cell>
          <cell r="V16">
            <v>0.0966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0.0966</v>
          </cell>
          <cell r="V17">
            <v>0.0967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0.0998</v>
          </cell>
          <cell r="V19">
            <v>0.0998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0.0997</v>
          </cell>
          <cell r="V20">
            <v>0.0998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0.0997</v>
          </cell>
          <cell r="V21">
            <v>0.0998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0.0996</v>
          </cell>
          <cell r="V22">
            <v>0.0997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0.0995</v>
          </cell>
          <cell r="V23">
            <v>0.0996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0.0996</v>
          </cell>
          <cell r="V24">
            <v>0.0997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>        be due to deduction on GRT return of </v>
          </cell>
        </row>
        <row r="37">
          <cell r="B37" t="str">
            <v>NOTE:  Forfeited Discount &amp; Misc. Service revenues are subject to GRT;  rent collected in  </v>
          </cell>
          <cell r="O37" t="str">
            <v>        bad debt expense</v>
          </cell>
          <cell r="S37">
            <v>-865</v>
          </cell>
        </row>
        <row r="38">
          <cell r="B38" t="str">
            <v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>GRT on </v>
          </cell>
          <cell r="Z61" t="str">
            <v> Rev excl</v>
          </cell>
          <cell r="AA61" t="str">
            <v>GRT on </v>
          </cell>
        </row>
        <row r="62">
          <cell r="Q62" t="str">
            <v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0.0991</v>
          </cell>
          <cell r="X65">
            <v>0.0992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0.0994</v>
          </cell>
          <cell r="X66">
            <v>0.0996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0.0993</v>
          </cell>
          <cell r="X67">
            <v>0.0995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0.0992</v>
          </cell>
          <cell r="X68">
            <v>0.0994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0.0995</v>
          </cell>
          <cell r="X69">
            <v>0.0996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0.0996</v>
          </cell>
          <cell r="X70">
            <v>0.0997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0.0998</v>
          </cell>
          <cell r="X71">
            <v>0.0998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0.0997</v>
          </cell>
          <cell r="X72">
            <v>0.0997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0.0996</v>
          </cell>
          <cell r="X73">
            <v>0.0997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0.0993</v>
          </cell>
          <cell r="X74">
            <v>0.0994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0.0993</v>
          </cell>
          <cell r="X75">
            <v>0.0995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0.0991</v>
          </cell>
          <cell r="X76">
            <v>0.0992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>        be due to deduction on GRT return of </v>
          </cell>
        </row>
        <row r="89">
          <cell r="O89" t="str">
            <v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>   EFFECT OF CHANGE IN PRO-FORMA INTEREST</v>
          </cell>
          <cell r="J2">
            <v>36398.5982486111</v>
          </cell>
        </row>
        <row r="3">
          <cell r="J3">
            <v>36398.5982486111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0.0351</v>
          </cell>
          <cell r="F8">
            <v>0.0351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>      DCIT  =  747 x .0351 x .09975</v>
          </cell>
          <cell r="H22">
            <v>3</v>
          </cell>
          <cell r="J22">
            <v>4</v>
          </cell>
        </row>
        <row r="23">
          <cell r="B23" t="str">
            <v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>      DCIT  =  961  x .09975</v>
          </cell>
          <cell r="H27">
            <v>96</v>
          </cell>
          <cell r="J27">
            <v>118</v>
          </cell>
        </row>
        <row r="28">
          <cell r="B28" t="str">
            <v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0.0205</v>
          </cell>
          <cell r="F50">
            <v>0.0205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0.0558</v>
          </cell>
          <cell r="F52">
            <v>0.0558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0.0763</v>
          </cell>
          <cell r="F55">
            <v>0.0763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>   EFFECT OF CHANGE IN PRO-FORMA INTEREST</v>
          </cell>
          <cell r="J65">
            <v>36398.5982486111</v>
          </cell>
        </row>
        <row r="66">
          <cell r="J66">
            <v>36398.5982486111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0.0351</v>
          </cell>
          <cell r="F71">
            <v>0.0352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>      DCIT  =  44,589 x .0351 x .09975</v>
          </cell>
          <cell r="H85">
            <v>-92</v>
          </cell>
          <cell r="J85">
            <v>-114</v>
          </cell>
        </row>
        <row r="86">
          <cell r="B86" t="str">
            <v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0.0205</v>
          </cell>
          <cell r="F110">
            <v>0.0206</v>
          </cell>
          <cell r="H110">
            <v>9.99999999999994E-05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0.0558</v>
          </cell>
          <cell r="F112">
            <v>0.0554</v>
          </cell>
          <cell r="H112">
            <v>-0.000399999999999998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0.0763</v>
          </cell>
          <cell r="F115">
            <v>0.076</v>
          </cell>
          <cell r="H115">
            <v>-0.000299999999999995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</v>
          </cell>
        </row>
        <row r="65">
          <cell r="C65">
            <v>0.1141</v>
          </cell>
          <cell r="G65">
            <v>0.1267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0.1422</v>
          </cell>
        </row>
        <row r="173">
          <cell r="C173">
            <v>0.1156</v>
          </cell>
          <cell r="G173">
            <v>0.1319</v>
          </cell>
        </row>
        <row r="191">
          <cell r="C191">
            <v>0.1427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0.1442</v>
          </cell>
          <cell r="G227">
            <v>0.1227</v>
          </cell>
        </row>
        <row r="245">
          <cell r="C245">
            <v>0.1141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12.02 DCF Inadequacy"/>
      <sheetName val="12.03 p1 DCF Estimates"/>
      <sheetName val="12.03 p2 Growth Estimates"/>
      <sheetName val="12.03 p3 Growth Rates"/>
      <sheetName val="12.03 wp1 Water Growth Rates"/>
      <sheetName val="12.03 wp3 Water Prices &amp; DPS"/>
      <sheetName val="12.03 wp4 Water Calculate"/>
      <sheetName val="12.03 wp5 Water E(Dividends)"/>
      <sheetName val="12.03 wp6 Water Cost of Equity"/>
      <sheetName val="12.04 CAPM Estimates"/>
      <sheetName val="12.05 R-Squareds"/>
      <sheetName val="12.06 p1 Business Risk"/>
      <sheetName val="12.06 p2 Market Cap"/>
      <sheetName val="12.07 p1 H2O Sample Decoupling"/>
      <sheetName val="12.07 P2 Util Sample Decoupling"/>
      <sheetName val="12.08 p1 Interest Coverage"/>
      <sheetName val="12.08 p2 M&amp;M"/>
      <sheetName val="12.08 p3 Hamada"/>
      <sheetName val="Trailing PE &amp; EPS Growth"/>
      <sheetName val="Utility Shares &amp; Equity"/>
      <sheetName val="S&amp;P500 2017-4 incl non-DPS"/>
      <sheetName val="DCF Goal Seek"/>
      <sheetName val="NCDCF Goal See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>
            <v>1</v>
          </cell>
        </row>
      </sheetData>
      <sheetData sheetId="5">
        <row r="5">
          <cell r="D5">
            <v>0.242</v>
          </cell>
        </row>
      </sheetData>
      <sheetData sheetId="6">
        <row r="11">
          <cell r="C11">
            <v>0.0834241611857998</v>
          </cell>
        </row>
        <row r="119">
          <cell r="G1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</sheetNames>
    <sheetDataSet>
      <sheetData sheetId="0" refreshError="1">
        <row r="2">
          <cell r="A2" t="str">
            <v>Middlesex Water Company</v>
          </cell>
        </row>
        <row r="5">
          <cell r="A5" t="str">
            <v>Proxy Group of Six</v>
          </cell>
        </row>
        <row r="6">
          <cell r="A6" t="str">
            <v>Water Companies</v>
          </cell>
          <cell r="F6" t="str">
            <v>Middlesex</v>
          </cell>
          <cell r="I6" t="str">
            <v>Proxy Group of Six</v>
          </cell>
        </row>
        <row r="7">
          <cell r="F7" t="str">
            <v>Water Company</v>
          </cell>
          <cell r="I7" t="str">
            <v>Water Companies</v>
          </cell>
        </row>
        <row r="8">
          <cell r="A8" t="str">
            <v>American Water Works Co., Inc.</v>
          </cell>
        </row>
        <row r="9">
          <cell r="A9" t="str">
            <v>Aquarion Company</v>
          </cell>
        </row>
        <row r="10">
          <cell r="A10" t="str">
            <v>Connecticut Water Service, Inc.</v>
          </cell>
        </row>
        <row r="11">
          <cell r="A11" t="str">
            <v>E'Town Corporation</v>
          </cell>
        </row>
        <row r="12">
          <cell r="A12" t="str">
            <v>Philadelphia Suburban Corp.</v>
          </cell>
        </row>
        <row r="13">
          <cell r="A13" t="str">
            <v>United Water Resources, Inc.</v>
          </cell>
        </row>
        <row r="15">
          <cell r="A15" t="str">
            <v>Average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7.2959172</v>
          </cell>
          <cell r="Q49">
            <v>7.2959172</v>
          </cell>
          <cell r="U49">
            <v>8.64285576</v>
          </cell>
          <cell r="V49">
            <v>8.64285576</v>
          </cell>
        </row>
        <row r="53">
          <cell r="O53">
            <v>0.1491588</v>
          </cell>
          <cell r="Q53">
            <v>0.1260688</v>
          </cell>
          <cell r="U53">
            <v>0.1566988</v>
          </cell>
          <cell r="V53">
            <v>0.1305588</v>
          </cell>
        </row>
        <row r="54">
          <cell r="Q54">
            <v>0.1260688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</v>
          </cell>
          <cell r="F105">
            <v>0.34</v>
          </cell>
          <cell r="G105">
            <v>0.380952799503075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</v>
          </cell>
          <cell r="F106">
            <v>0.34</v>
          </cell>
          <cell r="G106">
            <v>0.369433881211723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</v>
          </cell>
          <cell r="F107">
            <v>0.34</v>
          </cell>
          <cell r="G107">
            <v>0.358263261919029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</v>
          </cell>
          <cell r="G108">
            <v>0.371055677948176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8.03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</v>
          </cell>
          <cell r="G22">
            <v>8.31</v>
          </cell>
          <cell r="J22">
            <v>8.63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9.29</v>
          </cell>
          <cell r="J38">
            <v>9.62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9.29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9.04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4.52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</v>
          </cell>
          <cell r="G52">
            <v>4.52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4.39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4.02</v>
          </cell>
          <cell r="G81">
            <v>4.61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5.02</v>
          </cell>
          <cell r="G83">
            <v>6.32</v>
          </cell>
          <cell r="J83">
            <v>9.38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8.78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0.0033</v>
          </cell>
          <cell r="AS9">
            <v>0.00318232252364619</v>
          </cell>
          <cell r="AT9">
            <v>0.00321321875328498</v>
          </cell>
          <cell r="AU9">
            <v>0.00300325958702065</v>
          </cell>
          <cell r="AV9">
            <v>0.00275052504038772</v>
          </cell>
          <cell r="AW9">
            <v>0.00270940668253548</v>
          </cell>
          <cell r="AX9">
            <v>0.00286714562033711</v>
          </cell>
          <cell r="AY9">
            <v>0.00288732197710137</v>
          </cell>
          <cell r="AZ9">
            <v>0.00268662734818698</v>
          </cell>
          <cell r="BA9">
            <v>0.00263592020098791</v>
          </cell>
          <cell r="BB9">
            <v>0.00273270854877628</v>
          </cell>
          <cell r="BC9">
            <v>0.00234443259385666</v>
          </cell>
          <cell r="BE9">
            <v>1928</v>
          </cell>
          <cell r="BF9">
            <v>0.0342</v>
          </cell>
          <cell r="BG9">
            <v>-0.0112254443405051</v>
          </cell>
          <cell r="BH9">
            <v>0.0690633869441817</v>
          </cell>
          <cell r="BI9">
            <v>0.095575221238938</v>
          </cell>
          <cell r="BJ9">
            <v>0.0180398492191707</v>
          </cell>
          <cell r="BK9">
            <v>-0.042845807987305</v>
          </cell>
          <cell r="BL9">
            <v>-0.0105001381597126</v>
          </cell>
          <cell r="BM9">
            <v>0.0653448757330355</v>
          </cell>
          <cell r="BN9">
            <v>0.0259501965923985</v>
          </cell>
          <cell r="BO9">
            <v>-0.0117526826775677</v>
          </cell>
          <cell r="BP9">
            <v>0.211995863495346</v>
          </cell>
          <cell r="BQ9">
            <v>0.00767918088737196</v>
          </cell>
          <cell r="BS9">
            <v>1928</v>
          </cell>
          <cell r="BT9">
            <v>0.0375</v>
          </cell>
          <cell r="BU9">
            <v>-0.00804312181685891</v>
          </cell>
          <cell r="BV9">
            <v>0.0722766056974667</v>
          </cell>
          <cell r="BW9">
            <v>0.0985784808259587</v>
          </cell>
          <cell r="BX9">
            <v>0.0207903742595584</v>
          </cell>
          <cell r="BY9">
            <v>-0.0401364013047695</v>
          </cell>
          <cell r="BZ9">
            <v>-0.00763299253937551</v>
          </cell>
          <cell r="CA9">
            <v>0.0682321977101369</v>
          </cell>
          <cell r="CB9">
            <v>0.0286368239405855</v>
          </cell>
          <cell r="CC9">
            <v>-0.00911676247657978</v>
          </cell>
          <cell r="CD9">
            <v>0.214728572044123</v>
          </cell>
          <cell r="CE9">
            <v>0.0100236134812286</v>
          </cell>
          <cell r="CG9">
            <v>1928</v>
          </cell>
          <cell r="CH9">
            <v>0.574701385863677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0.00229925204628846</v>
          </cell>
          <cell r="AS10">
            <v>0.00206221202472373</v>
          </cell>
          <cell r="AT10">
            <v>0.00212847168844479</v>
          </cell>
          <cell r="AU10">
            <v>0.00217909527518172</v>
          </cell>
          <cell r="AV10">
            <v>0.00211382236469923</v>
          </cell>
          <cell r="AW10">
            <v>0.00200692113336943</v>
          </cell>
          <cell r="AX10">
            <v>0.00168795457918955</v>
          </cell>
          <cell r="AY10">
            <v>0.00155755055669166</v>
          </cell>
          <cell r="AZ10">
            <v>0.00143116363486367</v>
          </cell>
          <cell r="BA10">
            <v>0.00147894731409224</v>
          </cell>
          <cell r="BB10">
            <v>0.00217937496293661</v>
          </cell>
          <cell r="BC10">
            <v>0.00265955352190793</v>
          </cell>
          <cell r="BE10">
            <v>1929</v>
          </cell>
          <cell r="BF10">
            <v>0.130186282811177</v>
          </cell>
          <cell r="BG10">
            <v>-0.0252856340138603</v>
          </cell>
          <cell r="BH10">
            <v>-0.0130668716372021</v>
          </cell>
          <cell r="BI10">
            <v>0.0325155763239875</v>
          </cell>
          <cell r="BJ10">
            <v>0.0448802564586084</v>
          </cell>
          <cell r="BK10">
            <v>0.215845515249955</v>
          </cell>
          <cell r="BL10">
            <v>0.0887635446044233</v>
          </cell>
          <cell r="BM10">
            <v>0.101704158145876</v>
          </cell>
          <cell r="BN10">
            <v>-0.000989976488058431</v>
          </cell>
          <cell r="BO10">
            <v>-0.303728477641521</v>
          </cell>
          <cell r="BP10">
            <v>-0.144636185732076</v>
          </cell>
          <cell r="BQ10">
            <v>0.0653078202995008</v>
          </cell>
          <cell r="BS10">
            <v>1929</v>
          </cell>
          <cell r="BT10">
            <v>0.132485534857466</v>
          </cell>
          <cell r="BU10">
            <v>-0.0232234219891366</v>
          </cell>
          <cell r="BV10">
            <v>-0.0109383999487573</v>
          </cell>
          <cell r="BW10">
            <v>0.0346946715991692</v>
          </cell>
          <cell r="BX10">
            <v>0.0469940788233076</v>
          </cell>
          <cell r="BY10">
            <v>0.217852436383324</v>
          </cell>
          <cell r="BZ10">
            <v>0.0904514991836128</v>
          </cell>
          <cell r="CA10">
            <v>0.103261708702568</v>
          </cell>
          <cell r="CB10">
            <v>0.000441187146805241</v>
          </cell>
          <cell r="CC10">
            <v>-0.302249530327429</v>
          </cell>
          <cell r="CD10">
            <v>-0.14245681076914</v>
          </cell>
          <cell r="CE10">
            <v>0.0679673738214087</v>
          </cell>
          <cell r="CG10">
            <v>1929</v>
          </cell>
          <cell r="CH10">
            <v>0.11017881554845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0.00247376513080828</v>
          </cell>
          <cell r="AS11">
            <v>0.00230743440233236</v>
          </cell>
          <cell r="AT11">
            <v>0.00216742157356148</v>
          </cell>
          <cell r="AU11">
            <v>0.00200236919277666</v>
          </cell>
          <cell r="AV11">
            <v>0.00197148696475749</v>
          </cell>
          <cell r="AW11">
            <v>0.00209126253325148</v>
          </cell>
          <cell r="AX11">
            <v>0.0025732927910807</v>
          </cell>
          <cell r="AY11">
            <v>0.00252649316607377</v>
          </cell>
          <cell r="AZ11">
            <v>0.00248708395429707</v>
          </cell>
          <cell r="BA11">
            <v>0.00290970588235294</v>
          </cell>
          <cell r="BB11">
            <v>0.00320180169841634</v>
          </cell>
          <cell r="BC11">
            <v>0.00343085714285714</v>
          </cell>
          <cell r="BE11">
            <v>1930</v>
          </cell>
          <cell r="BF11">
            <v>0.0714564623194065</v>
          </cell>
          <cell r="BG11">
            <v>0.0861880466472302</v>
          </cell>
          <cell r="BH11">
            <v>0.0868981714477437</v>
          </cell>
          <cell r="BI11">
            <v>0.0321037197098317</v>
          </cell>
          <cell r="BJ11">
            <v>-0.0255720053835801</v>
          </cell>
          <cell r="BK11">
            <v>-0.192449355432781</v>
          </cell>
          <cell r="BL11">
            <v>0.0150133029266439</v>
          </cell>
          <cell r="BM11">
            <v>0.00505523310241518</v>
          </cell>
          <cell r="BN11">
            <v>-0.113263785394933</v>
          </cell>
          <cell r="BO11">
            <v>-0.0846638655462185</v>
          </cell>
          <cell r="BP11">
            <v>-0.0761992196465457</v>
          </cell>
          <cell r="BQ11">
            <v>-0.0372670807453416</v>
          </cell>
          <cell r="BS11">
            <v>1930</v>
          </cell>
          <cell r="BT11">
            <v>0.0739302274502148</v>
          </cell>
          <cell r="BU11">
            <v>0.0884954810495626</v>
          </cell>
          <cell r="BV11">
            <v>0.0890655930213052</v>
          </cell>
          <cell r="BW11">
            <v>0.0341060889026084</v>
          </cell>
          <cell r="BX11">
            <v>-0.0236005184188226</v>
          </cell>
          <cell r="BY11">
            <v>-0.190358092899529</v>
          </cell>
          <cell r="BZ11">
            <v>0.0175865957177246</v>
          </cell>
          <cell r="CA11">
            <v>0.00758172626848895</v>
          </cell>
          <cell r="CB11">
            <v>-0.110776701440636</v>
          </cell>
          <cell r="CC11">
            <v>-0.0817541596638656</v>
          </cell>
          <cell r="CD11">
            <v>-0.0729974179481294</v>
          </cell>
          <cell r="CE11">
            <v>-0.0338362236024844</v>
          </cell>
          <cell r="CG11">
            <v>1930</v>
          </cell>
          <cell r="CH11">
            <v>-0.219639090164854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0.00366726451612903</v>
          </cell>
          <cell r="AS12">
            <v>0.00349653972153972</v>
          </cell>
          <cell r="AT12">
            <v>0.00303528656971771</v>
          </cell>
          <cell r="AU12">
            <v>0.00315282783882784</v>
          </cell>
          <cell r="AV12">
            <v>0.00355165598290598</v>
          </cell>
          <cell r="AW12">
            <v>0.00395113134657837</v>
          </cell>
          <cell r="AX12">
            <v>0.00350026783540297</v>
          </cell>
          <cell r="AY12">
            <v>0.0037043523586135</v>
          </cell>
          <cell r="AZ12">
            <v>0.00361866020572983</v>
          </cell>
          <cell r="BA12">
            <v>0.00511451472055888</v>
          </cell>
          <cell r="BB12">
            <v>0.00459901357053256</v>
          </cell>
          <cell r="BC12">
            <v>0.00496208791208791</v>
          </cell>
          <cell r="BE12">
            <v>1931</v>
          </cell>
          <cell r="BF12">
            <v>0.0503225806451613</v>
          </cell>
          <cell r="BG12">
            <v>0.148894348894349</v>
          </cell>
          <cell r="BH12">
            <v>-0.0269461077844312</v>
          </cell>
          <cell r="BI12">
            <v>-0.108571428571429</v>
          </cell>
          <cell r="BJ12">
            <v>-0.106508875739645</v>
          </cell>
          <cell r="BK12">
            <v>0.133278145695364</v>
          </cell>
          <cell r="BL12">
            <v>-0.0657414170927685</v>
          </cell>
          <cell r="BM12">
            <v>0.0218921032056294</v>
          </cell>
          <cell r="BN12">
            <v>-0.318541188472328</v>
          </cell>
          <cell r="BO12">
            <v>0.0939371257485031</v>
          </cell>
          <cell r="BP12">
            <v>-0.0660280533698255</v>
          </cell>
          <cell r="BQ12">
            <v>-0.133333333333333</v>
          </cell>
          <cell r="BS12">
            <v>1931</v>
          </cell>
          <cell r="BT12">
            <v>0.0539898451612903</v>
          </cell>
          <cell r="BU12">
            <v>0.152390888615889</v>
          </cell>
          <cell r="BV12">
            <v>-0.0239108212147135</v>
          </cell>
          <cell r="BW12">
            <v>-0.105418600732601</v>
          </cell>
          <cell r="BX12">
            <v>-0.102957219756739</v>
          </cell>
          <cell r="BY12">
            <v>0.137229277041943</v>
          </cell>
          <cell r="BZ12">
            <v>-0.0622411492573655</v>
          </cell>
          <cell r="CA12">
            <v>0.0255964555642429</v>
          </cell>
          <cell r="CB12">
            <v>-0.314922528266599</v>
          </cell>
          <cell r="CC12">
            <v>0.099051640469062</v>
          </cell>
          <cell r="CD12">
            <v>-0.061429039799293</v>
          </cell>
          <cell r="CE12">
            <v>-0.128371245421245</v>
          </cell>
          <cell r="CG12">
            <v>1931</v>
          </cell>
          <cell r="CH12">
            <v>-0.359040009425275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0.00540705128205128</v>
          </cell>
          <cell r="AS13">
            <v>0.00531717259323504</v>
          </cell>
          <cell r="AT13">
            <v>0.00480263653483992</v>
          </cell>
          <cell r="AU13">
            <v>0.00534236993345432</v>
          </cell>
          <cell r="AV13">
            <v>0.00625756921970514</v>
          </cell>
          <cell r="AW13">
            <v>0.00897815809379728</v>
          </cell>
          <cell r="AX13">
            <v>0.00798663640948058</v>
          </cell>
          <cell r="AY13">
            <v>0.00591766666666667</v>
          </cell>
          <cell r="AZ13">
            <v>0.00413680640763463</v>
          </cell>
          <cell r="BA13">
            <v>0.00423773744195863</v>
          </cell>
          <cell r="BB13">
            <v>0.00489861834833412</v>
          </cell>
          <cell r="BC13">
            <v>0.0049311327739388</v>
          </cell>
          <cell r="BE13">
            <v>1932</v>
          </cell>
          <cell r="BF13">
            <v>-0.0253592561284869</v>
          </cell>
          <cell r="BG13">
            <v>0.0745880312228968</v>
          </cell>
          <cell r="BH13">
            <v>-0.110573042776433</v>
          </cell>
          <cell r="BI13">
            <v>-0.158802177858439</v>
          </cell>
          <cell r="BJ13">
            <v>-0.286947141316073</v>
          </cell>
          <cell r="BK13">
            <v>0</v>
          </cell>
          <cell r="BL13">
            <v>0.32375189107413</v>
          </cell>
          <cell r="BM13">
            <v>0.397142857142857</v>
          </cell>
          <cell r="BN13">
            <v>-0.0310838445807771</v>
          </cell>
          <cell r="BO13">
            <v>-0.108906711692697</v>
          </cell>
          <cell r="BP13">
            <v>-0.0402652771198484</v>
          </cell>
          <cell r="BQ13">
            <v>0.0844027640671274</v>
          </cell>
          <cell r="BS13">
            <v>1932</v>
          </cell>
          <cell r="BT13">
            <v>-0.0199522048464356</v>
          </cell>
          <cell r="BU13">
            <v>0.0799052038161319</v>
          </cell>
          <cell r="BV13">
            <v>-0.105770406241593</v>
          </cell>
          <cell r="BW13">
            <v>-0.153459807924985</v>
          </cell>
          <cell r="BX13">
            <v>-0.280689572096368</v>
          </cell>
          <cell r="BY13">
            <v>0.00897815809379728</v>
          </cell>
          <cell r="BZ13">
            <v>0.331738527483611</v>
          </cell>
          <cell r="CA13">
            <v>0.403060523809524</v>
          </cell>
          <cell r="CB13">
            <v>-0.0269470381731424</v>
          </cell>
          <cell r="CC13">
            <v>-0.104668974250739</v>
          </cell>
          <cell r="CD13">
            <v>-0.0353666587715143</v>
          </cell>
          <cell r="CE13">
            <v>0.0893338968410662</v>
          </cell>
          <cell r="CG13">
            <v>1932</v>
          </cell>
          <cell r="CH13">
            <v>-0.0053588991033463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0.00444806554392353</v>
          </cell>
          <cell r="AS14">
            <v>0.00453637722196004</v>
          </cell>
          <cell r="AT14">
            <v>0.00569006315373989</v>
          </cell>
          <cell r="AU14">
            <v>0.00632660877310176</v>
          </cell>
          <cell r="AV14">
            <v>0.00477539851222104</v>
          </cell>
          <cell r="AW14">
            <v>0.00389704411095953</v>
          </cell>
          <cell r="AX14">
            <v>0.00343555644302449</v>
          </cell>
          <cell r="AY14">
            <v>0.00395973108477666</v>
          </cell>
          <cell r="AZ14">
            <v>0.00403497468936954</v>
          </cell>
          <cell r="BA14">
            <v>0.00464876543209876</v>
          </cell>
          <cell r="BB14">
            <v>0.00506801254806719</v>
          </cell>
          <cell r="BC14">
            <v>0.00511597265382225</v>
          </cell>
          <cell r="BE14">
            <v>1933</v>
          </cell>
          <cell r="BF14">
            <v>-0.0355029585798816</v>
          </cell>
          <cell r="BG14">
            <v>-0.202925908447381</v>
          </cell>
          <cell r="BH14">
            <v>-0.113676731793961</v>
          </cell>
          <cell r="BI14">
            <v>0.257181028724115</v>
          </cell>
          <cell r="BJ14">
            <v>0.168437832093518</v>
          </cell>
          <cell r="BK14">
            <v>0.138699408822192</v>
          </cell>
          <cell r="BL14">
            <v>-0.123801916932907</v>
          </cell>
          <cell r="BM14">
            <v>-0.00957155879671834</v>
          </cell>
          <cell r="BN14">
            <v>-0.179935572940635</v>
          </cell>
          <cell r="BO14">
            <v>-0.0757575757575758</v>
          </cell>
          <cell r="BP14">
            <v>-0.0230722525804493</v>
          </cell>
          <cell r="BQ14">
            <v>0.00745804847731502</v>
          </cell>
          <cell r="BS14">
            <v>1933</v>
          </cell>
          <cell r="BT14">
            <v>-0.0310548930359581</v>
          </cell>
          <cell r="BU14">
            <v>-0.198389531225421</v>
          </cell>
          <cell r="BV14">
            <v>-0.107986668640221</v>
          </cell>
          <cell r="BW14">
            <v>0.263507637497217</v>
          </cell>
          <cell r="BX14">
            <v>0.173213230605739</v>
          </cell>
          <cell r="BY14">
            <v>0.142596452933152</v>
          </cell>
          <cell r="BZ14">
            <v>-0.120366360489883</v>
          </cell>
          <cell r="CA14">
            <v>-0.00561182771194167</v>
          </cell>
          <cell r="CB14">
            <v>-0.175900598251266</v>
          </cell>
          <cell r="CC14">
            <v>-0.071108810325477</v>
          </cell>
          <cell r="CD14">
            <v>-0.0180042400323821</v>
          </cell>
          <cell r="CE14">
            <v>0.0125740211311373</v>
          </cell>
          <cell r="CG14">
            <v>1933</v>
          </cell>
          <cell r="CH14">
            <v>-0.218695708526752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0.00504628829940366</v>
          </cell>
          <cell r="AS15">
            <v>0.00431207805907173</v>
          </cell>
          <cell r="AT15">
            <v>0.00458582157075642</v>
          </cell>
          <cell r="AU15">
            <v>0.00463717595146167</v>
          </cell>
          <cell r="AV15">
            <v>0.00454021156423511</v>
          </cell>
          <cell r="AW15">
            <v>0.00473733333333333</v>
          </cell>
          <cell r="AX15">
            <v>0.00445170760934691</v>
          </cell>
          <cell r="AY15">
            <v>0.0054006456241033</v>
          </cell>
          <cell r="AZ15">
            <v>0.00525441830524345</v>
          </cell>
          <cell r="BA15">
            <v>0.00535705128205128</v>
          </cell>
          <cell r="BB15">
            <v>0.00577064807837227</v>
          </cell>
          <cell r="BC15">
            <v>0.00612033511043412</v>
          </cell>
          <cell r="BE15">
            <v>1934</v>
          </cell>
          <cell r="BF15">
            <v>0.169648365206662</v>
          </cell>
          <cell r="BG15">
            <v>-0.0284810126582279</v>
          </cell>
          <cell r="BH15">
            <v>-0.0157437567861021</v>
          </cell>
          <cell r="BI15">
            <v>-0.0397131825703254</v>
          </cell>
          <cell r="BJ15">
            <v>-0.0809879379666858</v>
          </cell>
          <cell r="BK15">
            <v>0.0431250000000001</v>
          </cell>
          <cell r="BL15">
            <v>-0.164769322947873</v>
          </cell>
          <cell r="BM15">
            <v>0.0215208034433285</v>
          </cell>
          <cell r="BN15">
            <v>0.0042134831460674</v>
          </cell>
          <cell r="BO15">
            <v>-0.0720279720279721</v>
          </cell>
          <cell r="BP15">
            <v>-0.0105501130369254</v>
          </cell>
          <cell r="BQ15">
            <v>-0.0761614623000761</v>
          </cell>
          <cell r="BS15">
            <v>1934</v>
          </cell>
          <cell r="BT15">
            <v>0.174694653506066</v>
          </cell>
          <cell r="BU15">
            <v>-0.0241689345991562</v>
          </cell>
          <cell r="BV15">
            <v>-0.0111579352153456</v>
          </cell>
          <cell r="BW15">
            <v>-0.0350760066188637</v>
          </cell>
          <cell r="BX15">
            <v>-0.0764477264024507</v>
          </cell>
          <cell r="BY15">
            <v>0.0478623333333334</v>
          </cell>
          <cell r="BZ15">
            <v>-0.160317615338526</v>
          </cell>
          <cell r="CA15">
            <v>0.0269214490674318</v>
          </cell>
          <cell r="CB15">
            <v>0.00946790145131084</v>
          </cell>
          <cell r="CC15">
            <v>-0.0666709207459208</v>
          </cell>
          <cell r="CD15">
            <v>-0.00477946495855317</v>
          </cell>
          <cell r="CE15">
            <v>-0.070041127189642</v>
          </cell>
          <cell r="CG15">
            <v>1934</v>
          </cell>
          <cell r="CH15">
            <v>-0.204119194638668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0.00655660895850508</v>
          </cell>
          <cell r="AS16">
            <v>0.00620505522514868</v>
          </cell>
          <cell r="AT16">
            <v>0.00676666666666667</v>
          </cell>
          <cell r="AU16">
            <v>0.0060940340076224</v>
          </cell>
          <cell r="AV16">
            <v>0.00540836629746835</v>
          </cell>
          <cell r="AW16">
            <v>0.00481516941064185</v>
          </cell>
          <cell r="AX16">
            <v>0.0042514657980456</v>
          </cell>
          <cell r="AY16">
            <v>0.00398947051744886</v>
          </cell>
          <cell r="AZ16">
            <v>0.00375664189060415</v>
          </cell>
          <cell r="BA16">
            <v>0.00388950706953322</v>
          </cell>
          <cell r="BB16">
            <v>0.00350597402597403</v>
          </cell>
          <cell r="BC16">
            <v>0.00348604091456077</v>
          </cell>
          <cell r="BE16">
            <v>1935</v>
          </cell>
          <cell r="BF16">
            <v>-0.0296784830997526</v>
          </cell>
          <cell r="BG16">
            <v>-0.119796091758709</v>
          </cell>
          <cell r="BH16">
            <v>0.0974903474903475</v>
          </cell>
          <cell r="BI16">
            <v>0.11169744942832</v>
          </cell>
          <cell r="BJ16">
            <v>0.105221518987342</v>
          </cell>
          <cell r="BK16">
            <v>0.0987831066571223</v>
          </cell>
          <cell r="BL16">
            <v>0.0827361563517914</v>
          </cell>
          <cell r="BM16">
            <v>0.052346570397112</v>
          </cell>
          <cell r="BN16">
            <v>-0.0160091480846197</v>
          </cell>
          <cell r="BO16">
            <v>0.118535735037769</v>
          </cell>
          <cell r="BP16">
            <v>0.00727272727272732</v>
          </cell>
          <cell r="BQ16">
            <v>0.0443527591542032</v>
          </cell>
          <cell r="BS16">
            <v>1935</v>
          </cell>
          <cell r="BT16">
            <v>-0.0231218741412475</v>
          </cell>
          <cell r="BU16">
            <v>-0.11359103653356</v>
          </cell>
          <cell r="BV16">
            <v>0.104257014157014</v>
          </cell>
          <cell r="BW16">
            <v>0.117791483435942</v>
          </cell>
          <cell r="BX16">
            <v>0.11062988528481</v>
          </cell>
          <cell r="BY16">
            <v>0.103598276067764</v>
          </cell>
          <cell r="BZ16">
            <v>0.086987622149837</v>
          </cell>
          <cell r="CA16">
            <v>0.0563360409145608</v>
          </cell>
          <cell r="CB16">
            <v>-0.0122525061940156</v>
          </cell>
          <cell r="CC16">
            <v>0.122425242107302</v>
          </cell>
          <cell r="CD16">
            <v>0.0107787012987013</v>
          </cell>
          <cell r="CE16">
            <v>0.047838800068764</v>
          </cell>
          <cell r="CG16">
            <v>1935</v>
          </cell>
          <cell r="CH16">
            <v>0.766308143999231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0.00357797530864198</v>
          </cell>
          <cell r="AS17">
            <v>0.0032775472259408</v>
          </cell>
          <cell r="AT17">
            <v>0.00332447844228095</v>
          </cell>
          <cell r="AU17">
            <v>0.00336021866790295</v>
          </cell>
          <cell r="AV17">
            <v>0.00366193009118541</v>
          </cell>
          <cell r="AW17">
            <v>0.00339664619744922</v>
          </cell>
          <cell r="AX17">
            <v>0.00337540064102564</v>
          </cell>
          <cell r="AY17">
            <v>0.00323804755944931</v>
          </cell>
          <cell r="AZ17">
            <v>0.00350684835779175</v>
          </cell>
          <cell r="BA17">
            <v>0.00368598077199024</v>
          </cell>
          <cell r="BB17">
            <v>0.00354682134096484</v>
          </cell>
          <cell r="BC17">
            <v>0.00353173344462994</v>
          </cell>
          <cell r="BE17">
            <v>1936</v>
          </cell>
          <cell r="BF17">
            <v>0.106666666666667</v>
          </cell>
          <cell r="BG17">
            <v>-0.0374832663989291</v>
          </cell>
          <cell r="BH17">
            <v>0</v>
          </cell>
          <cell r="BI17">
            <v>-0.0848400556328234</v>
          </cell>
          <cell r="BJ17">
            <v>0.0724417426545085</v>
          </cell>
          <cell r="BK17">
            <v>0.0316485592820028</v>
          </cell>
          <cell r="BL17">
            <v>0.0975274725274726</v>
          </cell>
          <cell r="BM17">
            <v>-0.00500625782227782</v>
          </cell>
          <cell r="BN17">
            <v>-0.0259958071278826</v>
          </cell>
          <cell r="BO17">
            <v>0.0529487731381835</v>
          </cell>
          <cell r="BP17">
            <v>-0.0204415372035978</v>
          </cell>
          <cell r="BQ17">
            <v>-0.0208681135225376</v>
          </cell>
          <cell r="BS17">
            <v>1936</v>
          </cell>
          <cell r="BT17">
            <v>0.110244641975309</v>
          </cell>
          <cell r="BU17">
            <v>-0.0342057191729883</v>
          </cell>
          <cell r="BV17">
            <v>0.00332447844228095</v>
          </cell>
          <cell r="BW17">
            <v>-0.0814798369649204</v>
          </cell>
          <cell r="BX17">
            <v>0.0761036727456939</v>
          </cell>
          <cell r="BY17">
            <v>0.0350452054794521</v>
          </cell>
          <cell r="BZ17">
            <v>0.100902873168498</v>
          </cell>
          <cell r="CA17">
            <v>-0.0017682102628285</v>
          </cell>
          <cell r="CB17">
            <v>-0.0224889587700909</v>
          </cell>
          <cell r="CC17">
            <v>0.0566347539101737</v>
          </cell>
          <cell r="CD17">
            <v>-0.0168947158626329</v>
          </cell>
          <cell r="CE17">
            <v>-0.0173363800779077</v>
          </cell>
          <cell r="CG17">
            <v>1936</v>
          </cell>
          <cell r="CH17">
            <v>0.206920659790005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0.00373503836317136</v>
          </cell>
          <cell r="AS18">
            <v>0.0036624737725556</v>
          </cell>
          <cell r="AT18">
            <v>0.00383328966521106</v>
          </cell>
          <cell r="AU18">
            <v>0.00409203100775194</v>
          </cell>
          <cell r="AV18">
            <v>0.00444225920322743</v>
          </cell>
          <cell r="AW18">
            <v>0.00463993055555556</v>
          </cell>
          <cell r="AX18">
            <v>0.00491510885885886</v>
          </cell>
          <cell r="AY18">
            <v>0.00421916182170543</v>
          </cell>
          <cell r="AZ18">
            <v>0.00459213483146067</v>
          </cell>
          <cell r="BA18">
            <v>0.00509927889498273</v>
          </cell>
          <cell r="BB18">
            <v>0.00536902454780362</v>
          </cell>
          <cell r="BC18">
            <v>0.00542302405498282</v>
          </cell>
          <cell r="BE18">
            <v>1937</v>
          </cell>
          <cell r="BF18">
            <v>0.0157715260017051</v>
          </cell>
          <cell r="BG18">
            <v>-0.0390264372639531</v>
          </cell>
          <cell r="BH18">
            <v>-0.0611353711790393</v>
          </cell>
          <cell r="BI18">
            <v>-0.0776744186046512</v>
          </cell>
          <cell r="BJ18">
            <v>-0.0559757942511346</v>
          </cell>
          <cell r="BK18">
            <v>-0.0512820512820513</v>
          </cell>
          <cell r="BL18">
            <v>0.162162162162162</v>
          </cell>
          <cell r="BM18">
            <v>-0.0944767441860465</v>
          </cell>
          <cell r="BN18">
            <v>-0.12199036918138</v>
          </cell>
          <cell r="BO18">
            <v>-0.056672760511883</v>
          </cell>
          <cell r="BP18">
            <v>0.00258397932816545</v>
          </cell>
          <cell r="BQ18">
            <v>-0.100515463917526</v>
          </cell>
          <cell r="BS18">
            <v>1937</v>
          </cell>
          <cell r="BT18">
            <v>0.0195065643648764</v>
          </cell>
          <cell r="BU18">
            <v>-0.0353639634913974</v>
          </cell>
          <cell r="BV18">
            <v>-0.0573020815138283</v>
          </cell>
          <cell r="BW18">
            <v>-0.0735823875968993</v>
          </cell>
          <cell r="BX18">
            <v>-0.0515335350479072</v>
          </cell>
          <cell r="BY18">
            <v>-0.0466421207264958</v>
          </cell>
          <cell r="BZ18">
            <v>0.167077271021021</v>
          </cell>
          <cell r="CA18">
            <v>-0.090257582364341</v>
          </cell>
          <cell r="CB18">
            <v>-0.11739823434992</v>
          </cell>
          <cell r="CC18">
            <v>-0.0515734816169002</v>
          </cell>
          <cell r="CD18">
            <v>0.00795300387596907</v>
          </cell>
          <cell r="CE18">
            <v>-0.0950924398625429</v>
          </cell>
          <cell r="CG18">
            <v>1937</v>
          </cell>
          <cell r="CH18">
            <v>-0.37043317288188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0.00623149474689589</v>
          </cell>
          <cell r="AS19">
            <v>0.00643950848303393</v>
          </cell>
          <cell r="AT19">
            <v>0.00630305899490168</v>
          </cell>
          <cell r="AU19">
            <v>0.00727185592185592</v>
          </cell>
          <cell r="AV19">
            <v>0.00611920926517572</v>
          </cell>
          <cell r="AW19">
            <v>0.00590481452249408</v>
          </cell>
          <cell r="AX19">
            <v>0.00520136518771331</v>
          </cell>
          <cell r="AY19">
            <v>0.00517816091954023</v>
          </cell>
          <cell r="AZ19">
            <v>0.0054225461963043</v>
          </cell>
          <cell r="BA19">
            <v>0.00536927083333333</v>
          </cell>
          <cell r="BB19">
            <v>0.00448766626360339</v>
          </cell>
          <cell r="BC19">
            <v>0.00480161917098446</v>
          </cell>
          <cell r="BE19">
            <v>1938</v>
          </cell>
          <cell r="BF19">
            <v>-0.0429799426934098</v>
          </cell>
          <cell r="BG19">
            <v>0.027694610778443</v>
          </cell>
          <cell r="BH19">
            <v>-0.204661325564457</v>
          </cell>
          <cell r="BI19">
            <v>0.146520146520146</v>
          </cell>
          <cell r="BJ19">
            <v>0.0119808306709266</v>
          </cell>
          <cell r="BK19">
            <v>0.156274664561957</v>
          </cell>
          <cell r="BL19">
            <v>0.00955631399317403</v>
          </cell>
          <cell r="BM19">
            <v>-0.0608519269776876</v>
          </cell>
          <cell r="BN19">
            <v>0.013678905687545</v>
          </cell>
          <cell r="BO19">
            <v>0.174715909090909</v>
          </cell>
          <cell r="BP19">
            <v>-0.0665054413542926</v>
          </cell>
          <cell r="BQ19">
            <v>0.0343264248704662</v>
          </cell>
          <cell r="BS19">
            <v>1938</v>
          </cell>
          <cell r="BT19">
            <v>-0.0367484479465139</v>
          </cell>
          <cell r="BU19">
            <v>0.034134119261477</v>
          </cell>
          <cell r="BV19">
            <v>-0.198358266569556</v>
          </cell>
          <cell r="BW19">
            <v>0.153792002442002</v>
          </cell>
          <cell r="BX19">
            <v>0.0181000399361023</v>
          </cell>
          <cell r="BY19">
            <v>0.162179479084452</v>
          </cell>
          <cell r="BZ19">
            <v>0.0147576791808873</v>
          </cell>
          <cell r="CA19">
            <v>-0.0556737660581474</v>
          </cell>
          <cell r="CB19">
            <v>0.0191014518838493</v>
          </cell>
          <cell r="CC19">
            <v>0.180085179924243</v>
          </cell>
          <cell r="CD19">
            <v>-0.0620177750906892</v>
          </cell>
          <cell r="CE19">
            <v>0.0391280440414507</v>
          </cell>
          <cell r="CG19">
            <v>1938</v>
          </cell>
          <cell r="CH19">
            <v>0.224522971270944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0.00463141828428303</v>
          </cell>
          <cell r="AS20">
            <v>0.00462032281353135</v>
          </cell>
          <cell r="AT20">
            <v>0.00429381472957422</v>
          </cell>
          <cell r="AU20">
            <v>0.00502012072434608</v>
          </cell>
          <cell r="AV20">
            <v>0.00488048274355614</v>
          </cell>
          <cell r="AW20">
            <v>0.00461807613168724</v>
          </cell>
          <cell r="AX20">
            <v>0.00488603734887738</v>
          </cell>
          <cell r="AY20">
            <v>0.0043617527568195</v>
          </cell>
          <cell r="AZ20">
            <v>0.00472421030756442</v>
          </cell>
          <cell r="BA20">
            <v>0.00456666666666667</v>
          </cell>
          <cell r="BB20">
            <v>0.00455290027810886</v>
          </cell>
          <cell r="BC20">
            <v>0.00467262773722628</v>
          </cell>
          <cell r="BE20">
            <v>1939</v>
          </cell>
          <cell r="BF20">
            <v>0.0118973074514714</v>
          </cell>
          <cell r="BG20">
            <v>0.0754950495049505</v>
          </cell>
          <cell r="BH20">
            <v>-0.142117376294592</v>
          </cell>
          <cell r="BI20">
            <v>0.0234741784037558</v>
          </cell>
          <cell r="BJ20">
            <v>0.0615989515072084</v>
          </cell>
          <cell r="BK20">
            <v>-0.0469135802469136</v>
          </cell>
          <cell r="BL20">
            <v>0.115932642487047</v>
          </cell>
          <cell r="BM20">
            <v>-0.069065583284968</v>
          </cell>
          <cell r="BN20">
            <v>0.0374064837905237</v>
          </cell>
          <cell r="BO20">
            <v>0.00841346153846145</v>
          </cell>
          <cell r="BP20">
            <v>-0.0202622169249106</v>
          </cell>
          <cell r="BQ20">
            <v>0.0225060827250607</v>
          </cell>
          <cell r="BS20">
            <v>1939</v>
          </cell>
          <cell r="BT20">
            <v>0.0165287257357545</v>
          </cell>
          <cell r="BU20">
            <v>0.0801153723184818</v>
          </cell>
          <cell r="BV20">
            <v>-0.137823561565017</v>
          </cell>
          <cell r="BW20">
            <v>0.0284942991281018</v>
          </cell>
          <cell r="BX20">
            <v>0.0664794342507645</v>
          </cell>
          <cell r="BY20">
            <v>-0.0422955041152264</v>
          </cell>
          <cell r="BZ20">
            <v>0.120818679835924</v>
          </cell>
          <cell r="CA20">
            <v>-0.0647038305281485</v>
          </cell>
          <cell r="CB20">
            <v>0.0421306940980881</v>
          </cell>
          <cell r="CC20">
            <v>0.0129801282051281</v>
          </cell>
          <cell r="CD20">
            <v>-0.0157093166468017</v>
          </cell>
          <cell r="CE20">
            <v>0.027178710462287</v>
          </cell>
          <cell r="CG20">
            <v>1939</v>
          </cell>
          <cell r="CH20">
            <v>0.112625133903199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0.00454283164782867</v>
          </cell>
          <cell r="AS21">
            <v>0.00455833333333333</v>
          </cell>
          <cell r="AT21">
            <v>0.00456896586345381</v>
          </cell>
          <cell r="AU21">
            <v>0.00460277777777778</v>
          </cell>
          <cell r="AV21">
            <v>0.00479432624113475</v>
          </cell>
          <cell r="AW21">
            <v>0.00598636478944698</v>
          </cell>
          <cell r="AX21">
            <v>0.00517765957446809</v>
          </cell>
          <cell r="AY21">
            <v>0.00518738379814077</v>
          </cell>
          <cell r="AZ21">
            <v>0.00523461365678347</v>
          </cell>
          <cell r="BA21">
            <v>0.00541373702422145</v>
          </cell>
          <cell r="BB21">
            <v>0.00536605978871657</v>
          </cell>
          <cell r="BC21">
            <v>0.00612138631687243</v>
          </cell>
          <cell r="BE21">
            <v>1940</v>
          </cell>
          <cell r="BF21">
            <v>0.00237953599048191</v>
          </cell>
          <cell r="BG21">
            <v>-0.0148367952522255</v>
          </cell>
          <cell r="BH21">
            <v>0.00481927710843366</v>
          </cell>
          <cell r="BI21">
            <v>-0.0137889688249401</v>
          </cell>
          <cell r="BJ21">
            <v>-0.201215805471125</v>
          </cell>
          <cell r="BK21">
            <v>0.144596651445966</v>
          </cell>
          <cell r="BL21">
            <v>0.00132978723404253</v>
          </cell>
          <cell r="BM21">
            <v>-0.0146082337317397</v>
          </cell>
          <cell r="BN21">
            <v>-0.0262803234501348</v>
          </cell>
          <cell r="BO21">
            <v>0.0262975778546712</v>
          </cell>
          <cell r="BP21">
            <v>-0.126095751854349</v>
          </cell>
          <cell r="BQ21">
            <v>0.0092592592592593</v>
          </cell>
          <cell r="BS21">
            <v>1940</v>
          </cell>
          <cell r="BT21">
            <v>0.00692236763831058</v>
          </cell>
          <cell r="BU21">
            <v>-0.0102784619188921</v>
          </cell>
          <cell r="BV21">
            <v>0.00938824297188748</v>
          </cell>
          <cell r="BW21">
            <v>-0.0091861910471623</v>
          </cell>
          <cell r="BX21">
            <v>-0.19642147922999</v>
          </cell>
          <cell r="BY21">
            <v>0.150583016235413</v>
          </cell>
          <cell r="BZ21">
            <v>0.00650744680851062</v>
          </cell>
          <cell r="CA21">
            <v>-0.00942084993359892</v>
          </cell>
          <cell r="CB21">
            <v>-0.0210457097933513</v>
          </cell>
          <cell r="CC21">
            <v>0.0317113148788927</v>
          </cell>
          <cell r="CD21">
            <v>-0.120729692065633</v>
          </cell>
          <cell r="CE21">
            <v>0.0153806455761317</v>
          </cell>
          <cell r="CG21">
            <v>1940</v>
          </cell>
          <cell r="CH21">
            <v>-0.17151690258774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0.00605265672782875</v>
          </cell>
          <cell r="AS22">
            <v>0.00620480993017843</v>
          </cell>
          <cell r="AT22">
            <v>0.00638245403677058</v>
          </cell>
          <cell r="AU22">
            <v>0.00666815673289183</v>
          </cell>
          <cell r="AV22">
            <v>0.00729799635701275</v>
          </cell>
          <cell r="AW22">
            <v>0.00765517568850902</v>
          </cell>
          <cell r="AX22">
            <v>0.00719622201492537</v>
          </cell>
          <cell r="AY22">
            <v>0.00657160576351753</v>
          </cell>
          <cell r="AZ22">
            <v>0.00655896614821592</v>
          </cell>
          <cell r="BA22">
            <v>0.00713447077409163</v>
          </cell>
          <cell r="BB22">
            <v>0.00785518441196938</v>
          </cell>
          <cell r="BC22">
            <v>0.0076847972972973</v>
          </cell>
          <cell r="BE22">
            <v>1941</v>
          </cell>
          <cell r="BF22">
            <v>-0.0145259938837921</v>
          </cell>
          <cell r="BG22">
            <v>-0.0294802172226533</v>
          </cell>
          <cell r="BH22">
            <v>-0.0343725019984013</v>
          </cell>
          <cell r="BI22">
            <v>-0.0910596026490066</v>
          </cell>
          <cell r="BJ22">
            <v>-0.0409836065573771</v>
          </cell>
          <cell r="BK22">
            <v>0.0180436847103513</v>
          </cell>
          <cell r="BL22">
            <v>0.0466417910447761</v>
          </cell>
          <cell r="BM22">
            <v>-0.0258467023172906</v>
          </cell>
          <cell r="BN22">
            <v>-0.0347666971637695</v>
          </cell>
          <cell r="BO22">
            <v>-0.0919431279620853</v>
          </cell>
          <cell r="BP22">
            <v>-0.0730688935281837</v>
          </cell>
          <cell r="BQ22">
            <v>-0.0754504504504504</v>
          </cell>
          <cell r="BS22">
            <v>1941</v>
          </cell>
          <cell r="BT22">
            <v>-0.00847333715596331</v>
          </cell>
          <cell r="BU22">
            <v>-0.0232754072924748</v>
          </cell>
          <cell r="BV22">
            <v>-0.0279900479616307</v>
          </cell>
          <cell r="BW22">
            <v>-0.0843914459161147</v>
          </cell>
          <cell r="BX22">
            <v>-0.0336856102003643</v>
          </cell>
          <cell r="BY22">
            <v>0.0256988603988604</v>
          </cell>
          <cell r="BZ22">
            <v>0.0538380130597014</v>
          </cell>
          <cell r="CA22">
            <v>-0.0192750965537731</v>
          </cell>
          <cell r="CB22">
            <v>-0.0282077310155535</v>
          </cell>
          <cell r="CC22">
            <v>-0.0848086571879936</v>
          </cell>
          <cell r="CD22">
            <v>-0.0652137091162143</v>
          </cell>
          <cell r="CE22">
            <v>-0.0677656531531531</v>
          </cell>
          <cell r="CG22">
            <v>1941</v>
          </cell>
          <cell r="CH22">
            <v>-0.315711512057489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0.00814819326025173</v>
          </cell>
          <cell r="AS23">
            <v>0.00795141716566866</v>
          </cell>
          <cell r="AT23">
            <v>0.00785075</v>
          </cell>
          <cell r="AU23">
            <v>0.00891122065727699</v>
          </cell>
          <cell r="AV23">
            <v>0.00937951956414066</v>
          </cell>
          <cell r="AW23">
            <v>0.00708698130414957</v>
          </cell>
          <cell r="AX23">
            <v>0.00674042237442922</v>
          </cell>
          <cell r="AY23">
            <v>0.00671291208791209</v>
          </cell>
          <cell r="AZ23">
            <v>0.00658912643678161</v>
          </cell>
          <cell r="BA23">
            <v>0.00621025641025641</v>
          </cell>
          <cell r="BB23">
            <v>0.00551799687010955</v>
          </cell>
          <cell r="BC23">
            <v>0.00563987391646966</v>
          </cell>
          <cell r="BE23">
            <v>1942</v>
          </cell>
          <cell r="BF23">
            <v>0.0170523751522533</v>
          </cell>
          <cell r="BG23">
            <v>-0.0419161676646707</v>
          </cell>
          <cell r="BH23">
            <v>-0.1125</v>
          </cell>
          <cell r="BI23">
            <v>-0.0521126760563381</v>
          </cell>
          <cell r="BJ23">
            <v>0.0861812778603268</v>
          </cell>
          <cell r="BK23">
            <v>-0.00136798905608759</v>
          </cell>
          <cell r="BL23">
            <v>-0.00273972602739725</v>
          </cell>
          <cell r="BM23">
            <v>-0.00412087912087911</v>
          </cell>
          <cell r="BN23">
            <v>0.04</v>
          </cell>
          <cell r="BO23">
            <v>0.129973474801061</v>
          </cell>
          <cell r="BP23">
            <v>-0.00704225352112675</v>
          </cell>
          <cell r="BQ23">
            <v>0.0271867612293144</v>
          </cell>
          <cell r="BS23">
            <v>1942</v>
          </cell>
          <cell r="BT23">
            <v>0.0252005684125051</v>
          </cell>
          <cell r="BU23">
            <v>-0.033964750499002</v>
          </cell>
          <cell r="BV23">
            <v>-0.10464925</v>
          </cell>
          <cell r="BW23">
            <v>-0.0432014553990611</v>
          </cell>
          <cell r="BX23">
            <v>0.0955607974244675</v>
          </cell>
          <cell r="BY23">
            <v>0.00571899224806197</v>
          </cell>
          <cell r="BZ23">
            <v>0.00400069634703198</v>
          </cell>
          <cell r="CA23">
            <v>0.00259203296703298</v>
          </cell>
          <cell r="CB23">
            <v>0.0465891264367816</v>
          </cell>
          <cell r="CC23">
            <v>0.136183731211317</v>
          </cell>
          <cell r="CD23">
            <v>-0.00152425665101721</v>
          </cell>
          <cell r="CE23">
            <v>0.0328266351457841</v>
          </cell>
          <cell r="CG23">
            <v>1942</v>
          </cell>
          <cell r="CH23">
            <v>0.153922523807653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0.00549062140391254</v>
          </cell>
          <cell r="AS24">
            <v>0.00486020618556701</v>
          </cell>
          <cell r="AT24">
            <v>0.00445</v>
          </cell>
          <cell r="AU24">
            <v>0.00422658434296365</v>
          </cell>
          <cell r="AV24">
            <v>0.00409861111111111</v>
          </cell>
          <cell r="AW24">
            <v>0.00398601398601399</v>
          </cell>
          <cell r="AX24">
            <v>0.00381154593394394</v>
          </cell>
          <cell r="AY24">
            <v>0.00380632805995004</v>
          </cell>
          <cell r="AZ24">
            <v>0.00424954507857734</v>
          </cell>
          <cell r="BA24">
            <v>0.00419246446768571</v>
          </cell>
          <cell r="BB24">
            <v>0.00418541666666667</v>
          </cell>
          <cell r="BC24">
            <v>0.00462492728330425</v>
          </cell>
          <cell r="BE24">
            <v>1943</v>
          </cell>
          <cell r="BF24">
            <v>0.116225546605293</v>
          </cell>
          <cell r="BG24">
            <v>0.0670103092783505</v>
          </cell>
          <cell r="BH24">
            <v>0.0367149758454106</v>
          </cell>
          <cell r="BI24">
            <v>0.0344827586206897</v>
          </cell>
          <cell r="BJ24">
            <v>0.0306306306306305</v>
          </cell>
          <cell r="BK24">
            <v>0.0498251748251748</v>
          </cell>
          <cell r="BL24">
            <v>0</v>
          </cell>
          <cell r="BM24">
            <v>0.00666111573688588</v>
          </cell>
          <cell r="BN24">
            <v>0.0281224152191895</v>
          </cell>
          <cell r="BO24">
            <v>0.00402252614641996</v>
          </cell>
          <cell r="BP24">
            <v>-0.0817307692307693</v>
          </cell>
          <cell r="BQ24">
            <v>0.0532286212914486</v>
          </cell>
          <cell r="BS24">
            <v>1943</v>
          </cell>
          <cell r="BT24">
            <v>0.121716168009206</v>
          </cell>
          <cell r="BU24">
            <v>0.0718705154639175</v>
          </cell>
          <cell r="BV24">
            <v>0.0411649758454106</v>
          </cell>
          <cell r="BW24">
            <v>0.0387093429636534</v>
          </cell>
          <cell r="BX24">
            <v>0.0347292417417416</v>
          </cell>
          <cell r="BY24">
            <v>0.0538111888111888</v>
          </cell>
          <cell r="BZ24">
            <v>0.00381154593394394</v>
          </cell>
          <cell r="CA24">
            <v>0.0104674437968359</v>
          </cell>
          <cell r="CB24">
            <v>0.0323719602977668</v>
          </cell>
          <cell r="CC24">
            <v>0.00821499061410566</v>
          </cell>
          <cell r="CD24">
            <v>-0.0775453525641026</v>
          </cell>
          <cell r="CE24">
            <v>0.0578535485747528</v>
          </cell>
          <cell r="CG24">
            <v>1943</v>
          </cell>
          <cell r="CH24">
            <v>0.460706137793739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0.00475345208505938</v>
          </cell>
          <cell r="AS25">
            <v>0.00474892915980231</v>
          </cell>
          <cell r="AT25">
            <v>0.00466259485094851</v>
          </cell>
          <cell r="AU25">
            <v>0.00464615332794395</v>
          </cell>
          <cell r="AV25">
            <v>0.00467131147540984</v>
          </cell>
          <cell r="AW25">
            <v>0.0046033173461231</v>
          </cell>
          <cell r="AX25">
            <v>0.00439664378337147</v>
          </cell>
          <cell r="AY25">
            <v>0.00440900178253119</v>
          </cell>
          <cell r="AZ25">
            <v>0.00429244444444445</v>
          </cell>
          <cell r="BA25">
            <v>0.00414271148036254</v>
          </cell>
          <cell r="BB25">
            <v>0.00415404512590376</v>
          </cell>
          <cell r="BC25">
            <v>0.00416366057838661</v>
          </cell>
          <cell r="BE25">
            <v>1944</v>
          </cell>
          <cell r="BF25">
            <v>0.00579950289975151</v>
          </cell>
          <cell r="BG25">
            <v>0.0131795716639209</v>
          </cell>
          <cell r="BH25">
            <v>0.00569105691056904</v>
          </cell>
          <cell r="BI25">
            <v>-0.0137429264349233</v>
          </cell>
          <cell r="BJ25">
            <v>0.0254098360655737</v>
          </cell>
          <cell r="BK25">
            <v>0.0479616306954436</v>
          </cell>
          <cell r="BL25">
            <v>-0.0015255530129672</v>
          </cell>
          <cell r="BM25">
            <v>0.0313216195569137</v>
          </cell>
          <cell r="BN25">
            <v>-0.0192592592592593</v>
          </cell>
          <cell r="BO25">
            <v>0.00981873111782483</v>
          </cell>
          <cell r="BP25">
            <v>-0.0172026925953628</v>
          </cell>
          <cell r="BQ25">
            <v>0.0281582952815829</v>
          </cell>
          <cell r="BS25">
            <v>1944</v>
          </cell>
          <cell r="BT25">
            <v>0.0105529549848109</v>
          </cell>
          <cell r="BU25">
            <v>0.0179285008237232</v>
          </cell>
          <cell r="BV25">
            <v>0.0103536517615175</v>
          </cell>
          <cell r="BW25">
            <v>-0.0090967731069793</v>
          </cell>
          <cell r="BX25">
            <v>0.0300811475409835</v>
          </cell>
          <cell r="BY25">
            <v>0.0525649480415667</v>
          </cell>
          <cell r="BZ25">
            <v>0.00287109077040428</v>
          </cell>
          <cell r="CA25">
            <v>0.0357306213394449</v>
          </cell>
          <cell r="CB25">
            <v>-0.0149668148148149</v>
          </cell>
          <cell r="CC25">
            <v>0.0139614425981874</v>
          </cell>
          <cell r="CD25">
            <v>-0.013048647469459</v>
          </cell>
          <cell r="CE25">
            <v>0.0323219558599695</v>
          </cell>
          <cell r="CG25">
            <v>1944</v>
          </cell>
          <cell r="CH25">
            <v>0.180256749751186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0.00384386873920553</v>
          </cell>
          <cell r="AS26">
            <v>0.00366972163246049</v>
          </cell>
          <cell r="AT26">
            <v>0.00347692563081009</v>
          </cell>
          <cell r="AU26">
            <v>0.00363264224832988</v>
          </cell>
          <cell r="AV26">
            <v>0.00328936403508772</v>
          </cell>
          <cell r="AW26">
            <v>0.00322836835599506</v>
          </cell>
          <cell r="AX26">
            <v>0.00304468023255814</v>
          </cell>
          <cell r="AY26">
            <v>0.00308286928487691</v>
          </cell>
          <cell r="AZ26">
            <v>0.00303991793669402</v>
          </cell>
          <cell r="BA26">
            <v>0.00282421091041781</v>
          </cell>
          <cell r="BB26">
            <v>0.00267061629706034</v>
          </cell>
          <cell r="BC26">
            <v>0.00259082304526749</v>
          </cell>
          <cell r="BE26">
            <v>1945</v>
          </cell>
          <cell r="BF26">
            <v>0.0458919319022946</v>
          </cell>
          <cell r="BG26">
            <v>0.0658174097664543</v>
          </cell>
          <cell r="BH26">
            <v>-0.0391766268260292</v>
          </cell>
          <cell r="BI26">
            <v>0.102971665514858</v>
          </cell>
          <cell r="BJ26">
            <v>0.0137844611528821</v>
          </cell>
          <cell r="BK26">
            <v>0.0630407911001236</v>
          </cell>
          <cell r="BL26">
            <v>-0.00813953488372088</v>
          </cell>
          <cell r="BM26">
            <v>0</v>
          </cell>
          <cell r="BN26">
            <v>0.0709261430246191</v>
          </cell>
          <cell r="BO26">
            <v>0.0613026819923372</v>
          </cell>
          <cell r="BP26">
            <v>0.0443527591542032</v>
          </cell>
          <cell r="BQ26">
            <v>-0.014320987654321</v>
          </cell>
          <cell r="BS26">
            <v>1945</v>
          </cell>
          <cell r="BT26">
            <v>0.0497358006415001</v>
          </cell>
          <cell r="BU26">
            <v>0.0694871313989148</v>
          </cell>
          <cell r="BV26">
            <v>-0.0356997011952191</v>
          </cell>
          <cell r="BW26">
            <v>0.106604307763188</v>
          </cell>
          <cell r="BX26">
            <v>0.0170738251879698</v>
          </cell>
          <cell r="BY26">
            <v>0.0662691594561187</v>
          </cell>
          <cell r="BZ26">
            <v>-0.00509485465116274</v>
          </cell>
          <cell r="CA26">
            <v>0.00308286928487691</v>
          </cell>
          <cell r="CB26">
            <v>0.0739660609613131</v>
          </cell>
          <cell r="CC26">
            <v>0.064126892902755</v>
          </cell>
          <cell r="CD26">
            <v>0.0470233754512636</v>
          </cell>
          <cell r="CE26">
            <v>-0.0117301646090535</v>
          </cell>
          <cell r="CG26">
            <v>1945</v>
          </cell>
          <cell r="CH26">
            <v>0.533253411355935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0.00265502672010688</v>
          </cell>
          <cell r="AS27">
            <v>0.00240426756352765</v>
          </cell>
          <cell r="AT27">
            <v>0.00258919308357349</v>
          </cell>
          <cell r="AU27">
            <v>0.0024735809178744</v>
          </cell>
          <cell r="AV27">
            <v>0.00235626189430537</v>
          </cell>
          <cell r="AW27">
            <v>0.00233034188034188</v>
          </cell>
          <cell r="AX27">
            <v>0.00240225403817915</v>
          </cell>
          <cell r="AY27">
            <v>0.00253226053639847</v>
          </cell>
          <cell r="AZ27">
            <v>0.00275894632206759</v>
          </cell>
          <cell r="BA27">
            <v>0.00309481894150418</v>
          </cell>
          <cell r="BB27">
            <v>0.00307169673774376</v>
          </cell>
          <cell r="BC27">
            <v>0.0030486641221374</v>
          </cell>
          <cell r="BE27">
            <v>1946</v>
          </cell>
          <cell r="BF27">
            <v>0.117234468937876</v>
          </cell>
          <cell r="BG27">
            <v>-0.0663677130044843</v>
          </cell>
          <cell r="BH27">
            <v>0.0605187319884726</v>
          </cell>
          <cell r="BI27">
            <v>0.03125</v>
          </cell>
          <cell r="BJ27">
            <v>0.0276679841897234</v>
          </cell>
          <cell r="BK27">
            <v>-0.0299145299145299</v>
          </cell>
          <cell r="BL27">
            <v>-0.0418502202643172</v>
          </cell>
          <cell r="BM27">
            <v>-0.0749425287356322</v>
          </cell>
          <cell r="BN27">
            <v>-0.107852882703777</v>
          </cell>
          <cell r="BO27">
            <v>0.018941504178273</v>
          </cell>
          <cell r="BP27">
            <v>0.00273373428102786</v>
          </cell>
          <cell r="BQ27">
            <v>0.0676117775354417</v>
          </cell>
          <cell r="BS27">
            <v>1946</v>
          </cell>
          <cell r="BT27">
            <v>0.119889495657983</v>
          </cell>
          <cell r="BU27">
            <v>-0.0639634454409566</v>
          </cell>
          <cell r="BV27">
            <v>0.0631079250720461</v>
          </cell>
          <cell r="BW27">
            <v>0.0337235809178744</v>
          </cell>
          <cell r="BX27">
            <v>0.0300242460840288</v>
          </cell>
          <cell r="BY27">
            <v>-0.027584188034188</v>
          </cell>
          <cell r="BZ27">
            <v>-0.039447966226138</v>
          </cell>
          <cell r="CA27">
            <v>-0.0724102681992338</v>
          </cell>
          <cell r="CB27">
            <v>-0.10509393638171</v>
          </cell>
          <cell r="CC27">
            <v>0.0220363231197772</v>
          </cell>
          <cell r="CD27">
            <v>0.00580543101877161</v>
          </cell>
          <cell r="CE27">
            <v>0.0706604416575791</v>
          </cell>
          <cell r="CG27">
            <v>1946</v>
          </cell>
          <cell r="CH27">
            <v>0.0125944960432824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0.00289425434116445</v>
          </cell>
          <cell r="AS28">
            <v>0.00293865266393443</v>
          </cell>
          <cell r="AT28">
            <v>0.00300839813374806</v>
          </cell>
          <cell r="AU28">
            <v>0.00314085267134377</v>
          </cell>
          <cell r="AV28">
            <v>0.00337281879194631</v>
          </cell>
          <cell r="AW28">
            <v>0.00351823518090839</v>
          </cell>
          <cell r="AX28">
            <v>0.00360792592592593</v>
          </cell>
          <cell r="AY28">
            <v>0.00382496360989811</v>
          </cell>
          <cell r="AZ28">
            <v>0.00386289584477393</v>
          </cell>
          <cell r="BA28">
            <v>0.00399723154362416</v>
          </cell>
          <cell r="BB28">
            <v>0.00414223107569721</v>
          </cell>
          <cell r="BC28">
            <v>0.00457804776739356</v>
          </cell>
          <cell r="BE28">
            <v>1947</v>
          </cell>
          <cell r="BF28">
            <v>-0.00306435137895811</v>
          </cell>
          <cell r="BG28">
            <v>-0.0117827868852459</v>
          </cell>
          <cell r="BH28">
            <v>-0.0393986521513737</v>
          </cell>
          <cell r="BI28">
            <v>-0.0350782514840798</v>
          </cell>
          <cell r="BJ28">
            <v>-0.0313199105145414</v>
          </cell>
          <cell r="BK28">
            <v>0.0392609699769053</v>
          </cell>
          <cell r="BL28">
            <v>0.0177777777777777</v>
          </cell>
          <cell r="BM28">
            <v>-0.00600436681222705</v>
          </cell>
          <cell r="BN28">
            <v>-0.0181219110378913</v>
          </cell>
          <cell r="BO28">
            <v>-0.017337807606264</v>
          </cell>
          <cell r="BP28">
            <v>-0.0865110984632897</v>
          </cell>
          <cell r="BQ28">
            <v>0.0143302180685358</v>
          </cell>
          <cell r="BS28">
            <v>1947</v>
          </cell>
          <cell r="BT28">
            <v>-0.000170097037793654</v>
          </cell>
          <cell r="BU28">
            <v>-0.0088441342213115</v>
          </cell>
          <cell r="BV28">
            <v>-0.0363902540176257</v>
          </cell>
          <cell r="BW28">
            <v>-0.0319373988127361</v>
          </cell>
          <cell r="BX28">
            <v>-0.0279470917225951</v>
          </cell>
          <cell r="BY28">
            <v>0.0427792051578137</v>
          </cell>
          <cell r="BZ28">
            <v>0.0213857037037036</v>
          </cell>
          <cell r="CA28">
            <v>-0.00217940320232894</v>
          </cell>
          <cell r="CB28">
            <v>-0.0142590151931174</v>
          </cell>
          <cell r="CC28">
            <v>-0.0133405760626399</v>
          </cell>
          <cell r="CD28">
            <v>-0.0823688673875925</v>
          </cell>
          <cell r="CE28">
            <v>0.0189082658359294</v>
          </cell>
          <cell r="CG28">
            <v>1947</v>
          </cell>
          <cell r="CH28">
            <v>-0.131578602823289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0.00452679668304668</v>
          </cell>
          <cell r="AS29">
            <v>0.00453984885620915</v>
          </cell>
          <cell r="AT29">
            <v>0.00475444373401534</v>
          </cell>
          <cell r="AU29">
            <v>0.00449909255898367</v>
          </cell>
          <cell r="AV29">
            <v>0.00447134170653907</v>
          </cell>
          <cell r="AW29">
            <v>0.00422949772985244</v>
          </cell>
          <cell r="AX29">
            <v>0.00475802176339286</v>
          </cell>
          <cell r="AY29">
            <v>0.00415</v>
          </cell>
          <cell r="AZ29">
            <v>0.004147563123899</v>
          </cell>
          <cell r="BA29">
            <v>0.00467042755344418</v>
          </cell>
          <cell r="BB29">
            <v>0.0045068377293578</v>
          </cell>
          <cell r="BC29">
            <v>0.00496655041217502</v>
          </cell>
          <cell r="BE29">
            <v>1948</v>
          </cell>
          <cell r="BF29">
            <v>0.00245700245700253</v>
          </cell>
          <cell r="BG29">
            <v>-0.0416666666666666</v>
          </cell>
          <cell r="BH29">
            <v>0.0569053708439897</v>
          </cell>
          <cell r="BI29">
            <v>0.0114942528735633</v>
          </cell>
          <cell r="BJ29">
            <v>0.0538277511961722</v>
          </cell>
          <cell r="BK29">
            <v>0.0170261066969353</v>
          </cell>
          <cell r="BL29">
            <v>-0.0491071428571429</v>
          </cell>
          <cell r="BM29">
            <v>-0.000586854460093877</v>
          </cell>
          <cell r="BN29">
            <v>-0.0111567821491486</v>
          </cell>
          <cell r="BO29">
            <v>0.0356294536817101</v>
          </cell>
          <cell r="BP29">
            <v>-0.0957568807339449</v>
          </cell>
          <cell r="BQ29">
            <v>0.0171211160431199</v>
          </cell>
          <cell r="BS29">
            <v>1948</v>
          </cell>
          <cell r="BT29">
            <v>0.00698379914004922</v>
          </cell>
          <cell r="BU29">
            <v>-0.0371268178104575</v>
          </cell>
          <cell r="BV29">
            <v>0.0616598145780051</v>
          </cell>
          <cell r="BW29">
            <v>0.015993345432547</v>
          </cell>
          <cell r="BX29">
            <v>0.0582990929027113</v>
          </cell>
          <cell r="BY29">
            <v>0.0212556044267877</v>
          </cell>
          <cell r="BZ29">
            <v>-0.04434912109375</v>
          </cell>
          <cell r="CA29">
            <v>0.00356314553990612</v>
          </cell>
          <cell r="CB29">
            <v>-0.00700921902524961</v>
          </cell>
          <cell r="CC29">
            <v>0.0402998812351543</v>
          </cell>
          <cell r="CD29">
            <v>-0.0912500430045872</v>
          </cell>
          <cell r="CE29">
            <v>0.022087666455295</v>
          </cell>
          <cell r="CG29">
            <v>1948</v>
          </cell>
          <cell r="CH29">
            <v>0.0401380348440672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0.00489806733167082</v>
          </cell>
          <cell r="AS30">
            <v>0.00465827370304115</v>
          </cell>
          <cell r="AT30">
            <v>0.00473922654690619</v>
          </cell>
          <cell r="AU30">
            <v>0.00457949796865932</v>
          </cell>
          <cell r="AV30">
            <v>0.00457889855072464</v>
          </cell>
          <cell r="AW30">
            <v>0.00462362159024956</v>
          </cell>
          <cell r="AX30">
            <v>0.00491315996847912</v>
          </cell>
          <cell r="AY30">
            <v>0.00476233146067416</v>
          </cell>
          <cell r="AZ30">
            <v>0.00464573104200764</v>
          </cell>
          <cell r="BA30">
            <v>0.00490847860538827</v>
          </cell>
          <cell r="BB30">
            <v>0.0048840769903762</v>
          </cell>
          <cell r="BC30">
            <v>0.00482197127033576</v>
          </cell>
          <cell r="BE30">
            <v>1949</v>
          </cell>
          <cell r="BF30">
            <v>0.0455112219451372</v>
          </cell>
          <cell r="BG30">
            <v>-0.00417412045319021</v>
          </cell>
          <cell r="BH30">
            <v>0.0317365269461078</v>
          </cell>
          <cell r="BI30">
            <v>0.00116076610562965</v>
          </cell>
          <cell r="BJ30">
            <v>-0.00115942028985505</v>
          </cell>
          <cell r="BK30">
            <v>-0.0179918746372606</v>
          </cell>
          <cell r="BL30">
            <v>0.0520094562647755</v>
          </cell>
          <cell r="BM30">
            <v>0.0297752808988765</v>
          </cell>
          <cell r="BN30">
            <v>0.032733224222586</v>
          </cell>
          <cell r="BO30">
            <v>0.00633914421553095</v>
          </cell>
          <cell r="BP30">
            <v>0.0110236220472442</v>
          </cell>
          <cell r="BQ30">
            <v>0.0347871235721704</v>
          </cell>
          <cell r="BS30">
            <v>1949</v>
          </cell>
          <cell r="BT30">
            <v>0.0504092892768081</v>
          </cell>
          <cell r="BU30">
            <v>0.000484153249850934</v>
          </cell>
          <cell r="BV30">
            <v>0.036475753493014</v>
          </cell>
          <cell r="BW30">
            <v>0.00574026407428897</v>
          </cell>
          <cell r="BX30">
            <v>0.00341947826086959</v>
          </cell>
          <cell r="BY30">
            <v>-0.013368253047011</v>
          </cell>
          <cell r="BZ30">
            <v>0.0569226162332546</v>
          </cell>
          <cell r="CA30">
            <v>0.0345376123595506</v>
          </cell>
          <cell r="CB30">
            <v>0.0373789552645936</v>
          </cell>
          <cell r="CC30">
            <v>0.0112476228209192</v>
          </cell>
          <cell r="CD30">
            <v>0.0159076990376204</v>
          </cell>
          <cell r="CE30">
            <v>0.0396090948425062</v>
          </cell>
          <cell r="CG30">
            <v>1949</v>
          </cell>
          <cell r="CH30">
            <v>0.313893336098725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0.00467921057032949</v>
          </cell>
          <cell r="AS31">
            <v>0.00456055258033106</v>
          </cell>
          <cell r="AT31">
            <v>0.00454195318805488</v>
          </cell>
          <cell r="AU31">
            <v>0.00454172696575012</v>
          </cell>
          <cell r="AV31">
            <v>0.00450287424674913</v>
          </cell>
          <cell r="AW31">
            <v>0.00448316924519456</v>
          </cell>
          <cell r="AX31">
            <v>0.00488820826952527</v>
          </cell>
          <cell r="AY31">
            <v>0.00515092989985694</v>
          </cell>
          <cell r="AZ31">
            <v>0.0051863073110285</v>
          </cell>
          <cell r="BA31">
            <v>0.00498463114754098</v>
          </cell>
          <cell r="BB31">
            <v>0.00505709000172087</v>
          </cell>
          <cell r="BC31">
            <v>0.00531642894875858</v>
          </cell>
          <cell r="BE31">
            <v>1950</v>
          </cell>
          <cell r="BF31">
            <v>0.0306071249372806</v>
          </cell>
          <cell r="BG31">
            <v>0.00535540408958135</v>
          </cell>
          <cell r="BH31">
            <v>0.00387409200968514</v>
          </cell>
          <cell r="BI31">
            <v>0.0139893873613122</v>
          </cell>
          <cell r="BJ31">
            <v>0.0147478591817316</v>
          </cell>
          <cell r="BK31">
            <v>-0.0815752461322081</v>
          </cell>
          <cell r="BL31">
            <v>-0.0484941296579887</v>
          </cell>
          <cell r="BM31">
            <v>0.0101931330472103</v>
          </cell>
          <cell r="BN31">
            <v>0.0366436537440256</v>
          </cell>
          <cell r="BO31">
            <v>-0.00768442622950816</v>
          </cell>
          <cell r="BP31">
            <v>-0.022715539494063</v>
          </cell>
          <cell r="BQ31">
            <v>0.0258848388800845</v>
          </cell>
          <cell r="BS31">
            <v>1950</v>
          </cell>
          <cell r="BT31">
            <v>0.0352863355076101</v>
          </cell>
          <cell r="BU31">
            <v>0.00991595666991241</v>
          </cell>
          <cell r="BV31">
            <v>0.00841604519774002</v>
          </cell>
          <cell r="BW31">
            <v>0.0185311143270623</v>
          </cell>
          <cell r="BX31">
            <v>0.0192507334284807</v>
          </cell>
          <cell r="BY31">
            <v>-0.0770920768870136</v>
          </cell>
          <cell r="BZ31">
            <v>-0.0436059213884634</v>
          </cell>
          <cell r="CA31">
            <v>0.0153440629470672</v>
          </cell>
          <cell r="CB31">
            <v>0.0418299610550541</v>
          </cell>
          <cell r="CC31">
            <v>-0.00269979508196717</v>
          </cell>
          <cell r="CD31">
            <v>-0.0176584494923421</v>
          </cell>
          <cell r="CE31">
            <v>0.0312012678288431</v>
          </cell>
          <cell r="CG31">
            <v>1950</v>
          </cell>
          <cell r="CH31">
            <v>0.0324712954323372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0.00520342430484037</v>
          </cell>
          <cell r="AS32">
            <v>0.00500852751611304</v>
          </cell>
          <cell r="AT32">
            <v>0.0049235807860262</v>
          </cell>
          <cell r="AU32">
            <v>0.00503583126550868</v>
          </cell>
          <cell r="AV32">
            <v>0.00505503489531406</v>
          </cell>
          <cell r="AW32">
            <v>0.00502331176372988</v>
          </cell>
          <cell r="AX32">
            <v>0.00518028210279592</v>
          </cell>
          <cell r="AY32">
            <v>0.00497034171502257</v>
          </cell>
          <cell r="AZ32">
            <v>0.00482377932024892</v>
          </cell>
          <cell r="BA32">
            <v>0.00479621681767605</v>
          </cell>
          <cell r="BB32">
            <v>0.00481761426978818</v>
          </cell>
          <cell r="BC32">
            <v>0.0048061669829222</v>
          </cell>
          <cell r="BE32">
            <v>1951</v>
          </cell>
          <cell r="BF32">
            <v>0.0386199794026776</v>
          </cell>
          <cell r="BG32">
            <v>0.0218145761031234</v>
          </cell>
          <cell r="BH32">
            <v>-0.022319262493935</v>
          </cell>
          <cell r="BI32">
            <v>-0.00446650124069481</v>
          </cell>
          <cell r="BJ32">
            <v>0.00149551345962107</v>
          </cell>
          <cell r="BK32">
            <v>-0.00895968143354908</v>
          </cell>
          <cell r="BL32">
            <v>0.0386740331491713</v>
          </cell>
          <cell r="BM32">
            <v>0.0101547388781431</v>
          </cell>
          <cell r="BN32">
            <v>0.00382958353279084</v>
          </cell>
          <cell r="BO32">
            <v>-0.00190748688602771</v>
          </cell>
          <cell r="BP32">
            <v>0.00716674629718117</v>
          </cell>
          <cell r="BQ32">
            <v>0.0303605313092978</v>
          </cell>
          <cell r="BS32">
            <v>1951</v>
          </cell>
          <cell r="BT32">
            <v>0.043823403707518</v>
          </cell>
          <cell r="BU32">
            <v>0.0268231036192365</v>
          </cell>
          <cell r="BV32">
            <v>-0.0173956817079088</v>
          </cell>
          <cell r="BW32">
            <v>0.000569330024813876</v>
          </cell>
          <cell r="BX32">
            <v>0.00655054835493513</v>
          </cell>
          <cell r="BY32">
            <v>-0.0039363696698192</v>
          </cell>
          <cell r="BZ32">
            <v>0.0438543152519672</v>
          </cell>
          <cell r="CA32">
            <v>0.0151250805931657</v>
          </cell>
          <cell r="CB32">
            <v>0.00865336285303976</v>
          </cell>
          <cell r="CC32">
            <v>0.00288872993164834</v>
          </cell>
          <cell r="CD32">
            <v>0.0119843605669694</v>
          </cell>
          <cell r="CE32">
            <v>0.03516669829222</v>
          </cell>
          <cell r="CG32">
            <v>1951</v>
          </cell>
          <cell r="CH32">
            <v>0.1863406804625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0.00468884284837324</v>
          </cell>
          <cell r="AS33">
            <v>0.00457246409335727</v>
          </cell>
          <cell r="AT33">
            <v>0.00455042581801883</v>
          </cell>
          <cell r="AU33">
            <v>0.00450772123893805</v>
          </cell>
          <cell r="AV33">
            <v>0.0045972460496614</v>
          </cell>
          <cell r="AW33">
            <v>0.00454975152054591</v>
          </cell>
          <cell r="AX33">
            <v>0.00455753262158956</v>
          </cell>
          <cell r="AY33">
            <v>0.00448444979568009</v>
          </cell>
          <cell r="AZ33">
            <v>0.00445704022988506</v>
          </cell>
          <cell r="BA33">
            <v>0.00448587332468655</v>
          </cell>
          <cell r="BB33">
            <v>0.0044576418744626</v>
          </cell>
          <cell r="BC33">
            <v>0.00429008561170947</v>
          </cell>
          <cell r="BE33">
            <v>1952</v>
          </cell>
          <cell r="BF33">
            <v>0.0257826887661141</v>
          </cell>
          <cell r="BG33">
            <v>0.00134649910233398</v>
          </cell>
          <cell r="BH33">
            <v>0.0129986553115196</v>
          </cell>
          <cell r="BI33">
            <v>-0.0199115044247787</v>
          </cell>
          <cell r="BJ33">
            <v>0.0144469525959368</v>
          </cell>
          <cell r="BK33">
            <v>0.000445037828215478</v>
          </cell>
          <cell r="BL33">
            <v>0.0160142348754448</v>
          </cell>
          <cell r="BM33">
            <v>0.0157618213660244</v>
          </cell>
          <cell r="BN33">
            <v>-0.00301724137931036</v>
          </cell>
          <cell r="BO33">
            <v>0.0056204063986165</v>
          </cell>
          <cell r="BP33">
            <v>0.0378331900257953</v>
          </cell>
          <cell r="BQ33">
            <v>0.0169842584921291</v>
          </cell>
          <cell r="BS33">
            <v>1952</v>
          </cell>
          <cell r="BT33">
            <v>0.0304715316144874</v>
          </cell>
          <cell r="BU33">
            <v>0.00591896319569125</v>
          </cell>
          <cell r="BV33">
            <v>0.0175490811295384</v>
          </cell>
          <cell r="BW33">
            <v>-0.0154037831858407</v>
          </cell>
          <cell r="BX33">
            <v>0.0190441986455982</v>
          </cell>
          <cell r="BY33">
            <v>0.00499478934876139</v>
          </cell>
          <cell r="BZ33">
            <v>0.0205717674970344</v>
          </cell>
          <cell r="CA33">
            <v>0.0202462711617045</v>
          </cell>
          <cell r="CB33">
            <v>0.00143979885057469</v>
          </cell>
          <cell r="CC33">
            <v>0.010106279723303</v>
          </cell>
          <cell r="CD33">
            <v>0.0422908319002579</v>
          </cell>
          <cell r="CE33">
            <v>0.0212743441038386</v>
          </cell>
          <cell r="CG33">
            <v>1952</v>
          </cell>
          <cell r="CH33">
            <v>0.19245274503415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0.00423404955872369</v>
          </cell>
          <cell r="AS34">
            <v>0.00424865047233468</v>
          </cell>
          <cell r="AT34">
            <v>0.00431032883067267</v>
          </cell>
          <cell r="AU34">
            <v>0.0043345995045417</v>
          </cell>
          <cell r="AV34">
            <v>0.00449091613812544</v>
          </cell>
          <cell r="AW34">
            <v>0.00452680084745763</v>
          </cell>
          <cell r="AX34">
            <v>0.00469546316557258</v>
          </cell>
          <cell r="AY34">
            <v>0.00459423076923077</v>
          </cell>
          <cell r="AZ34">
            <v>0.00465274225632282</v>
          </cell>
          <cell r="BA34">
            <v>0.00465506418394696</v>
          </cell>
          <cell r="BB34">
            <v>0.00450496801415544</v>
          </cell>
          <cell r="BC34">
            <v>0.00439595808383234</v>
          </cell>
          <cell r="BE34">
            <v>1953</v>
          </cell>
          <cell r="BF34">
            <v>0.00610997963340121</v>
          </cell>
          <cell r="BG34">
            <v>-0.0109311740890689</v>
          </cell>
          <cell r="BH34">
            <v>-0.00859598853868193</v>
          </cell>
          <cell r="BI34">
            <v>-0.023534269199009</v>
          </cell>
          <cell r="BJ34">
            <v>-0.0021141649048626</v>
          </cell>
          <cell r="BK34">
            <v>-0.0317796610169492</v>
          </cell>
          <cell r="BL34">
            <v>0.0297592997811815</v>
          </cell>
          <cell r="BM34">
            <v>-0.0029749256268593</v>
          </cell>
          <cell r="BN34">
            <v>0.00724637681159424</v>
          </cell>
          <cell r="BO34">
            <v>0.0363944138806602</v>
          </cell>
          <cell r="BP34">
            <v>0.0228664761126991</v>
          </cell>
          <cell r="BQ34">
            <v>0.00199600798403199</v>
          </cell>
          <cell r="BS34">
            <v>1953</v>
          </cell>
          <cell r="BT34">
            <v>0.0103440291921249</v>
          </cell>
          <cell r="BU34">
            <v>-0.00668252361673417</v>
          </cell>
          <cell r="BV34">
            <v>-0.00428565970800926</v>
          </cell>
          <cell r="BW34">
            <v>-0.0191996696944673</v>
          </cell>
          <cell r="BX34">
            <v>0.00237675123326284</v>
          </cell>
          <cell r="BY34">
            <v>-0.0272528601694916</v>
          </cell>
          <cell r="BZ34">
            <v>0.0344547629467541</v>
          </cell>
          <cell r="CA34">
            <v>0.00161930514237147</v>
          </cell>
          <cell r="CB34">
            <v>0.0118991190679171</v>
          </cell>
          <cell r="CC34">
            <v>0.0410494780646072</v>
          </cell>
          <cell r="CD34">
            <v>0.0273714441268545</v>
          </cell>
          <cell r="CE34">
            <v>0.00639196606786432</v>
          </cell>
          <cell r="CG34">
            <v>1953</v>
          </cell>
          <cell r="CH34">
            <v>0.0785023580677209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0.00440411686586985</v>
          </cell>
          <cell r="AS35">
            <v>0.00428990701278574</v>
          </cell>
          <cell r="AT35">
            <v>0.00425454166666667</v>
          </cell>
          <cell r="AU35">
            <v>0.00417497179390748</v>
          </cell>
          <cell r="AV35">
            <v>0.00413977611940298</v>
          </cell>
          <cell r="AW35">
            <v>0.00408502556610665</v>
          </cell>
          <cell r="AX35">
            <v>0.0040646446301005</v>
          </cell>
          <cell r="AY35">
            <v>0.00388873059995367</v>
          </cell>
          <cell r="AZ35">
            <v>0.00401283138918346</v>
          </cell>
          <cell r="BA35">
            <v>0.00397261448163645</v>
          </cell>
          <cell r="BB35">
            <v>0.00417873500545256</v>
          </cell>
          <cell r="BC35">
            <v>0.00397043465745538</v>
          </cell>
          <cell r="BE35">
            <v>1954</v>
          </cell>
          <cell r="BF35">
            <v>0.0282868525896414</v>
          </cell>
          <cell r="BG35">
            <v>0.00736148779542822</v>
          </cell>
          <cell r="BH35">
            <v>0.0226923076923078</v>
          </cell>
          <cell r="BI35">
            <v>0.00789770590447536</v>
          </cell>
          <cell r="BJ35">
            <v>0.0216417910447761</v>
          </cell>
          <cell r="BK35">
            <v>0.00547845142439729</v>
          </cell>
          <cell r="BL35">
            <v>0.0454050127134036</v>
          </cell>
          <cell r="BM35">
            <v>-0.0170257123002084</v>
          </cell>
          <cell r="BN35">
            <v>0.0137857900318135</v>
          </cell>
          <cell r="BO35">
            <v>-0.0407949790794979</v>
          </cell>
          <cell r="BP35">
            <v>0.0523446019629226</v>
          </cell>
          <cell r="BQ35">
            <v>0.0300518134715027</v>
          </cell>
          <cell r="BS35">
            <v>1954</v>
          </cell>
          <cell r="BT35">
            <v>0.0326909694555112</v>
          </cell>
          <cell r="BU35">
            <v>0.011651394808214</v>
          </cell>
          <cell r="BV35">
            <v>0.0269468493589745</v>
          </cell>
          <cell r="BW35">
            <v>0.0120726776983828</v>
          </cell>
          <cell r="BX35">
            <v>0.0257815671641791</v>
          </cell>
          <cell r="BY35">
            <v>0.00956347699050394</v>
          </cell>
          <cell r="BZ35">
            <v>0.0494696573435041</v>
          </cell>
          <cell r="CA35">
            <v>-0.0131369817002548</v>
          </cell>
          <cell r="CB35">
            <v>0.0177986214209969</v>
          </cell>
          <cell r="CC35">
            <v>-0.0368223645978615</v>
          </cell>
          <cell r="CD35">
            <v>0.0565233369683751</v>
          </cell>
          <cell r="CE35">
            <v>0.034022248128958</v>
          </cell>
          <cell r="CG35">
            <v>1954</v>
          </cell>
          <cell r="CH35">
            <v>0.247249790669051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0.00385068466353678</v>
          </cell>
          <cell r="AS36">
            <v>0.00389013718331674</v>
          </cell>
          <cell r="AT36">
            <v>0.00376785829307568</v>
          </cell>
          <cell r="AU36">
            <v>0.00386086956521739</v>
          </cell>
          <cell r="AV36">
            <v>0.00381448214860084</v>
          </cell>
          <cell r="AW36">
            <v>0.00387492692432608</v>
          </cell>
          <cell r="AX36">
            <v>0.00384604086845466</v>
          </cell>
          <cell r="AY36">
            <v>0.00369584353949786</v>
          </cell>
          <cell r="AZ36">
            <v>0.00368906043004178</v>
          </cell>
          <cell r="BA36">
            <v>0.00382155762747577</v>
          </cell>
          <cell r="BB36">
            <v>0.003921456</v>
          </cell>
          <cell r="BC36">
            <v>0.00386757698709946</v>
          </cell>
          <cell r="BE36">
            <v>1955</v>
          </cell>
          <cell r="BF36">
            <v>0.0103957075788061</v>
          </cell>
          <cell r="BG36">
            <v>0.0305343511450382</v>
          </cell>
          <cell r="BH36">
            <v>-0.0148148148148148</v>
          </cell>
          <cell r="BI36">
            <v>0.01634521085322</v>
          </cell>
          <cell r="BJ36">
            <v>-0.0096494049533612</v>
          </cell>
          <cell r="BK36">
            <v>0.0172133809678467</v>
          </cell>
          <cell r="BL36">
            <v>0.0427841634738186</v>
          </cell>
          <cell r="BM36">
            <v>0.0015309246785058</v>
          </cell>
          <cell r="BN36">
            <v>-0.0327117089575053</v>
          </cell>
          <cell r="BO36">
            <v>-0.0123261694058154</v>
          </cell>
          <cell r="BP36">
            <v>0.02528</v>
          </cell>
          <cell r="BQ36">
            <v>-0.0106117353308365</v>
          </cell>
          <cell r="BS36">
            <v>1955</v>
          </cell>
          <cell r="BT36">
            <v>0.0142463922423429</v>
          </cell>
          <cell r="BU36">
            <v>0.034424488328355</v>
          </cell>
          <cell r="BV36">
            <v>-0.0110469565217392</v>
          </cell>
          <cell r="BW36">
            <v>0.0202060804184374</v>
          </cell>
          <cell r="BX36">
            <v>-0.00583492280476036</v>
          </cell>
          <cell r="BY36">
            <v>0.0210883078921728</v>
          </cell>
          <cell r="BZ36">
            <v>0.0466302043422733</v>
          </cell>
          <cell r="CA36">
            <v>0.00522676821800365</v>
          </cell>
          <cell r="CB36">
            <v>-0.0290226485274635</v>
          </cell>
          <cell r="CC36">
            <v>-0.00850461177833967</v>
          </cell>
          <cell r="CD36">
            <v>0.029201456</v>
          </cell>
          <cell r="CE36">
            <v>-0.00674415834373702</v>
          </cell>
          <cell r="CG36">
            <v>1955</v>
          </cell>
          <cell r="CH36">
            <v>0.11261850079383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0.00391472134595163</v>
          </cell>
          <cell r="AS37">
            <v>0.00394925797284496</v>
          </cell>
          <cell r="AT37">
            <v>0.00391293989411398</v>
          </cell>
          <cell r="AU37">
            <v>0.00381203007518797</v>
          </cell>
          <cell r="AV37">
            <v>0.00393875764169516</v>
          </cell>
          <cell r="AW37">
            <v>0.00401651107594937</v>
          </cell>
          <cell r="AX37">
            <v>0.00397133374818502</v>
          </cell>
          <cell r="AY37">
            <v>0.00378981454005935</v>
          </cell>
          <cell r="AZ37">
            <v>0.00393338939857288</v>
          </cell>
          <cell r="BA37">
            <v>0.00410983454910667</v>
          </cell>
          <cell r="BB37">
            <v>0.0041201529535865</v>
          </cell>
          <cell r="BC37">
            <v>0.00414329847908745</v>
          </cell>
          <cell r="BE37">
            <v>1956</v>
          </cell>
          <cell r="BF37">
            <v>-0.000946372239747584</v>
          </cell>
          <cell r="BG37">
            <v>0.0138932743921691</v>
          </cell>
          <cell r="BH37">
            <v>0.0355029585798816</v>
          </cell>
          <cell r="BI37">
            <v>-0.0324812030075188</v>
          </cell>
          <cell r="BJ37">
            <v>-0.0177183711532484</v>
          </cell>
          <cell r="BK37">
            <v>0.0170886075949368</v>
          </cell>
          <cell r="BL37">
            <v>0.0485376477909147</v>
          </cell>
          <cell r="BM37">
            <v>-0.0296735905044511</v>
          </cell>
          <cell r="BN37">
            <v>-0.0357798165137615</v>
          </cell>
          <cell r="BO37">
            <v>0.0022201078338091</v>
          </cell>
          <cell r="BP37">
            <v>-0.00126582278481013</v>
          </cell>
          <cell r="BQ37">
            <v>0.00633713561470217</v>
          </cell>
          <cell r="BS37">
            <v>1956</v>
          </cell>
          <cell r="BT37">
            <v>0.00296834910620405</v>
          </cell>
          <cell r="BU37">
            <v>0.0178425323650141</v>
          </cell>
          <cell r="BV37">
            <v>0.0394158984739956</v>
          </cell>
          <cell r="BW37">
            <v>-0.0286691729323308</v>
          </cell>
          <cell r="BX37">
            <v>-0.0137796135115532</v>
          </cell>
          <cell r="BY37">
            <v>0.0211051186708862</v>
          </cell>
          <cell r="BZ37">
            <v>0.0525089815390998</v>
          </cell>
          <cell r="CA37">
            <v>-0.0258837759643917</v>
          </cell>
          <cell r="CB37">
            <v>-0.0318464271151886</v>
          </cell>
          <cell r="CC37">
            <v>0.00632994238291578</v>
          </cell>
          <cell r="CD37">
            <v>0.00285433016877636</v>
          </cell>
          <cell r="CE37">
            <v>0.0104804340937896</v>
          </cell>
          <cell r="CG37">
            <v>1956</v>
          </cell>
          <cell r="CH37">
            <v>0.0506444642957591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0.00412989084802687</v>
          </cell>
          <cell r="AS38">
            <v>0.00404531281894264</v>
          </cell>
          <cell r="AT38">
            <v>0.00409012527064646</v>
          </cell>
          <cell r="AU38">
            <v>0.00413935285053929</v>
          </cell>
          <cell r="AV38">
            <v>0.0040234756097561</v>
          </cell>
          <cell r="AW38">
            <v>0.00395393321599687</v>
          </cell>
          <cell r="AX38">
            <v>0.00413354339583974</v>
          </cell>
          <cell r="AY38">
            <v>0.00412807597662258</v>
          </cell>
          <cell r="AZ38">
            <v>0.00427132930193083</v>
          </cell>
          <cell r="BA38">
            <v>0.00434260129659643</v>
          </cell>
          <cell r="BB38">
            <v>0.0044190335629168</v>
          </cell>
          <cell r="BC38">
            <v>0.00425908349126132</v>
          </cell>
          <cell r="BE38">
            <v>1957</v>
          </cell>
          <cell r="BF38">
            <v>0.028337531486146</v>
          </cell>
          <cell r="BG38">
            <v>-0.0101041028781383</v>
          </cell>
          <cell r="BH38">
            <v>0.00371172285802657</v>
          </cell>
          <cell r="BI38">
            <v>0.036055469953775</v>
          </cell>
          <cell r="BJ38">
            <v>0.013979773944081</v>
          </cell>
          <cell r="BK38">
            <v>-0.0457612202992079</v>
          </cell>
          <cell r="BL38">
            <v>-0.000614817091915132</v>
          </cell>
          <cell r="BM38">
            <v>-0.0335281451860966</v>
          </cell>
          <cell r="BN38">
            <v>-0.0181413112667091</v>
          </cell>
          <cell r="BO38">
            <v>-0.0116693679092382</v>
          </cell>
          <cell r="BP38">
            <v>0.0383732371269268</v>
          </cell>
          <cell r="BQ38">
            <v>0.0151610865445357</v>
          </cell>
          <cell r="BS38">
            <v>1957</v>
          </cell>
          <cell r="BT38">
            <v>0.0324674223341729</v>
          </cell>
          <cell r="BU38">
            <v>-0.0060587900591957</v>
          </cell>
          <cell r="BV38">
            <v>0.00780184812867303</v>
          </cell>
          <cell r="BW38">
            <v>0.0401948228043142</v>
          </cell>
          <cell r="BX38">
            <v>0.0180032495538371</v>
          </cell>
          <cell r="BY38">
            <v>-0.0418072870832111</v>
          </cell>
          <cell r="BZ38">
            <v>0.00351872630392461</v>
          </cell>
          <cell r="CA38">
            <v>-0.029400069209474</v>
          </cell>
          <cell r="CB38">
            <v>-0.0138699819647783</v>
          </cell>
          <cell r="CC38">
            <v>-0.00732676661264179</v>
          </cell>
          <cell r="CD38">
            <v>0.0427922706898436</v>
          </cell>
          <cell r="CE38">
            <v>0.0194201700357971</v>
          </cell>
          <cell r="CG38">
            <v>1957</v>
          </cell>
          <cell r="CH38">
            <v>0.0636192143792254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0.00420480709396391</v>
          </cell>
          <cell r="AS39">
            <v>0.00402121390689452</v>
          </cell>
          <cell r="AT39">
            <v>0.00399298463184515</v>
          </cell>
          <cell r="AU39">
            <v>0.00392960941987364</v>
          </cell>
          <cell r="AV39">
            <v>0.00377595942982456</v>
          </cell>
          <cell r="AW39">
            <v>0.00373706009745533</v>
          </cell>
          <cell r="AX39">
            <v>0.00367021011396011</v>
          </cell>
          <cell r="AY39">
            <v>0.00364624767966057</v>
          </cell>
          <cell r="AZ39">
            <v>0.00368813638799571</v>
          </cell>
          <cell r="BA39">
            <v>0.00359197683498178</v>
          </cell>
          <cell r="BB39">
            <v>0.00346061328647925</v>
          </cell>
          <cell r="BC39">
            <v>0.00335368098159509</v>
          </cell>
          <cell r="BE39">
            <v>1958</v>
          </cell>
          <cell r="BF39">
            <v>0.0560049782202863</v>
          </cell>
          <cell r="BG39">
            <v>0.00972304065998819</v>
          </cell>
          <cell r="BH39">
            <v>0.0160490224686314</v>
          </cell>
          <cell r="BI39">
            <v>0.0476737507179781</v>
          </cell>
          <cell r="BJ39">
            <v>0.0126096491228069</v>
          </cell>
          <cell r="BK39">
            <v>0.0135354629128317</v>
          </cell>
          <cell r="BL39">
            <v>0.00721153846153855</v>
          </cell>
          <cell r="BM39">
            <v>-0.0103420843277645</v>
          </cell>
          <cell r="BN39">
            <v>0.0294748124330118</v>
          </cell>
          <cell r="BO39">
            <v>0.0369599167100469</v>
          </cell>
          <cell r="BP39">
            <v>0.0228413654618473</v>
          </cell>
          <cell r="BQ39">
            <v>0.0620858895705521</v>
          </cell>
          <cell r="BS39">
            <v>1958</v>
          </cell>
          <cell r="BT39">
            <v>0.0602097853142502</v>
          </cell>
          <cell r="BU39">
            <v>0.0137442545668827</v>
          </cell>
          <cell r="BV39">
            <v>0.0200420071004765</v>
          </cell>
          <cell r="BW39">
            <v>0.0516033601378517</v>
          </cell>
          <cell r="BX39">
            <v>0.0163856085526315</v>
          </cell>
          <cell r="BY39">
            <v>0.017272523010287</v>
          </cell>
          <cell r="BZ39">
            <v>0.0108817485754987</v>
          </cell>
          <cell r="CA39">
            <v>-0.00669583664810394</v>
          </cell>
          <cell r="CB39">
            <v>0.0331629488210075</v>
          </cell>
          <cell r="CC39">
            <v>0.0405518935450287</v>
          </cell>
          <cell r="CD39">
            <v>0.0263019787483266</v>
          </cell>
          <cell r="CE39">
            <v>0.0654395705521472</v>
          </cell>
          <cell r="CG39">
            <v>1958</v>
          </cell>
          <cell r="CH39">
            <v>0.407036049501336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0.00319102741836106</v>
          </cell>
          <cell r="AS40">
            <v>0.0032075994967978</v>
          </cell>
          <cell r="AT40">
            <v>0.00318263264388489</v>
          </cell>
          <cell r="AU40">
            <v>0.00323197142219245</v>
          </cell>
          <cell r="AV40">
            <v>0.00325052410901468</v>
          </cell>
          <cell r="AW40">
            <v>0.00331037484793187</v>
          </cell>
          <cell r="AX40">
            <v>0.00335156237974294</v>
          </cell>
          <cell r="AY40">
            <v>0.00324396917578736</v>
          </cell>
          <cell r="AZ40">
            <v>0.00319173640167364</v>
          </cell>
          <cell r="BA40">
            <v>0.0033478150873965</v>
          </cell>
          <cell r="BB40">
            <v>0.00330158450704225</v>
          </cell>
          <cell r="BC40">
            <v>0.00336599817684594</v>
          </cell>
          <cell r="BE40">
            <v>1959</v>
          </cell>
          <cell r="BF40">
            <v>0.0101663585951941</v>
          </cell>
          <cell r="BG40">
            <v>0.0173833485818846</v>
          </cell>
          <cell r="BH40">
            <v>0.00696942446043169</v>
          </cell>
          <cell r="BI40">
            <v>-0.00602813127930346</v>
          </cell>
          <cell r="BJ40">
            <v>-0.0152740341419587</v>
          </cell>
          <cell r="BK40">
            <v>-0.0120894160583942</v>
          </cell>
          <cell r="BL40">
            <v>0.0337104594781805</v>
          </cell>
          <cell r="BM40">
            <v>0.0142952870225597</v>
          </cell>
          <cell r="BN40">
            <v>-0.0425016516185862</v>
          </cell>
          <cell r="BO40">
            <v>0.0124195032198713</v>
          </cell>
          <cell r="BP40">
            <v>-0.00318037255792825</v>
          </cell>
          <cell r="BQ40">
            <v>0.0195989061075661</v>
          </cell>
          <cell r="BS40">
            <v>1959</v>
          </cell>
          <cell r="BT40">
            <v>0.0133573860135552</v>
          </cell>
          <cell r="BU40">
            <v>0.0205909480786824</v>
          </cell>
          <cell r="BV40">
            <v>0.0101520571043166</v>
          </cell>
          <cell r="BW40">
            <v>-0.00279615985711101</v>
          </cell>
          <cell r="BX40">
            <v>-0.012023510032944</v>
          </cell>
          <cell r="BY40">
            <v>-0.00877904121046232</v>
          </cell>
          <cell r="BZ40">
            <v>0.0370620218579235</v>
          </cell>
          <cell r="CA40">
            <v>0.017539256198347</v>
          </cell>
          <cell r="CB40">
            <v>-0.0393099152169126</v>
          </cell>
          <cell r="CC40">
            <v>0.0157673183072678</v>
          </cell>
          <cell r="CD40">
            <v>0.000121211949114007</v>
          </cell>
          <cell r="CE40">
            <v>0.022964904284412</v>
          </cell>
          <cell r="CG40">
            <v>1959</v>
          </cell>
          <cell r="CH40">
            <v>0.0748526979503394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0.0033403181344062</v>
          </cell>
          <cell r="AS41">
            <v>0.00339565858082068</v>
          </cell>
          <cell r="AT41">
            <v>0.00335463211200477</v>
          </cell>
          <cell r="AU41">
            <v>0.00332115384615385</v>
          </cell>
          <cell r="AV41">
            <v>0.00331485252036099</v>
          </cell>
          <cell r="AW41">
            <v>0.00326123039850381</v>
          </cell>
          <cell r="AX41">
            <v>0.0031460690515807</v>
          </cell>
          <cell r="AY41">
            <v>0.00320403055848261</v>
          </cell>
          <cell r="AZ41">
            <v>0.0031166935050993</v>
          </cell>
          <cell r="BA41">
            <v>0.0032840004258037</v>
          </cell>
          <cell r="BB41">
            <v>0.00329879704875962</v>
          </cell>
          <cell r="BC41">
            <v>0.00318772980789093</v>
          </cell>
          <cell r="BE41">
            <v>1960</v>
          </cell>
          <cell r="BF41">
            <v>-0.0140813589628968</v>
          </cell>
          <cell r="BG41">
            <v>0.0147358875538426</v>
          </cell>
          <cell r="BH41">
            <v>0.0107238605898123</v>
          </cell>
          <cell r="BI41">
            <v>0.0041998231653404</v>
          </cell>
          <cell r="BJ41">
            <v>0.0200308166409862</v>
          </cell>
          <cell r="BK41">
            <v>0.0375485541648684</v>
          </cell>
          <cell r="BL41">
            <v>-0.0131031613976705</v>
          </cell>
          <cell r="BM41">
            <v>0.0469968387776607</v>
          </cell>
          <cell r="BN41">
            <v>-0.054549114331723</v>
          </cell>
          <cell r="BO41">
            <v>-0.00447093889716843</v>
          </cell>
          <cell r="BP41">
            <v>0.0352865697177074</v>
          </cell>
          <cell r="BQ41">
            <v>0.069200578392894</v>
          </cell>
          <cell r="BS41">
            <v>1960</v>
          </cell>
          <cell r="BT41">
            <v>-0.0107410408284906</v>
          </cell>
          <cell r="BU41">
            <v>0.0181315461346633</v>
          </cell>
          <cell r="BV41">
            <v>0.0140784927018171</v>
          </cell>
          <cell r="BW41">
            <v>0.00752097701149425</v>
          </cell>
          <cell r="BX41">
            <v>0.0233456691613472</v>
          </cell>
          <cell r="BY41">
            <v>0.0408097845633722</v>
          </cell>
          <cell r="BZ41">
            <v>-0.00995709234608984</v>
          </cell>
          <cell r="CA41">
            <v>0.0502008693361433</v>
          </cell>
          <cell r="CB41">
            <v>-0.0514324208266237</v>
          </cell>
          <cell r="CC41">
            <v>-0.00118693847136473</v>
          </cell>
          <cell r="CD41">
            <v>0.038585366766467</v>
          </cell>
          <cell r="CE41">
            <v>0.0723883082007849</v>
          </cell>
          <cell r="CG41">
            <v>1960</v>
          </cell>
          <cell r="CH41">
            <v>0.202559095792496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0.00303924201442555</v>
          </cell>
          <cell r="AS42">
            <v>0.00291007723651402</v>
          </cell>
          <cell r="AT42">
            <v>0.00283065712771595</v>
          </cell>
          <cell r="AU42">
            <v>0.00275536960750658</v>
          </cell>
          <cell r="AV42">
            <v>0.00273108150292298</v>
          </cell>
          <cell r="AW42">
            <v>0.00271557568098849</v>
          </cell>
          <cell r="AX42">
            <v>0.00279087713231904</v>
          </cell>
          <cell r="AY42">
            <v>0.00268823521259493</v>
          </cell>
          <cell r="AZ42">
            <v>0.00259538277511962</v>
          </cell>
          <cell r="BA42">
            <v>0.00264193630607427</v>
          </cell>
          <cell r="BB42">
            <v>0.0025435081100503</v>
          </cell>
          <cell r="BC42">
            <v>0.00249686955439383</v>
          </cell>
          <cell r="BE42">
            <v>1961</v>
          </cell>
          <cell r="BF42">
            <v>0.0589258114374034</v>
          </cell>
          <cell r="BG42">
            <v>0.0328407224958949</v>
          </cell>
          <cell r="BH42">
            <v>0.0291467938526762</v>
          </cell>
          <cell r="BI42">
            <v>0.00806728458633721</v>
          </cell>
          <cell r="BJ42">
            <v>0.0105567852886088</v>
          </cell>
          <cell r="BK42">
            <v>-0.0254422914911542</v>
          </cell>
          <cell r="BL42">
            <v>0.0395919778699863</v>
          </cell>
          <cell r="BM42">
            <v>0.0427407284217529</v>
          </cell>
          <cell r="BN42">
            <v>-0.00925039872408295</v>
          </cell>
          <cell r="BO42">
            <v>0.0453960077269799</v>
          </cell>
          <cell r="BP42">
            <v>0.0309516476747767</v>
          </cell>
          <cell r="BQ42">
            <v>-0.0316654219566841</v>
          </cell>
          <cell r="BS42">
            <v>1961</v>
          </cell>
          <cell r="BT42">
            <v>0.0619650534518289</v>
          </cell>
          <cell r="BU42">
            <v>0.0357507997324089</v>
          </cell>
          <cell r="BV42">
            <v>0.0319774509803921</v>
          </cell>
          <cell r="BW42">
            <v>0.0108226541938438</v>
          </cell>
          <cell r="BX42">
            <v>0.0132878667915318</v>
          </cell>
          <cell r="BY42">
            <v>-0.0227267158101657</v>
          </cell>
          <cell r="BZ42">
            <v>0.0423828550023053</v>
          </cell>
          <cell r="CA42">
            <v>0.0454289636343478</v>
          </cell>
          <cell r="CB42">
            <v>-0.00665501594896334</v>
          </cell>
          <cell r="CC42">
            <v>0.0480379440330542</v>
          </cell>
          <cell r="CD42">
            <v>0.033495155784827</v>
          </cell>
          <cell r="CE42">
            <v>-0.0291685524022903</v>
          </cell>
          <cell r="CG42">
            <v>1961</v>
          </cell>
          <cell r="CH42">
            <v>0.293334088884037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0.00257864157540233</v>
          </cell>
          <cell r="AS43">
            <v>0.00269294161716701</v>
          </cell>
          <cell r="AT43">
            <v>0.00262952935354482</v>
          </cell>
          <cell r="AU43">
            <v>0.0026136877007564</v>
          </cell>
          <cell r="AV43">
            <v>0.00274079698438341</v>
          </cell>
          <cell r="AW43">
            <v>0.00304196826528793</v>
          </cell>
          <cell r="AX43">
            <v>0.00324727373068433</v>
          </cell>
          <cell r="AY43">
            <v>0.00304251893939394</v>
          </cell>
          <cell r="AZ43">
            <v>0.00297901063337957</v>
          </cell>
          <cell r="BA43">
            <v>0.00308610711287034</v>
          </cell>
          <cell r="BB43">
            <v>0.00307582685703958</v>
          </cell>
          <cell r="BC43">
            <v>0.00289826628513718</v>
          </cell>
          <cell r="BE43">
            <v>1962</v>
          </cell>
          <cell r="BF43">
            <v>-0.0391793922566713</v>
          </cell>
          <cell r="BG43">
            <v>0.0272917001123776</v>
          </cell>
          <cell r="BH43">
            <v>0.00546960462572277</v>
          </cell>
          <cell r="BI43">
            <v>-0.037923531240286</v>
          </cell>
          <cell r="BJ43">
            <v>-0.0938610662358643</v>
          </cell>
          <cell r="BK43">
            <v>-0.0577643073631663</v>
          </cell>
          <cell r="BL43">
            <v>0.0656575212866604</v>
          </cell>
          <cell r="BM43">
            <v>0.0241477272727273</v>
          </cell>
          <cell r="BN43">
            <v>-0.0364077669902912</v>
          </cell>
          <cell r="BO43">
            <v>-0.00449802087081685</v>
          </cell>
          <cell r="BP43">
            <v>0.0737393818904752</v>
          </cell>
          <cell r="BQ43">
            <v>0.0282780676653762</v>
          </cell>
          <cell r="BS43">
            <v>1962</v>
          </cell>
          <cell r="BT43">
            <v>-0.036600750681269</v>
          </cell>
          <cell r="BU43">
            <v>0.0299846417295446</v>
          </cell>
          <cell r="BV43">
            <v>0.00809913397926759</v>
          </cell>
          <cell r="BW43">
            <v>-0.0353098435395296</v>
          </cell>
          <cell r="BX43">
            <v>-0.0911202692514809</v>
          </cell>
          <cell r="BY43">
            <v>-0.0547223390978784</v>
          </cell>
          <cell r="BZ43">
            <v>0.0689047950173447</v>
          </cell>
          <cell r="CA43">
            <v>0.0271902462121212</v>
          </cell>
          <cell r="CB43">
            <v>-0.0334287563569117</v>
          </cell>
          <cell r="CC43">
            <v>-0.00141191375794652</v>
          </cell>
          <cell r="CD43">
            <v>0.0768152087475148</v>
          </cell>
          <cell r="CE43">
            <v>0.0311763339505134</v>
          </cell>
          <cell r="CG43">
            <v>1962</v>
          </cell>
          <cell r="CH43">
            <v>-0.02438552581951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0.00285173514486823</v>
          </cell>
          <cell r="AS44">
            <v>0.00270610748341625</v>
          </cell>
          <cell r="AT44">
            <v>0.00277320120980579</v>
          </cell>
          <cell r="AU44">
            <v>0.00273511988716502</v>
          </cell>
          <cell r="AV44">
            <v>0.00269981572481572</v>
          </cell>
          <cell r="AW44">
            <v>0.00271118246687054</v>
          </cell>
          <cell r="AX44">
            <v>0.00276047423160509</v>
          </cell>
          <cell r="AY44">
            <v>0.00275540904198062</v>
          </cell>
          <cell r="AZ44">
            <v>0.00267923384114776</v>
          </cell>
          <cell r="BA44">
            <v>0.00277782429963459</v>
          </cell>
          <cell r="BB44">
            <v>0.00282120736315359</v>
          </cell>
          <cell r="BC44">
            <v>0.00285531288723668</v>
          </cell>
          <cell r="BE44">
            <v>1963</v>
          </cell>
          <cell r="BF44">
            <v>0.0528728106073006</v>
          </cell>
          <cell r="BG44">
            <v>-0.023320895522388</v>
          </cell>
          <cell r="BH44">
            <v>0.015759312320917</v>
          </cell>
          <cell r="BI44">
            <v>0.0205296975395706</v>
          </cell>
          <cell r="BJ44">
            <v>0.00429975429975427</v>
          </cell>
          <cell r="BK44">
            <v>-0.0149847094801223</v>
          </cell>
          <cell r="BL44">
            <v>0.00946910897236886</v>
          </cell>
          <cell r="BM44">
            <v>0.0396739966169459</v>
          </cell>
          <cell r="BN44">
            <v>-0.0285460730661145</v>
          </cell>
          <cell r="BO44">
            <v>-0.00609013398294767</v>
          </cell>
          <cell r="BP44">
            <v>-0.0110294117647058</v>
          </cell>
          <cell r="BQ44">
            <v>0.028810408921933</v>
          </cell>
          <cell r="BS44">
            <v>1963</v>
          </cell>
          <cell r="BT44">
            <v>0.0557245457521689</v>
          </cell>
          <cell r="BU44">
            <v>-0.0206147880389718</v>
          </cell>
          <cell r="BV44">
            <v>0.0185325135307228</v>
          </cell>
          <cell r="BW44">
            <v>0.0232648174267356</v>
          </cell>
          <cell r="BX44">
            <v>0.00699957002456999</v>
          </cell>
          <cell r="BY44">
            <v>-0.0122735270132518</v>
          </cell>
          <cell r="BZ44">
            <v>0.0122295832039739</v>
          </cell>
          <cell r="CA44">
            <v>0.0424294056589266</v>
          </cell>
          <cell r="CB44">
            <v>-0.0258668392249667</v>
          </cell>
          <cell r="CC44">
            <v>-0.00331230968331307</v>
          </cell>
          <cell r="CD44">
            <v>-0.00820820440155225</v>
          </cell>
          <cell r="CE44">
            <v>0.0316657218091697</v>
          </cell>
          <cell r="CG44">
            <v>1963</v>
          </cell>
          <cell r="CH44">
            <v>0.123558509612203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0.00279321740439627</v>
          </cell>
          <cell r="AS45">
            <v>0.00277996422182469</v>
          </cell>
          <cell r="AT45">
            <v>0.00279452391595887</v>
          </cell>
          <cell r="AU45">
            <v>0.00281720147948218</v>
          </cell>
          <cell r="AV45">
            <v>0.00281421956684093</v>
          </cell>
          <cell r="AW45">
            <v>0.00282006569125112</v>
          </cell>
          <cell r="AX45">
            <v>0.00277002267407841</v>
          </cell>
          <cell r="AY45">
            <v>0.00266675654853621</v>
          </cell>
          <cell r="AZ45">
            <v>0.00269093624568282</v>
          </cell>
          <cell r="BA45">
            <v>0.00266714062212406</v>
          </cell>
          <cell r="BB45">
            <v>0.00265051515976761</v>
          </cell>
          <cell r="BC45">
            <v>0.00265572354211663</v>
          </cell>
          <cell r="BE45">
            <v>1964</v>
          </cell>
          <cell r="BF45">
            <v>0.00993676603432703</v>
          </cell>
          <cell r="BG45">
            <v>0.000447227191413324</v>
          </cell>
          <cell r="BH45">
            <v>-0.00625838176128746</v>
          </cell>
          <cell r="BI45">
            <v>0.00389863547758296</v>
          </cell>
          <cell r="BJ45">
            <v>0.000448095593726716</v>
          </cell>
          <cell r="BK45">
            <v>0.0206031651239176</v>
          </cell>
          <cell r="BL45">
            <v>0.0443241661790521</v>
          </cell>
          <cell r="BM45">
            <v>0.000420226922538181</v>
          </cell>
          <cell r="BN45">
            <v>0.0142817138056566</v>
          </cell>
          <cell r="BO45">
            <v>0.0138045278851464</v>
          </cell>
          <cell r="BP45">
            <v>0.00871459694989096</v>
          </cell>
          <cell r="BQ45">
            <v>0.00593952483801297</v>
          </cell>
          <cell r="BS45">
            <v>1964</v>
          </cell>
          <cell r="BT45">
            <v>0.0127299834387233</v>
          </cell>
          <cell r="BU45">
            <v>0.00322719141323801</v>
          </cell>
          <cell r="BV45">
            <v>-0.00346385784532858</v>
          </cell>
          <cell r="BW45">
            <v>0.00671583695706514</v>
          </cell>
          <cell r="BX45">
            <v>0.00326231516056764</v>
          </cell>
          <cell r="BY45">
            <v>0.0234232308151687</v>
          </cell>
          <cell r="BZ45">
            <v>0.0470941888531305</v>
          </cell>
          <cell r="CA45">
            <v>0.00308698347107439</v>
          </cell>
          <cell r="CB45">
            <v>0.0169726500513394</v>
          </cell>
          <cell r="CC45">
            <v>0.0164716685072705</v>
          </cell>
          <cell r="CD45">
            <v>0.0113651121096586</v>
          </cell>
          <cell r="CE45">
            <v>0.0085952483801296</v>
          </cell>
          <cell r="CG45">
            <v>1964</v>
          </cell>
          <cell r="CH45">
            <v>0.159088161137788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0.00267255434782609</v>
          </cell>
          <cell r="AS46">
            <v>0.00259865075246497</v>
          </cell>
          <cell r="AT46">
            <v>0.00262397660818713</v>
          </cell>
          <cell r="AU46">
            <v>0.00264842013888889</v>
          </cell>
          <cell r="AV46">
            <v>0.00262703383264463</v>
          </cell>
          <cell r="AW46">
            <v>0.00267189907298603</v>
          </cell>
          <cell r="AX46">
            <v>0.0027901113671275</v>
          </cell>
          <cell r="AY46">
            <v>0.00278843644922663</v>
          </cell>
          <cell r="AZ46">
            <v>0.00278708032772286</v>
          </cell>
          <cell r="BA46">
            <v>0.00274612680683311</v>
          </cell>
          <cell r="BB46">
            <v>0.00273596080471731</v>
          </cell>
          <cell r="BC46">
            <v>0.00281046120348377</v>
          </cell>
          <cell r="BE46">
            <v>1965</v>
          </cell>
          <cell r="BF46">
            <v>0.0343531937734836</v>
          </cell>
          <cell r="BG46">
            <v>-0.0016865594187857</v>
          </cell>
          <cell r="BH46">
            <v>-0.00194931773879148</v>
          </cell>
          <cell r="BI46">
            <v>0.0083333333333333</v>
          </cell>
          <cell r="BJ46">
            <v>-0.0109762396694215</v>
          </cell>
          <cell r="BK46">
            <v>-0.0366888627758193</v>
          </cell>
          <cell r="BL46">
            <v>0.00772567091352672</v>
          </cell>
          <cell r="BM46">
            <v>0.00685944855413578</v>
          </cell>
          <cell r="BN46">
            <v>0.0165642532727759</v>
          </cell>
          <cell r="BO46">
            <v>0.0102496714848883</v>
          </cell>
          <cell r="BP46">
            <v>-0.0143080124869928</v>
          </cell>
          <cell r="BQ46">
            <v>-0.00356294536817103</v>
          </cell>
          <cell r="BS46">
            <v>1965</v>
          </cell>
          <cell r="BT46">
            <v>0.0370257481213096</v>
          </cell>
          <cell r="BU46">
            <v>0.000912091333679267</v>
          </cell>
          <cell r="BV46">
            <v>0.000674658869395656</v>
          </cell>
          <cell r="BW46">
            <v>0.0109817534722222</v>
          </cell>
          <cell r="BX46">
            <v>-0.00834920583677689</v>
          </cell>
          <cell r="BY46">
            <v>-0.0340169637028333</v>
          </cell>
          <cell r="BZ46">
            <v>0.0105157822806542</v>
          </cell>
          <cell r="CA46">
            <v>0.00964788500336241</v>
          </cell>
          <cell r="CB46">
            <v>0.0193513336004987</v>
          </cell>
          <cell r="CC46">
            <v>0.0129957982917214</v>
          </cell>
          <cell r="CD46">
            <v>-0.0115720516822755</v>
          </cell>
          <cell r="CE46">
            <v>-0.000752484164687264</v>
          </cell>
          <cell r="CG46">
            <v>1965</v>
          </cell>
          <cell r="CH46">
            <v>0.0466768828886104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0.00285298856663577</v>
          </cell>
          <cell r="AS47">
            <v>0.00295973876340406</v>
          </cell>
          <cell r="AT47">
            <v>0.00312292651482596</v>
          </cell>
          <cell r="AU47">
            <v>0.00316018331408776</v>
          </cell>
          <cell r="AV47">
            <v>0.00311170462633452</v>
          </cell>
          <cell r="AW47">
            <v>0.00323723448614177</v>
          </cell>
          <cell r="AX47">
            <v>0.0033143984962406</v>
          </cell>
          <cell r="AY47">
            <v>0.00336931338558939</v>
          </cell>
          <cell r="AZ47">
            <v>0.00369737467528879</v>
          </cell>
          <cell r="BA47">
            <v>0.0035761622981202</v>
          </cell>
          <cell r="BB47">
            <v>0.00328285631265437</v>
          </cell>
          <cell r="BC47">
            <v>0.0033546660791226</v>
          </cell>
          <cell r="BE47">
            <v>1966</v>
          </cell>
          <cell r="BF47">
            <v>-0.0325784664282877</v>
          </cell>
          <cell r="BG47">
            <v>-0.04435318275154</v>
          </cell>
          <cell r="BH47">
            <v>-0.00759203552499643</v>
          </cell>
          <cell r="BI47">
            <v>0.014001154734411</v>
          </cell>
          <cell r="BJ47">
            <v>-0.0327402135231317</v>
          </cell>
          <cell r="BK47">
            <v>-0.0213392200147167</v>
          </cell>
          <cell r="BL47">
            <v>-0.00240601503759397</v>
          </cell>
          <cell r="BM47">
            <v>-0.0908953873982514</v>
          </cell>
          <cell r="BN47">
            <v>0.0437738351848782</v>
          </cell>
          <cell r="BO47">
            <v>0.09340746624305</v>
          </cell>
          <cell r="BP47">
            <v>-0.0108964114484963</v>
          </cell>
          <cell r="BQ47">
            <v>0.0186545240893068</v>
          </cell>
          <cell r="BS47">
            <v>1966</v>
          </cell>
          <cell r="BT47">
            <v>-0.0297254778616519</v>
          </cell>
          <cell r="BU47">
            <v>-0.0413934439881359</v>
          </cell>
          <cell r="BV47">
            <v>-0.00446910901017048</v>
          </cell>
          <cell r="BW47">
            <v>0.0171613380484988</v>
          </cell>
          <cell r="BX47">
            <v>-0.0296285088967972</v>
          </cell>
          <cell r="BY47">
            <v>-0.0181019855285749</v>
          </cell>
          <cell r="BZ47">
            <v>0.000908383458646635</v>
          </cell>
          <cell r="CA47">
            <v>-0.087526074012662</v>
          </cell>
          <cell r="CB47">
            <v>0.047471209860167</v>
          </cell>
          <cell r="CC47">
            <v>0.0969836285411702</v>
          </cell>
          <cell r="CD47">
            <v>-0.00761355513584192</v>
          </cell>
          <cell r="CE47">
            <v>0.0220091901684294</v>
          </cell>
          <cell r="CG47">
            <v>1966</v>
          </cell>
          <cell r="CH47">
            <v>-0.0448387963347567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0.00332695986541697</v>
          </cell>
          <cell r="AS48">
            <v>0.00324963028169014</v>
          </cell>
          <cell r="AT48">
            <v>0.00334266078093597</v>
          </cell>
          <cell r="AU48">
            <v>0.0033166313559322</v>
          </cell>
          <cell r="AV48">
            <v>0.00329769675925926</v>
          </cell>
          <cell r="AW48">
            <v>0.00347898072029751</v>
          </cell>
          <cell r="AX48">
            <v>0.00354075235109718</v>
          </cell>
          <cell r="AY48">
            <v>0.00351202045410061</v>
          </cell>
          <cell r="AZ48">
            <v>0.00355886096283116</v>
          </cell>
          <cell r="BA48">
            <v>0.00359644635299975</v>
          </cell>
          <cell r="BB48">
            <v>0.00386149809160305</v>
          </cell>
          <cell r="BC48">
            <v>0.00378261088709677</v>
          </cell>
          <cell r="BE48">
            <v>1967</v>
          </cell>
          <cell r="BF48">
            <v>0.0237923576063446</v>
          </cell>
          <cell r="BG48">
            <v>-0.0188732394366197</v>
          </cell>
          <cell r="BH48">
            <v>0.016365202411714</v>
          </cell>
          <cell r="BI48">
            <v>0.0169491525423728</v>
          </cell>
          <cell r="BJ48">
            <v>-0.0538888888888889</v>
          </cell>
          <cell r="BK48">
            <v>-0.0165883734586024</v>
          </cell>
          <cell r="BL48">
            <v>0.0168681892819824</v>
          </cell>
          <cell r="BM48">
            <v>-0.00998238402818552</v>
          </cell>
          <cell r="BN48">
            <v>-0.00726571767497031</v>
          </cell>
          <cell r="BO48">
            <v>-0.0607916355489171</v>
          </cell>
          <cell r="BP48">
            <v>0.025445292620865</v>
          </cell>
          <cell r="BQ48">
            <v>0.0248138957816377</v>
          </cell>
          <cell r="BS48">
            <v>1967</v>
          </cell>
          <cell r="BT48">
            <v>0.0271193174717615</v>
          </cell>
          <cell r="BU48">
            <v>-0.0156236091549295</v>
          </cell>
          <cell r="BV48">
            <v>0.01970786319265</v>
          </cell>
          <cell r="BW48">
            <v>0.020265783898305</v>
          </cell>
          <cell r="BX48">
            <v>-0.0505911921296296</v>
          </cell>
          <cell r="BY48">
            <v>-0.0131093927383049</v>
          </cell>
          <cell r="BZ48">
            <v>0.0204089416330796</v>
          </cell>
          <cell r="CA48">
            <v>-0.00647036357408491</v>
          </cell>
          <cell r="CB48">
            <v>-0.00370685671213915</v>
          </cell>
          <cell r="CC48">
            <v>-0.0571951891959173</v>
          </cell>
          <cell r="CD48">
            <v>0.0293067907124681</v>
          </cell>
          <cell r="CE48">
            <v>0.0285965066687345</v>
          </cell>
          <cell r="CG48">
            <v>1967</v>
          </cell>
          <cell r="CH48">
            <v>-0.00631817781766653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0.003731424031477</v>
          </cell>
          <cell r="AS49">
            <v>0.00370650045194336</v>
          </cell>
          <cell r="AT49">
            <v>0.00381336636218197</v>
          </cell>
          <cell r="AU49">
            <v>0.0039849765258216</v>
          </cell>
          <cell r="AV49">
            <v>0.00391466835389645</v>
          </cell>
          <cell r="AW49">
            <v>0.00396838313625226</v>
          </cell>
          <cell r="AX49">
            <v>0.00367591768081528</v>
          </cell>
          <cell r="AY49">
            <v>0.00373829882988299</v>
          </cell>
          <cell r="AZ49">
            <v>0.00376025110375276</v>
          </cell>
          <cell r="BA49">
            <v>0.00375448765893792</v>
          </cell>
          <cell r="BB49">
            <v>0.00374826559475957</v>
          </cell>
          <cell r="BC49">
            <v>0.00351054685695811</v>
          </cell>
          <cell r="BE49">
            <v>1968</v>
          </cell>
          <cell r="BF49">
            <v>0.00453995157384979</v>
          </cell>
          <cell r="BG49">
            <v>-0.026965953600482</v>
          </cell>
          <cell r="BH49">
            <v>-0.0436600092893636</v>
          </cell>
          <cell r="BI49">
            <v>0.0234741784037558</v>
          </cell>
          <cell r="BJ49">
            <v>-0.0101233786776337</v>
          </cell>
          <cell r="BK49">
            <v>0.0767018216682647</v>
          </cell>
          <cell r="BL49">
            <v>-0.0106856634016028</v>
          </cell>
          <cell r="BM49">
            <v>-0.00330033003300334</v>
          </cell>
          <cell r="BN49">
            <v>0.00617098133654426</v>
          </cell>
          <cell r="BO49">
            <v>0.00478683620044884</v>
          </cell>
          <cell r="BP49">
            <v>0.0744379931517047</v>
          </cell>
          <cell r="BQ49">
            <v>-0.0343633088540946</v>
          </cell>
          <cell r="BS49">
            <v>1968</v>
          </cell>
          <cell r="BT49">
            <v>0.00827137560532678</v>
          </cell>
          <cell r="BU49">
            <v>-0.0232594531485387</v>
          </cell>
          <cell r="BV49">
            <v>-0.0398466429271817</v>
          </cell>
          <cell r="BW49">
            <v>0.0274591549295774</v>
          </cell>
          <cell r="BX49">
            <v>-0.00620871032373724</v>
          </cell>
          <cell r="BY49">
            <v>0.0806702048045169</v>
          </cell>
          <cell r="BZ49">
            <v>-0.00700974572078754</v>
          </cell>
          <cell r="CA49">
            <v>0.000437968796879648</v>
          </cell>
          <cell r="CB49">
            <v>0.00993123244029702</v>
          </cell>
          <cell r="CC49">
            <v>0.00854132385938676</v>
          </cell>
          <cell r="CD49">
            <v>0.0781862587464643</v>
          </cell>
          <cell r="CE49">
            <v>-0.0308527619971364</v>
          </cell>
          <cell r="CG49">
            <v>1968</v>
          </cell>
          <cell r="CH49">
            <v>0.103200364732716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0.00365299301669297</v>
          </cell>
          <cell r="AS50">
            <v>0.00359552471321343</v>
          </cell>
          <cell r="AT50">
            <v>0.00381936186186186</v>
          </cell>
          <cell r="AU50">
            <v>0.00387028230101963</v>
          </cell>
          <cell r="AV50">
            <v>0.00385612098839837</v>
          </cell>
          <cell r="AW50">
            <v>0.00385564174360527</v>
          </cell>
          <cell r="AX50">
            <v>0.00407817307692308</v>
          </cell>
          <cell r="AY50">
            <v>0.00426764640391895</v>
          </cell>
          <cell r="AZ50">
            <v>0.00447564755118199</v>
          </cell>
          <cell r="BA50">
            <v>0.00456338526912181</v>
          </cell>
          <cell r="BB50">
            <v>0.00425087271529722</v>
          </cell>
          <cell r="BC50">
            <v>0.00454189806678383</v>
          </cell>
          <cell r="BE50">
            <v>1969</v>
          </cell>
          <cell r="BF50">
            <v>0.0132013201320131</v>
          </cell>
          <cell r="BG50">
            <v>-0.0567908228296276</v>
          </cell>
          <cell r="BH50">
            <v>-0.0133633633633634</v>
          </cell>
          <cell r="BI50">
            <v>0.0100441333130421</v>
          </cell>
          <cell r="BJ50">
            <v>-0.00452011450956757</v>
          </cell>
          <cell r="BK50">
            <v>-0.0555471469653398</v>
          </cell>
          <cell r="BL50">
            <v>-0.0403846153846154</v>
          </cell>
          <cell r="BM50">
            <v>-0.0156980627922512</v>
          </cell>
          <cell r="BN50">
            <v>-0.0417373600271462</v>
          </cell>
          <cell r="BO50">
            <v>0.0752478753541077</v>
          </cell>
          <cell r="BP50">
            <v>-0.063066029968714</v>
          </cell>
          <cell r="BQ50">
            <v>-0.0142355008787346</v>
          </cell>
          <cell r="BS50">
            <v>1969</v>
          </cell>
          <cell r="BT50">
            <v>0.0168543131487061</v>
          </cell>
          <cell r="BU50">
            <v>-0.0531952981164141</v>
          </cell>
          <cell r="BV50">
            <v>-0.00954400150150155</v>
          </cell>
          <cell r="BW50">
            <v>0.0139144156140617</v>
          </cell>
          <cell r="BX50">
            <v>-0.000663993521169201</v>
          </cell>
          <cell r="BY50">
            <v>-0.0516915052217345</v>
          </cell>
          <cell r="BZ50">
            <v>-0.0363064423076923</v>
          </cell>
          <cell r="CA50">
            <v>-0.0114304163883322</v>
          </cell>
          <cell r="CB50">
            <v>-0.0372617124759642</v>
          </cell>
          <cell r="CC50">
            <v>0.0798112606232295</v>
          </cell>
          <cell r="CD50">
            <v>-0.0588151572534168</v>
          </cell>
          <cell r="CE50">
            <v>-0.00969360281195077</v>
          </cell>
          <cell r="CG50">
            <v>1969</v>
          </cell>
          <cell r="CH50">
            <v>-0.154207934934264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0.00464416116954894</v>
          </cell>
          <cell r="AS51">
            <v>0.00487198348658285</v>
          </cell>
          <cell r="AT51">
            <v>0.0044300136425648</v>
          </cell>
          <cell r="AU51">
            <v>0.00437173864524049</v>
          </cell>
          <cell r="AV51">
            <v>0.00487662247357686</v>
          </cell>
          <cell r="AW51">
            <v>0.00513413571756075</v>
          </cell>
          <cell r="AX51">
            <v>0.00556232955737361</v>
          </cell>
          <cell r="AY51">
            <v>0.0050810049961568</v>
          </cell>
          <cell r="AZ51">
            <v>0.00481813868613139</v>
          </cell>
          <cell r="BA51">
            <v>0.00490041736227045</v>
          </cell>
          <cell r="BB51">
            <v>0.00501810497098158</v>
          </cell>
          <cell r="BC51">
            <v>0.00460458456030949</v>
          </cell>
          <cell r="BE51">
            <v>1970</v>
          </cell>
          <cell r="BF51">
            <v>-0.0499197717953289</v>
          </cell>
          <cell r="BG51">
            <v>0.100394070182023</v>
          </cell>
          <cell r="BH51">
            <v>0.0187585266030013</v>
          </cell>
          <cell r="BI51">
            <v>-0.097254770672916</v>
          </cell>
          <cell r="BJ51">
            <v>-0.0563693676988689</v>
          </cell>
          <cell r="BK51">
            <v>-0.063273727647868</v>
          </cell>
          <cell r="BL51">
            <v>0.0916719110551709</v>
          </cell>
          <cell r="BM51">
            <v>0.0530361260568792</v>
          </cell>
          <cell r="BN51">
            <v>-0.0162408759124087</v>
          </cell>
          <cell r="BO51">
            <v>-0.0198478946392135</v>
          </cell>
          <cell r="BP51">
            <v>0.0925435276305828</v>
          </cell>
          <cell r="BQ51">
            <v>0.0689416248051273</v>
          </cell>
          <cell r="BS51">
            <v>1970</v>
          </cell>
          <cell r="BT51">
            <v>-0.04527561062578</v>
          </cell>
          <cell r="BU51">
            <v>0.105266053668606</v>
          </cell>
          <cell r="BV51">
            <v>0.0231885402455661</v>
          </cell>
          <cell r="BW51">
            <v>-0.0928830320276755</v>
          </cell>
          <cell r="BX51">
            <v>-0.0514927452252921</v>
          </cell>
          <cell r="BY51">
            <v>-0.0581395919303072</v>
          </cell>
          <cell r="BZ51">
            <v>0.0972342406125445</v>
          </cell>
          <cell r="CA51">
            <v>0.058117131053036</v>
          </cell>
          <cell r="CB51">
            <v>-0.0114227372262774</v>
          </cell>
          <cell r="CC51">
            <v>-0.0149474772769431</v>
          </cell>
          <cell r="CD51">
            <v>0.0975616326015644</v>
          </cell>
          <cell r="CE51">
            <v>0.0735462093654368</v>
          </cell>
          <cell r="CG51">
            <v>1970</v>
          </cell>
          <cell r="CH51">
            <v>0.165584511080228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0.00431706368497812</v>
          </cell>
          <cell r="AS52">
            <v>0.00422185070601301</v>
          </cell>
          <cell r="AT52">
            <v>0.0043986561783022</v>
          </cell>
          <cell r="AU52">
            <v>0.00428431841113058</v>
          </cell>
          <cell r="AV52">
            <v>0.00445807770961145</v>
          </cell>
          <cell r="AW52">
            <v>0.00463173342541436</v>
          </cell>
          <cell r="AX52">
            <v>0.0044839559706471</v>
          </cell>
          <cell r="AY52">
            <v>0.00462491858073363</v>
          </cell>
          <cell r="AZ52">
            <v>0.00476235211018895</v>
          </cell>
          <cell r="BA52">
            <v>0.00485050573263701</v>
          </cell>
          <cell r="BB52">
            <v>0.00480409252669039</v>
          </cell>
          <cell r="BC52">
            <v>0.00488238193695313</v>
          </cell>
          <cell r="BE52">
            <v>1971</v>
          </cell>
          <cell r="BF52">
            <v>0.0213903743315509</v>
          </cell>
          <cell r="BG52">
            <v>-0.0318895763921941</v>
          </cell>
          <cell r="BH52">
            <v>0.0286791215994755</v>
          </cell>
          <cell r="BI52">
            <v>-0.0391906961924486</v>
          </cell>
          <cell r="BJ52">
            <v>-0.0396285856408556</v>
          </cell>
          <cell r="BK52">
            <v>0.035220994475138</v>
          </cell>
          <cell r="BL52">
            <v>-0.0270180120080054</v>
          </cell>
          <cell r="BM52">
            <v>-0.0293109358930408</v>
          </cell>
          <cell r="BN52">
            <v>-0.019424333392195</v>
          </cell>
          <cell r="BO52">
            <v>0.0120655501530704</v>
          </cell>
          <cell r="BP52">
            <v>-0.0103202846975089</v>
          </cell>
          <cell r="BQ52">
            <v>0.0756921970514204</v>
          </cell>
          <cell r="BS52">
            <v>1971</v>
          </cell>
          <cell r="BT52">
            <v>0.025707438016529</v>
          </cell>
          <cell r="BU52">
            <v>-0.0276677256861811</v>
          </cell>
          <cell r="BV52">
            <v>0.0330777777777777</v>
          </cell>
          <cell r="BW52">
            <v>-0.0349063777813181</v>
          </cell>
          <cell r="BX52">
            <v>-0.0351705079312441</v>
          </cell>
          <cell r="BY52">
            <v>0.0398527279005524</v>
          </cell>
          <cell r="BZ52">
            <v>-0.0225340560373583</v>
          </cell>
          <cell r="CA52">
            <v>-0.0246860173123072</v>
          </cell>
          <cell r="CB52">
            <v>-0.014661981282006</v>
          </cell>
          <cell r="CC52">
            <v>0.0169160558857074</v>
          </cell>
          <cell r="CD52">
            <v>-0.00551619217081851</v>
          </cell>
          <cell r="CE52">
            <v>0.0805745789883735</v>
          </cell>
          <cell r="CG52">
            <v>1971</v>
          </cell>
          <cell r="CH52">
            <v>0.0240754851440144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0.00454384366817093</v>
          </cell>
          <cell r="AS53">
            <v>0.0046126099458728</v>
          </cell>
          <cell r="AT53">
            <v>0.00478318968019038</v>
          </cell>
          <cell r="AU53">
            <v>0.00484950248756219</v>
          </cell>
          <cell r="AV53">
            <v>0.00501871748336358</v>
          </cell>
          <cell r="AW53">
            <v>0.00506408276996163</v>
          </cell>
          <cell r="AX53">
            <v>0.00519150562851782</v>
          </cell>
          <cell r="AY53">
            <v>0.00525610009442871</v>
          </cell>
          <cell r="AZ53">
            <v>0.00498514928498773</v>
          </cell>
          <cell r="BA53">
            <v>0.00496123305745472</v>
          </cell>
          <cell r="BB53">
            <v>0.00467107942973523</v>
          </cell>
          <cell r="BC53">
            <v>0.00443448432409336</v>
          </cell>
          <cell r="BE53">
            <v>1972</v>
          </cell>
          <cell r="BF53">
            <v>-0.0118669563763998</v>
          </cell>
          <cell r="BG53">
            <v>-0.0285859269282814</v>
          </cell>
          <cell r="BH53">
            <v>-0.00835800104475015</v>
          </cell>
          <cell r="BI53">
            <v>-0.0324846356453029</v>
          </cell>
          <cell r="BJ53">
            <v>-0.00671506352087115</v>
          </cell>
          <cell r="BK53">
            <v>-0.0261282660332541</v>
          </cell>
          <cell r="BL53">
            <v>-0.0065666041275797</v>
          </cell>
          <cell r="BM53">
            <v>0.0521246458923512</v>
          </cell>
          <cell r="BN53">
            <v>-0.00233351283432059</v>
          </cell>
          <cell r="BO53">
            <v>0.0600935588341129</v>
          </cell>
          <cell r="BP53">
            <v>0.0592328581126951</v>
          </cell>
          <cell r="BQ53">
            <v>-0.0217913795866047</v>
          </cell>
          <cell r="BS53">
            <v>1972</v>
          </cell>
          <cell r="BT53">
            <v>-0.00732311270822886</v>
          </cell>
          <cell r="BU53">
            <v>-0.0239733169824086</v>
          </cell>
          <cell r="BV53">
            <v>-0.00357481136455978</v>
          </cell>
          <cell r="BW53">
            <v>-0.0276351331577407</v>
          </cell>
          <cell r="BX53">
            <v>-0.00169634603750756</v>
          </cell>
          <cell r="BY53">
            <v>-0.0210641832632925</v>
          </cell>
          <cell r="BZ53">
            <v>-0.00137509849906188</v>
          </cell>
          <cell r="CA53">
            <v>0.0573807459867799</v>
          </cell>
          <cell r="CB53">
            <v>0.00265163645066714</v>
          </cell>
          <cell r="CC53">
            <v>0.0650547918915677</v>
          </cell>
          <cell r="CD53">
            <v>0.0639039375424303</v>
          </cell>
          <cell r="CE53">
            <v>-0.0173568952625113</v>
          </cell>
          <cell r="CG53">
            <v>1972</v>
          </cell>
          <cell r="CH53">
            <v>0.0814699852006027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0.00455440349440349</v>
          </cell>
          <cell r="AS54">
            <v>0.00480241005336547</v>
          </cell>
          <cell r="AT54">
            <v>0.00494656923531148</v>
          </cell>
          <cell r="AU54">
            <v>0.00502697467364495</v>
          </cell>
          <cell r="AV54">
            <v>0.00509405000607607</v>
          </cell>
          <cell r="AW54">
            <v>0.0050956414922657</v>
          </cell>
          <cell r="AX54">
            <v>0.00520702325581395</v>
          </cell>
          <cell r="AY54">
            <v>0.005390368956743</v>
          </cell>
          <cell r="AZ54">
            <v>0.0056480610968464</v>
          </cell>
          <cell r="BA54">
            <v>0.00528929953917051</v>
          </cell>
          <cell r="BB54">
            <v>0.00557259930582337</v>
          </cell>
          <cell r="BC54">
            <v>0.00633323807430204</v>
          </cell>
          <cell r="BE54">
            <v>1973</v>
          </cell>
          <cell r="BF54">
            <v>-0.0484848484848485</v>
          </cell>
          <cell r="BG54">
            <v>-0.0282320537097607</v>
          </cell>
          <cell r="BH54">
            <v>-0.0184233835252435</v>
          </cell>
          <cell r="BI54">
            <v>-0.00992600613607653</v>
          </cell>
          <cell r="BJ54">
            <v>0.00164053955523147</v>
          </cell>
          <cell r="BK54">
            <v>-0.021838034576888</v>
          </cell>
          <cell r="BL54">
            <v>-0.0251162790697674</v>
          </cell>
          <cell r="BM54">
            <v>-0.0337786259541984</v>
          </cell>
          <cell r="BN54">
            <v>0.0714991111988939</v>
          </cell>
          <cell r="BO54">
            <v>-0.0440552995391705</v>
          </cell>
          <cell r="BP54">
            <v>-0.122830698033166</v>
          </cell>
          <cell r="BQ54">
            <v>0.0312156517916025</v>
          </cell>
          <cell r="BS54">
            <v>1973</v>
          </cell>
          <cell r="BT54">
            <v>-0.043930444990445</v>
          </cell>
          <cell r="BU54">
            <v>-0.0234296436563952</v>
          </cell>
          <cell r="BV54">
            <v>-0.013476814289932</v>
          </cell>
          <cell r="BW54">
            <v>-0.00489903146243158</v>
          </cell>
          <cell r="BX54">
            <v>0.00673458956130754</v>
          </cell>
          <cell r="BY54">
            <v>-0.0167423930846223</v>
          </cell>
          <cell r="BZ54">
            <v>-0.0199092558139535</v>
          </cell>
          <cell r="CA54">
            <v>-0.0283882569974554</v>
          </cell>
          <cell r="CB54">
            <v>0.0771471722957403</v>
          </cell>
          <cell r="CC54">
            <v>-0.038766</v>
          </cell>
          <cell r="CD54">
            <v>-0.117258098727343</v>
          </cell>
          <cell r="CE54">
            <v>0.0375488898659045</v>
          </cell>
          <cell r="CG54">
            <v>1973</v>
          </cell>
          <cell r="CH54">
            <v>-0.180676707798317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0.00615572372628437</v>
          </cell>
          <cell r="AS55">
            <v>0.00596093385480994</v>
          </cell>
          <cell r="AT55">
            <v>0.00597353163167284</v>
          </cell>
          <cell r="AU55">
            <v>0.00618381106321839</v>
          </cell>
          <cell r="AV55">
            <v>0.0070408042394015</v>
          </cell>
          <cell r="AW55">
            <v>0.00743332453361492</v>
          </cell>
          <cell r="AX55">
            <v>0.00798419864559819</v>
          </cell>
          <cell r="AY55">
            <v>0.00822187141216992</v>
          </cell>
          <cell r="AZ55">
            <v>0.00918316148477157</v>
          </cell>
          <cell r="BA55">
            <v>0.00941618217054264</v>
          </cell>
          <cell r="BB55">
            <v>0.0085173065735893</v>
          </cell>
          <cell r="BC55">
            <v>0.00862377523752969</v>
          </cell>
          <cell r="BE55">
            <v>1974</v>
          </cell>
          <cell r="BF55">
            <v>0.0356000852696654</v>
          </cell>
          <cell r="BG55">
            <v>0</v>
          </cell>
          <cell r="BH55">
            <v>-0.0448744339234253</v>
          </cell>
          <cell r="BI55">
            <v>-0.135775862068966</v>
          </cell>
          <cell r="BJ55">
            <v>-0.055361596009975</v>
          </cell>
          <cell r="BK55">
            <v>-0.0644139387539598</v>
          </cell>
          <cell r="BL55">
            <v>-0.0169300225733634</v>
          </cell>
          <cell r="BM55">
            <v>-0.095292766934558</v>
          </cell>
          <cell r="BN55">
            <v>-0.0177664974619289</v>
          </cell>
          <cell r="BO55">
            <v>0.11046511627907</v>
          </cell>
          <cell r="BP55">
            <v>-0.0203606748109366</v>
          </cell>
          <cell r="BQ55">
            <v>-0.00415676959619948</v>
          </cell>
          <cell r="BS55">
            <v>1974</v>
          </cell>
          <cell r="BT55">
            <v>0.0417558089959498</v>
          </cell>
          <cell r="BU55">
            <v>0.00596093385480994</v>
          </cell>
          <cell r="BV55">
            <v>-0.0389009022917524</v>
          </cell>
          <cell r="BW55">
            <v>-0.129592051005747</v>
          </cell>
          <cell r="BX55">
            <v>-0.0483207917705735</v>
          </cell>
          <cell r="BY55">
            <v>-0.0569806142203449</v>
          </cell>
          <cell r="BZ55">
            <v>-0.00894582392776521</v>
          </cell>
          <cell r="CA55">
            <v>-0.0870708955223881</v>
          </cell>
          <cell r="CB55">
            <v>-0.00858333597715736</v>
          </cell>
          <cell r="CC55">
            <v>0.119881298449612</v>
          </cell>
          <cell r="CD55">
            <v>-0.0118433682373473</v>
          </cell>
          <cell r="CE55">
            <v>0.00446700564133021</v>
          </cell>
          <cell r="CG55">
            <v>1974</v>
          </cell>
          <cell r="CH55">
            <v>-0.215535334048493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0.00872957662492546</v>
          </cell>
          <cell r="AS56">
            <v>0.00749102499368846</v>
          </cell>
          <cell r="AT56">
            <v>0.00747099632230023</v>
          </cell>
          <cell r="AU56">
            <v>0.00769323347107438</v>
          </cell>
          <cell r="AV56">
            <v>0.00786710005279831</v>
          </cell>
          <cell r="AW56">
            <v>0.00732999061837168</v>
          </cell>
          <cell r="AX56">
            <v>0.00666748478777085</v>
          </cell>
          <cell r="AY56">
            <v>0.00712329907866761</v>
          </cell>
          <cell r="AZ56">
            <v>0.00731668490153173</v>
          </cell>
          <cell r="BA56">
            <v>0.00745997620805644</v>
          </cell>
          <cell r="BB56">
            <v>0.00695726851851852</v>
          </cell>
          <cell r="BC56">
            <v>0.00680904263304061</v>
          </cell>
          <cell r="BE56">
            <v>1975</v>
          </cell>
          <cell r="BF56">
            <v>0.18097793679189</v>
          </cell>
          <cell r="BG56">
            <v>0.00681646048977536</v>
          </cell>
          <cell r="BH56">
            <v>-0.029087261785356</v>
          </cell>
          <cell r="BI56">
            <v>-0.0216942148760331</v>
          </cell>
          <cell r="BJ56">
            <v>0.0786694825765575</v>
          </cell>
          <cell r="BK56">
            <v>0.0993636808614782</v>
          </cell>
          <cell r="BL56">
            <v>-0.0576580587711487</v>
          </cell>
          <cell r="BM56">
            <v>-0.0283486888731396</v>
          </cell>
          <cell r="BN56">
            <v>-0.0121565767079991</v>
          </cell>
          <cell r="BO56">
            <v>0.0632537533841988</v>
          </cell>
          <cell r="BP56">
            <v>0.0280092592592593</v>
          </cell>
          <cell r="BQ56">
            <v>0.000900698040981807</v>
          </cell>
          <cell r="BS56">
            <v>1975</v>
          </cell>
          <cell r="BT56">
            <v>0.189707513416816</v>
          </cell>
          <cell r="BU56">
            <v>0.0143074854834638</v>
          </cell>
          <cell r="BV56">
            <v>-0.0216162654630558</v>
          </cell>
          <cell r="BW56">
            <v>-0.0140009814049587</v>
          </cell>
          <cell r="BX56">
            <v>0.0865365826293558</v>
          </cell>
          <cell r="BY56">
            <v>0.10669367147985</v>
          </cell>
          <cell r="BZ56">
            <v>-0.0509905739833779</v>
          </cell>
          <cell r="CA56">
            <v>-0.021225389794472</v>
          </cell>
          <cell r="CB56">
            <v>-0.00483989180646735</v>
          </cell>
          <cell r="CC56">
            <v>0.0707137295922552</v>
          </cell>
          <cell r="CD56">
            <v>0.0349665277777779</v>
          </cell>
          <cell r="CE56">
            <v>0.00770974067402241</v>
          </cell>
          <cell r="CG56">
            <v>1975</v>
          </cell>
          <cell r="CH56">
            <v>0.444936073147556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0.00683619047619048</v>
          </cell>
          <cell r="AS57">
            <v>0.00637025145469659</v>
          </cell>
          <cell r="AT57">
            <v>0.00668703904555315</v>
          </cell>
          <cell r="AU57">
            <v>0.00669882702702703</v>
          </cell>
          <cell r="AV57">
            <v>0.00674631858599002</v>
          </cell>
          <cell r="AW57">
            <v>0.00689300819309123</v>
          </cell>
          <cell r="AX57">
            <v>0.00668260189777874</v>
          </cell>
          <cell r="AY57">
            <v>0.00657425482787573</v>
          </cell>
          <cell r="AZ57">
            <v>0.00642103085791794</v>
          </cell>
          <cell r="BA57">
            <v>0.00620941628870045</v>
          </cell>
          <cell r="BB57">
            <v>0.00631581825412607</v>
          </cell>
          <cell r="BC57">
            <v>0.0062147992985191</v>
          </cell>
          <cell r="BE57">
            <v>1976</v>
          </cell>
          <cell r="BF57">
            <v>0.0825646794150732</v>
          </cell>
          <cell r="BG57">
            <v>-0.041978387364921</v>
          </cell>
          <cell r="BH57">
            <v>0.00325379609544463</v>
          </cell>
          <cell r="BI57">
            <v>-0.00302702702702706</v>
          </cell>
          <cell r="BJ57">
            <v>-0.0206029060941227</v>
          </cell>
          <cell r="BK57">
            <v>0.0267936226749335</v>
          </cell>
          <cell r="BL57">
            <v>0.0273883976709079</v>
          </cell>
          <cell r="BM57">
            <v>0.031696053736356</v>
          </cell>
          <cell r="BN57">
            <v>0.0317395727365208</v>
          </cell>
          <cell r="BO57">
            <v>-0.00828239006113196</v>
          </cell>
          <cell r="BP57">
            <v>0.0204812089878703</v>
          </cell>
          <cell r="BQ57">
            <v>0.0568978955572876</v>
          </cell>
          <cell r="BS57">
            <v>1976</v>
          </cell>
          <cell r="BT57">
            <v>0.0894008698912637</v>
          </cell>
          <cell r="BU57">
            <v>-0.0356081359102244</v>
          </cell>
          <cell r="BV57">
            <v>0.00994083514099777</v>
          </cell>
          <cell r="BW57">
            <v>0.00367179999999996</v>
          </cell>
          <cell r="BX57">
            <v>-0.0138565875081327</v>
          </cell>
          <cell r="BY57">
            <v>0.0336866308680247</v>
          </cell>
          <cell r="BZ57">
            <v>0.0340709995686867</v>
          </cell>
          <cell r="CA57">
            <v>0.0382703085642317</v>
          </cell>
          <cell r="CB57">
            <v>0.0381606035944388</v>
          </cell>
          <cell r="CC57">
            <v>-0.00207297377243151</v>
          </cell>
          <cell r="CD57">
            <v>0.0267970272419964</v>
          </cell>
          <cell r="CE57">
            <v>0.0631126948558067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0.00592476954277286</v>
          </cell>
          <cell r="AS58">
            <v>0.00597762582393889</v>
          </cell>
          <cell r="AT58">
            <v>0.00629466872706201</v>
          </cell>
          <cell r="AU58">
            <v>0.00633058655634661</v>
          </cell>
          <cell r="AV58">
            <v>0.00629473418041596</v>
          </cell>
          <cell r="AW58">
            <v>0.0062426415623248</v>
          </cell>
          <cell r="AX58">
            <v>0.00596406045459955</v>
          </cell>
          <cell r="AY58">
            <v>0.00598914605418139</v>
          </cell>
          <cell r="AZ58">
            <v>0.00625676680181841</v>
          </cell>
          <cell r="BA58">
            <v>0.00616962842321149</v>
          </cell>
          <cell r="BB58">
            <v>0.00644804491991992</v>
          </cell>
          <cell r="BC58">
            <v>0.00630032745133709</v>
          </cell>
          <cell r="BE58">
            <v>1977</v>
          </cell>
          <cell r="BF58">
            <v>-0.00239675516224191</v>
          </cell>
          <cell r="BG58">
            <v>-0.0432452411753835</v>
          </cell>
          <cell r="BH58">
            <v>0.00386324125941662</v>
          </cell>
          <cell r="BI58">
            <v>0.0146238214354435</v>
          </cell>
          <cell r="BJ58">
            <v>0.0147923383273278</v>
          </cell>
          <cell r="BK58">
            <v>0.0469071201644553</v>
          </cell>
          <cell r="BL58">
            <v>0.0103534451981435</v>
          </cell>
          <cell r="BM58">
            <v>-0.0413427561837456</v>
          </cell>
          <cell r="BN58">
            <v>0.0184297825285662</v>
          </cell>
          <cell r="BO58">
            <v>-0.0358306188925082</v>
          </cell>
          <cell r="BP58">
            <v>0.0317192192192193</v>
          </cell>
          <cell r="BQ58">
            <v>-0.00436601782790613</v>
          </cell>
          <cell r="BS58">
            <v>1977</v>
          </cell>
          <cell r="BT58">
            <v>0.00352801438053095</v>
          </cell>
          <cell r="BU58">
            <v>-0.0372676153514446</v>
          </cell>
          <cell r="BV58">
            <v>0.0101579099864786</v>
          </cell>
          <cell r="BW58">
            <v>0.0209544079917901</v>
          </cell>
          <cell r="BX58">
            <v>0.0210870725077438</v>
          </cell>
          <cell r="BY58">
            <v>0.0531497617267801</v>
          </cell>
          <cell r="BZ58">
            <v>0.0163175056527431</v>
          </cell>
          <cell r="CA58">
            <v>-0.0353536101295642</v>
          </cell>
          <cell r="CB58">
            <v>0.0246865493303846</v>
          </cell>
          <cell r="CC58">
            <v>-0.0296609904692967</v>
          </cell>
          <cell r="CD58">
            <v>0.0381672641391392</v>
          </cell>
          <cell r="CE58">
            <v>0.00193430962343096</v>
          </cell>
          <cell r="CG58">
            <v>1977</v>
          </cell>
          <cell r="CH58">
            <v>0.0864312921516162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0.00631104208538888</v>
          </cell>
          <cell r="AS59">
            <v>0.00677540314746454</v>
          </cell>
          <cell r="AT59">
            <v>0.00692314960629921</v>
          </cell>
          <cell r="AU59">
            <v>0.00680158913238498</v>
          </cell>
          <cell r="AV59">
            <v>0.00683261202604366</v>
          </cell>
          <cell r="AW59">
            <v>0.00687104050681513</v>
          </cell>
          <cell r="AX59">
            <v>0.00691117103235747</v>
          </cell>
          <cell r="AY59">
            <v>0.00681081610275689</v>
          </cell>
          <cell r="AZ59">
            <v>0.00688829042029534</v>
          </cell>
          <cell r="BA59">
            <v>0.00693925102249489</v>
          </cell>
          <cell r="BB59">
            <v>0.00760901237127652</v>
          </cell>
          <cell r="BC59">
            <v>0.00745237999193223</v>
          </cell>
          <cell r="BE59">
            <v>1978</v>
          </cell>
          <cell r="BF59">
            <v>-0.059565137949936</v>
          </cell>
          <cell r="BG59">
            <v>-0.01301729162619</v>
          </cell>
          <cell r="BH59">
            <v>0.024015748031496</v>
          </cell>
          <cell r="BI59">
            <v>0.0038446751249519</v>
          </cell>
          <cell r="BJ59">
            <v>-0.00248946763692071</v>
          </cell>
          <cell r="BK59">
            <v>-0.0032635822614705</v>
          </cell>
          <cell r="BL59">
            <v>0.0246533127889059</v>
          </cell>
          <cell r="BM59">
            <v>-0.00714285714285712</v>
          </cell>
          <cell r="BN59">
            <v>-0.0124952669443392</v>
          </cell>
          <cell r="BO59">
            <v>-0.0753450920245399</v>
          </cell>
          <cell r="BP59">
            <v>0.0279908770474808</v>
          </cell>
          <cell r="BQ59">
            <v>-0.0223880597014925</v>
          </cell>
          <cell r="BS59">
            <v>1978</v>
          </cell>
          <cell r="BT59">
            <v>-0.0532540958645471</v>
          </cell>
          <cell r="BU59">
            <v>-0.00624188847872549</v>
          </cell>
          <cell r="BV59">
            <v>0.0309388976377952</v>
          </cell>
          <cell r="BW59">
            <v>0.0106462642573369</v>
          </cell>
          <cell r="BX59">
            <v>0.00434314438912296</v>
          </cell>
          <cell r="BY59">
            <v>0.00360745824534463</v>
          </cell>
          <cell r="BZ59">
            <v>0.0315644838212634</v>
          </cell>
          <cell r="CA59">
            <v>-0.000332041040100225</v>
          </cell>
          <cell r="CB59">
            <v>-0.00560697652404388</v>
          </cell>
          <cell r="CC59">
            <v>-0.068405841002045</v>
          </cell>
          <cell r="CD59">
            <v>0.0355998894187573</v>
          </cell>
          <cell r="CE59">
            <v>-0.0149356797095603</v>
          </cell>
          <cell r="CG59">
            <v>1978</v>
          </cell>
          <cell r="CH59">
            <v>-0.0370898034426894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0.00772723505948697</v>
          </cell>
          <cell r="AS60">
            <v>0.00736362811791383</v>
          </cell>
          <cell r="AT60">
            <v>0.00757071828731493</v>
          </cell>
          <cell r="AU60">
            <v>0.0075016162514828</v>
          </cell>
          <cell r="AV60">
            <v>0.00780348385778504</v>
          </cell>
          <cell r="AW60">
            <v>0.00775461385000338</v>
          </cell>
          <cell r="AX60">
            <v>0.00756792626123467</v>
          </cell>
          <cell r="AY60">
            <v>0.0074510736196319</v>
          </cell>
          <cell r="AZ60">
            <v>0.00749955385595921</v>
          </cell>
          <cell r="BA60">
            <v>0.00776127893291487</v>
          </cell>
          <cell r="BB60">
            <v>0.00822312886204263</v>
          </cell>
          <cell r="BC60">
            <v>0.00785366778811267</v>
          </cell>
          <cell r="BE60">
            <v>1979</v>
          </cell>
          <cell r="BF60">
            <v>0.0614813286569011</v>
          </cell>
          <cell r="BG60">
            <v>-0.0285714285714286</v>
          </cell>
          <cell r="BH60">
            <v>0.0120048019207684</v>
          </cell>
          <cell r="BI60">
            <v>-0.0324238829576908</v>
          </cell>
          <cell r="BJ60">
            <v>0.00715161422149579</v>
          </cell>
          <cell r="BK60">
            <v>0.0308378981537838</v>
          </cell>
          <cell r="BL60">
            <v>0.0265695729187168</v>
          </cell>
          <cell r="BM60">
            <v>0.00268404907975461</v>
          </cell>
          <cell r="BN60">
            <v>-0.0252390057361377</v>
          </cell>
          <cell r="BO60">
            <v>-0.0582581404472342</v>
          </cell>
          <cell r="BP60">
            <v>0.0524890647781713</v>
          </cell>
          <cell r="BQ60">
            <v>-0.00573916485256287</v>
          </cell>
          <cell r="BS60">
            <v>1979</v>
          </cell>
          <cell r="BT60">
            <v>0.0692085637163881</v>
          </cell>
          <cell r="BU60">
            <v>-0.0212078004535147</v>
          </cell>
          <cell r="BV60">
            <v>0.0195755202080833</v>
          </cell>
          <cell r="BW60">
            <v>-0.024922266706208</v>
          </cell>
          <cell r="BX60">
            <v>0.0149550980792808</v>
          </cell>
          <cell r="BY60">
            <v>0.0385925120037872</v>
          </cell>
          <cell r="BZ60">
            <v>0.0341374991799514</v>
          </cell>
          <cell r="CA60">
            <v>0.0101351226993865</v>
          </cell>
          <cell r="CB60">
            <v>-0.0177394518801785</v>
          </cell>
          <cell r="CC60">
            <v>-0.0504968615143193</v>
          </cell>
          <cell r="CD60">
            <v>0.0607121936402139</v>
          </cell>
          <cell r="CE60">
            <v>0.0021145029355498</v>
          </cell>
          <cell r="CG60">
            <v>1979</v>
          </cell>
          <cell r="CH60">
            <v>0.135793440940193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0.0079448281581741</v>
          </cell>
          <cell r="AS61">
            <v>0.00808622561833903</v>
          </cell>
          <cell r="AT61">
            <v>0.00837681912681913</v>
          </cell>
          <cell r="AU61">
            <v>0.00901692506459948</v>
          </cell>
          <cell r="AV61">
            <v>0.00814358117099135</v>
          </cell>
          <cell r="AW61">
            <v>0.00803752354966543</v>
          </cell>
          <cell r="AX61">
            <v>0.00791179302045728</v>
          </cell>
          <cell r="AY61">
            <v>0.00796406730769231</v>
          </cell>
          <cell r="AZ61">
            <v>0.00809635928693144</v>
          </cell>
          <cell r="BA61">
            <v>0.00840614430853553</v>
          </cell>
          <cell r="BB61">
            <v>0.00824104683195592</v>
          </cell>
          <cell r="BC61">
            <v>0.00795957507082153</v>
          </cell>
          <cell r="BE61">
            <v>1980</v>
          </cell>
          <cell r="BF61">
            <v>-0.0101512738853503</v>
          </cell>
          <cell r="BG61">
            <v>-0.0327769957771968</v>
          </cell>
          <cell r="BH61">
            <v>-0.0613305613305614</v>
          </cell>
          <cell r="BI61">
            <v>0.109634551495017</v>
          </cell>
          <cell r="BJ61">
            <v>0.0241516966067865</v>
          </cell>
          <cell r="BK61">
            <v>0.025725979341259</v>
          </cell>
          <cell r="BL61">
            <v>-0.0119703591107734</v>
          </cell>
          <cell r="BM61">
            <v>-0.0219230769230769</v>
          </cell>
          <cell r="BN61">
            <v>-0.0194651985843491</v>
          </cell>
          <cell r="BO61">
            <v>0.0190495287748145</v>
          </cell>
          <cell r="BP61">
            <v>0.0419126328217236</v>
          </cell>
          <cell r="BQ61">
            <v>-0.00944287063267235</v>
          </cell>
          <cell r="BS61">
            <v>1980</v>
          </cell>
          <cell r="BT61">
            <v>-0.00220644572717621</v>
          </cell>
          <cell r="BU61">
            <v>-0.0246907701588578</v>
          </cell>
          <cell r="BV61">
            <v>-0.0529537422037422</v>
          </cell>
          <cell r="BW61">
            <v>0.118651476559616</v>
          </cell>
          <cell r="BX61">
            <v>0.0322952777777779</v>
          </cell>
          <cell r="BY61">
            <v>0.0337635028909244</v>
          </cell>
          <cell r="BZ61">
            <v>-0.0040585660903161</v>
          </cell>
          <cell r="CA61">
            <v>-0.0139590096153846</v>
          </cell>
          <cell r="CB61">
            <v>-0.0113688392974177</v>
          </cell>
          <cell r="CC61">
            <v>0.02745567308335</v>
          </cell>
          <cell r="CD61">
            <v>0.0501536796536796</v>
          </cell>
          <cell r="CE61">
            <v>-0.00148329556185082</v>
          </cell>
          <cell r="CG61">
            <v>1980</v>
          </cell>
          <cell r="CH61">
            <v>0.150822936582915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0.00808163012392755</v>
          </cell>
          <cell r="AS62">
            <v>0.00839923767548155</v>
          </cell>
          <cell r="AT62">
            <v>0.0086766168148747</v>
          </cell>
          <cell r="AU62">
            <v>0.00843851620053459</v>
          </cell>
          <cell r="AV62">
            <v>0.00863576478789086</v>
          </cell>
          <cell r="AW62">
            <v>0.00850677367941712</v>
          </cell>
          <cell r="AX62">
            <v>0.00840452745849298</v>
          </cell>
          <cell r="AY62">
            <v>0.00822915577138588</v>
          </cell>
          <cell r="AZ62">
            <v>0.00841820684664275</v>
          </cell>
          <cell r="BA62">
            <v>0.00889840812814403</v>
          </cell>
          <cell r="BB62">
            <v>0.00850054067647429</v>
          </cell>
          <cell r="BC62">
            <v>0.00827099358974359</v>
          </cell>
          <cell r="BE62">
            <v>1981</v>
          </cell>
          <cell r="BF62">
            <v>-0.0266920877025739</v>
          </cell>
          <cell r="BG62">
            <v>-0.0307541625857003</v>
          </cell>
          <cell r="BH62">
            <v>0.0333468067906224</v>
          </cell>
          <cell r="BI62">
            <v>-0.0179933502835908</v>
          </cell>
          <cell r="BJ62">
            <v>0.0205138418641704</v>
          </cell>
          <cell r="BK62">
            <v>0.0187353629976581</v>
          </cell>
          <cell r="BL62">
            <v>0.0256704980842912</v>
          </cell>
          <cell r="BM62">
            <v>-0.0106462457975346</v>
          </cell>
          <cell r="BN62">
            <v>-0.0492731734944308</v>
          </cell>
          <cell r="BO62">
            <v>0.0528196981731532</v>
          </cell>
          <cell r="BP62">
            <v>0.0396076952093549</v>
          </cell>
          <cell r="BQ62">
            <v>-0.0388243831640058</v>
          </cell>
          <cell r="BS62">
            <v>1981</v>
          </cell>
          <cell r="BT62">
            <v>-0.0186104575786464</v>
          </cell>
          <cell r="BU62">
            <v>-0.0223549249102187</v>
          </cell>
          <cell r="BV62">
            <v>0.0420234236054971</v>
          </cell>
          <cell r="BW62">
            <v>-0.00955483408305625</v>
          </cell>
          <cell r="BX62">
            <v>0.0291496066520612</v>
          </cell>
          <cell r="BY62">
            <v>0.0272421366770752</v>
          </cell>
          <cell r="BZ62">
            <v>0.0340750255427842</v>
          </cell>
          <cell r="CA62">
            <v>-0.00241709002614871</v>
          </cell>
          <cell r="CB62">
            <v>-0.0408549666477881</v>
          </cell>
          <cell r="CC62">
            <v>0.0617181063012973</v>
          </cell>
          <cell r="CD62">
            <v>0.0481082358858292</v>
          </cell>
          <cell r="CE62">
            <v>-0.0305533895742622</v>
          </cell>
          <cell r="CG62">
            <v>1981</v>
          </cell>
          <cell r="CH62">
            <v>0.117394385564049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0.00875234994337486</v>
          </cell>
          <cell r="AS63">
            <v>0.00884218838929994</v>
          </cell>
          <cell r="AT63">
            <v>0.0088875224100397</v>
          </cell>
          <cell r="AU63">
            <v>0.00885029858331745</v>
          </cell>
          <cell r="AV63">
            <v>0.00855833333333333</v>
          </cell>
          <cell r="AW63">
            <v>0.00884621425003122</v>
          </cell>
          <cell r="AX63">
            <v>0.00915157540826129</v>
          </cell>
          <cell r="AY63">
            <v>0.00947222991689751</v>
          </cell>
          <cell r="AZ63">
            <v>0.00856214548475139</v>
          </cell>
          <cell r="BA63">
            <v>0.00860360927546586</v>
          </cell>
          <cell r="BB63">
            <v>0.00813583333333333</v>
          </cell>
          <cell r="BC63">
            <v>0.00826269267822736</v>
          </cell>
          <cell r="BE63">
            <v>1982</v>
          </cell>
          <cell r="BF63">
            <v>-0.00509626274065689</v>
          </cell>
          <cell r="BG63">
            <v>-0.0123316258774426</v>
          </cell>
          <cell r="BH63">
            <v>0.00787552823665005</v>
          </cell>
          <cell r="BI63">
            <v>0.0459310081951592</v>
          </cell>
          <cell r="BJ63">
            <v>-0.027332361516035</v>
          </cell>
          <cell r="BK63">
            <v>-0.0249156987635819</v>
          </cell>
          <cell r="BL63">
            <v>-0.0290105667627282</v>
          </cell>
          <cell r="BM63">
            <v>0.111594776414721</v>
          </cell>
          <cell r="BN63">
            <v>-0.00338198647205412</v>
          </cell>
          <cell r="BO63">
            <v>0.0573316663689944</v>
          </cell>
          <cell r="BP63">
            <v>-0.00641891891891888</v>
          </cell>
          <cell r="BQ63">
            <v>0.027711662699762</v>
          </cell>
          <cell r="BS63">
            <v>1982</v>
          </cell>
          <cell r="BT63">
            <v>0.00365608720271797</v>
          </cell>
          <cell r="BU63">
            <v>-0.00348943748814269</v>
          </cell>
          <cell r="BV63">
            <v>0.0167630506466898</v>
          </cell>
          <cell r="BW63">
            <v>0.0547813067784766</v>
          </cell>
          <cell r="BX63">
            <v>-0.0187740281827017</v>
          </cell>
          <cell r="BY63">
            <v>-0.0160694845135507</v>
          </cell>
          <cell r="BZ63">
            <v>-0.0198589913544669</v>
          </cell>
          <cell r="CA63">
            <v>0.121067006331618</v>
          </cell>
          <cell r="CB63">
            <v>0.00518015901269727</v>
          </cell>
          <cell r="CC63">
            <v>0.0659352756444603</v>
          </cell>
          <cell r="CD63">
            <v>0.00171691441441445</v>
          </cell>
          <cell r="CE63">
            <v>0.0359743553779894</v>
          </cell>
          <cell r="CG63">
            <v>1982</v>
          </cell>
          <cell r="CH63">
            <v>0.265235474296283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0.00808818858560794</v>
          </cell>
          <cell r="AS64">
            <v>0.00791126828484167</v>
          </cell>
          <cell r="AT64">
            <v>0.00798991732857838</v>
          </cell>
          <cell r="AU64">
            <v>0.0080441816204459</v>
          </cell>
          <cell r="AV64">
            <v>0.00766736121909501</v>
          </cell>
          <cell r="AW64">
            <v>0.00769362327813032</v>
          </cell>
          <cell r="AX64">
            <v>0.00783453095388503</v>
          </cell>
          <cell r="AY64">
            <v>0.00765250628495203</v>
          </cell>
          <cell r="AZ64">
            <v>0.00774061486173335</v>
          </cell>
          <cell r="BA64">
            <v>0.00750679853971092</v>
          </cell>
          <cell r="BB64">
            <v>0.00720480668756531</v>
          </cell>
          <cell r="BC64">
            <v>0.00769342882962095</v>
          </cell>
          <cell r="BE64">
            <v>1983</v>
          </cell>
          <cell r="BF64">
            <v>0.029114971050455</v>
          </cell>
          <cell r="BG64">
            <v>-0.00835878476129237</v>
          </cell>
          <cell r="BH64">
            <v>-0.0063219322418544</v>
          </cell>
          <cell r="BI64">
            <v>0.0491027732463296</v>
          </cell>
          <cell r="BJ64">
            <v>0.00466490436946043</v>
          </cell>
          <cell r="BK64">
            <v>-0.0199659495434144</v>
          </cell>
          <cell r="BL64">
            <v>0.0260581174984207</v>
          </cell>
          <cell r="BM64">
            <v>-0.00369401262120983</v>
          </cell>
          <cell r="BN64">
            <v>0.0367681137030742</v>
          </cell>
          <cell r="BO64">
            <v>0.0457457904932201</v>
          </cell>
          <cell r="BP64">
            <v>-0.0276432031917926</v>
          </cell>
          <cell r="BQ64">
            <v>-0.0303341148886284</v>
          </cell>
          <cell r="BS64">
            <v>1983</v>
          </cell>
          <cell r="BT64">
            <v>0.037203159636063</v>
          </cell>
          <cell r="BU64">
            <v>-0.000447516476450706</v>
          </cell>
          <cell r="BV64">
            <v>0.00166798508672398</v>
          </cell>
          <cell r="BW64">
            <v>0.0571469548667755</v>
          </cell>
          <cell r="BX64">
            <v>0.0123322655885554</v>
          </cell>
          <cell r="BY64">
            <v>-0.012272326265284</v>
          </cell>
          <cell r="BZ64">
            <v>0.0338926484523057</v>
          </cell>
          <cell r="CA64">
            <v>0.0039584936637422</v>
          </cell>
          <cell r="CB64">
            <v>0.0445087285648076</v>
          </cell>
          <cell r="CC64">
            <v>0.0532525890329311</v>
          </cell>
          <cell r="CD64">
            <v>-0.0204383965042273</v>
          </cell>
          <cell r="CE64">
            <v>-0.0226406860590074</v>
          </cell>
          <cell r="CG64">
            <v>1983</v>
          </cell>
          <cell r="CH64">
            <v>0.200081428312474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0.00797976172485013</v>
          </cell>
          <cell r="AS65">
            <v>0.00768408881786043</v>
          </cell>
          <cell r="AT65">
            <v>0.00813091874140828</v>
          </cell>
          <cell r="AU65">
            <v>0.0082525498090224</v>
          </cell>
          <cell r="AV65">
            <v>0.00816698427334665</v>
          </cell>
          <cell r="AW65">
            <v>0.00846023688663283</v>
          </cell>
          <cell r="AX65">
            <v>0.00852681919288211</v>
          </cell>
          <cell r="AY65">
            <v>0.00830503480219049</v>
          </cell>
          <cell r="AZ65">
            <v>0.00785982315891473</v>
          </cell>
          <cell r="BA65">
            <v>0.00760418829802161</v>
          </cell>
          <cell r="BB65">
            <v>0.00745618893628733</v>
          </cell>
          <cell r="BC65">
            <v>0.00733349979754353</v>
          </cell>
          <cell r="BE65">
            <v>1984</v>
          </cell>
          <cell r="BF65">
            <v>0.0401994861719812</v>
          </cell>
          <cell r="BG65">
            <v>-0.0488159232892634</v>
          </cell>
          <cell r="BH65">
            <v>-0.0135940125248205</v>
          </cell>
          <cell r="BI65">
            <v>0.00758748838649748</v>
          </cell>
          <cell r="BJ65">
            <v>-0.0311971722760105</v>
          </cell>
          <cell r="BK65">
            <v>-0.00158629441624369</v>
          </cell>
          <cell r="BL65">
            <v>0.0347950428979982</v>
          </cell>
          <cell r="BM65">
            <v>0.0563488407799786</v>
          </cell>
          <cell r="BN65">
            <v>0.0359011627906978</v>
          </cell>
          <cell r="BO65">
            <v>0.0196436088115617</v>
          </cell>
          <cell r="BP65">
            <v>0.0195403880555938</v>
          </cell>
          <cell r="BQ65">
            <v>0.0242947766230261</v>
          </cell>
          <cell r="BS65">
            <v>1984</v>
          </cell>
          <cell r="BT65">
            <v>0.0481792478968313</v>
          </cell>
          <cell r="BU65">
            <v>-0.041131834471403</v>
          </cell>
          <cell r="BV65">
            <v>-0.00546309378341223</v>
          </cell>
          <cell r="BW65">
            <v>0.0158400381955199</v>
          </cell>
          <cell r="BX65">
            <v>-0.0230301880026638</v>
          </cell>
          <cell r="BY65">
            <v>0.00687394247038913</v>
          </cell>
          <cell r="BZ65">
            <v>0.0433218620908803</v>
          </cell>
          <cell r="CA65">
            <v>0.0646538755821691</v>
          </cell>
          <cell r="CB65">
            <v>0.0437609859496125</v>
          </cell>
          <cell r="CC65">
            <v>0.0272477971095833</v>
          </cell>
          <cell r="CD65">
            <v>0.0269965769918811</v>
          </cell>
          <cell r="CE65">
            <v>0.0316282764205697</v>
          </cell>
          <cell r="CG65">
            <v>1984</v>
          </cell>
          <cell r="CH65">
            <v>0.260352979522335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0.00716100057100189</v>
          </cell>
          <cell r="AS66">
            <v>0.00704945114309175</v>
          </cell>
          <cell r="AT66">
            <v>0.00704735847848361</v>
          </cell>
          <cell r="AU66">
            <v>0.00700169549527128</v>
          </cell>
          <cell r="AV66">
            <v>0.00696153531385547</v>
          </cell>
          <cell r="AW66">
            <v>0.00661478115654977</v>
          </cell>
          <cell r="AX66">
            <v>0.00650053996501635</v>
          </cell>
          <cell r="AY66">
            <v>0.00680521695660868</v>
          </cell>
          <cell r="AZ66">
            <v>0.00657974651006446</v>
          </cell>
          <cell r="BA66">
            <v>0.00712121670447862</v>
          </cell>
          <cell r="BB66">
            <v>0.00676399491094148</v>
          </cell>
          <cell r="BC66">
            <v>0.00643357577486214</v>
          </cell>
          <cell r="BE66">
            <v>1985</v>
          </cell>
          <cell r="BF66">
            <v>0.0163394386612201</v>
          </cell>
          <cell r="BG66">
            <v>0.0123168676260859</v>
          </cell>
          <cell r="BH66">
            <v>0.0292008196721312</v>
          </cell>
          <cell r="BI66">
            <v>0.0136884021901444</v>
          </cell>
          <cell r="BJ66">
            <v>0.0536459612079547</v>
          </cell>
          <cell r="BK66">
            <v>0.0213212163579168</v>
          </cell>
          <cell r="BL66">
            <v>-0.0491672370522473</v>
          </cell>
          <cell r="BM66">
            <v>0.0112777444511099</v>
          </cell>
          <cell r="BN66">
            <v>-0.0587258275002966</v>
          </cell>
          <cell r="BO66">
            <v>0.056717922863625</v>
          </cell>
          <cell r="BP66">
            <v>0.0454437022900764</v>
          </cell>
          <cell r="BQ66">
            <v>0.0629777524244153</v>
          </cell>
          <cell r="BS66">
            <v>1985</v>
          </cell>
          <cell r="BT66">
            <v>0.023500439232222</v>
          </cell>
          <cell r="BU66">
            <v>0.0193663187691776</v>
          </cell>
          <cell r="BV66">
            <v>0.0362481781506148</v>
          </cell>
          <cell r="BW66">
            <v>0.0206900976854157</v>
          </cell>
          <cell r="BX66">
            <v>0.0606074965218102</v>
          </cell>
          <cell r="BY66">
            <v>0.0279359975144666</v>
          </cell>
          <cell r="BZ66">
            <v>-0.042666697087231</v>
          </cell>
          <cell r="CA66">
            <v>0.0180829614077185</v>
          </cell>
          <cell r="CB66">
            <v>-0.0521460809902322</v>
          </cell>
          <cell r="CC66">
            <v>0.0638391395681036</v>
          </cell>
          <cell r="CD66">
            <v>0.0522076972010179</v>
          </cell>
          <cell r="CE66">
            <v>0.0694113281992774</v>
          </cell>
          <cell r="CG66">
            <v>1985</v>
          </cell>
          <cell r="CH66">
            <v>0.330475027481499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0.00610966691710493</v>
          </cell>
          <cell r="AS67">
            <v>0.00606049249973775</v>
          </cell>
          <cell r="AT67">
            <v>0.00590699672261396</v>
          </cell>
          <cell r="AU67">
            <v>0.00548787562141794</v>
          </cell>
          <cell r="AV67">
            <v>0.00574229914023125</v>
          </cell>
          <cell r="AW67">
            <v>0.00553738317757009</v>
          </cell>
          <cell r="AX67">
            <v>0.00525489089877914</v>
          </cell>
          <cell r="AY67">
            <v>0.00516182379201681</v>
          </cell>
          <cell r="AZ67">
            <v>0.0046771146489952</v>
          </cell>
          <cell r="BA67">
            <v>0.00539202875301739</v>
          </cell>
          <cell r="BB67">
            <v>0.00516240534456042</v>
          </cell>
          <cell r="BC67">
            <v>0.00509510159442814</v>
          </cell>
          <cell r="BE67">
            <v>1986</v>
          </cell>
          <cell r="BF67">
            <v>0.0231834281421057</v>
          </cell>
          <cell r="BG67">
            <v>0.0562257421588168</v>
          </cell>
          <cell r="BH67">
            <v>0.0454861455953919</v>
          </cell>
          <cell r="BI67">
            <v>-0.0387574807637504</v>
          </cell>
          <cell r="BJ67">
            <v>0.0468425733768159</v>
          </cell>
          <cell r="BK67">
            <v>0.0541867270839234</v>
          </cell>
          <cell r="BL67">
            <v>0.023014238380944</v>
          </cell>
          <cell r="BM67">
            <v>0.0831582633053221</v>
          </cell>
          <cell r="BN67">
            <v>-0.118393405527719</v>
          </cell>
          <cell r="BO67">
            <v>0.0451003758364652</v>
          </cell>
          <cell r="BP67">
            <v>0.0158758003683888</v>
          </cell>
          <cell r="BQ67">
            <v>-0.0304783284406838</v>
          </cell>
          <cell r="BS67">
            <v>1986</v>
          </cell>
          <cell r="BT67">
            <v>0.0292930950592107</v>
          </cell>
          <cell r="BU67">
            <v>0.0622862346585546</v>
          </cell>
          <cell r="BV67">
            <v>0.0513931423180058</v>
          </cell>
          <cell r="BW67">
            <v>-0.0332696051423325</v>
          </cell>
          <cell r="BX67">
            <v>0.0525848725170471</v>
          </cell>
          <cell r="BY67">
            <v>0.0597241102614934</v>
          </cell>
          <cell r="BZ67">
            <v>0.0282691292797231</v>
          </cell>
          <cell r="CA67">
            <v>0.0883200870973389</v>
          </cell>
          <cell r="CB67">
            <v>-0.113716290878724</v>
          </cell>
          <cell r="CC67">
            <v>0.0504924045894826</v>
          </cell>
          <cell r="CD67">
            <v>0.0210382057129492</v>
          </cell>
          <cell r="CE67">
            <v>-0.0253832268462556</v>
          </cell>
          <cell r="CG67">
            <v>1986</v>
          </cell>
          <cell r="CH67">
            <v>0.285304612962811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0.00524036868821801</v>
          </cell>
          <cell r="AS68">
            <v>0.00484199932111337</v>
          </cell>
          <cell r="AT68">
            <v>0.00496581124430187</v>
          </cell>
          <cell r="AU68">
            <v>0.00529418259390585</v>
          </cell>
          <cell r="AV68">
            <v>0.00562863558015059</v>
          </cell>
          <cell r="AW68">
            <v>0.00572233342515227</v>
          </cell>
          <cell r="AX68">
            <v>0.00546948571681259</v>
          </cell>
          <cell r="AY68">
            <v>0.00550882588927521</v>
          </cell>
          <cell r="AZ68">
            <v>0.00523659657784966</v>
          </cell>
          <cell r="BA68">
            <v>0.00524733156861071</v>
          </cell>
          <cell r="BB68">
            <v>0.00569750192455735</v>
          </cell>
          <cell r="BC68">
            <v>0.00603470431959067</v>
          </cell>
          <cell r="BE68">
            <v>1987</v>
          </cell>
          <cell r="BF68">
            <v>0.0931516608780836</v>
          </cell>
          <cell r="BG68">
            <v>-0.034949083503055</v>
          </cell>
          <cell r="BH68">
            <v>-0.0238899206483201</v>
          </cell>
          <cell r="BI68">
            <v>-0.0467006832136989</v>
          </cell>
          <cell r="BJ68">
            <v>-0.0119749614442529</v>
          </cell>
          <cell r="BK68">
            <v>0.0381966761546231</v>
          </cell>
          <cell r="BL68">
            <v>-0.00795967100026529</v>
          </cell>
          <cell r="BM68">
            <v>0.0472497102612106</v>
          </cell>
          <cell r="BN68">
            <v>-0.00306461224142329</v>
          </cell>
          <cell r="BO68">
            <v>-0.0756553667492101</v>
          </cell>
          <cell r="BP68">
            <v>-0.0611547344110854</v>
          </cell>
          <cell r="BQ68">
            <v>0.00482141100068878</v>
          </cell>
          <cell r="BS68">
            <v>1987</v>
          </cell>
          <cell r="BT68">
            <v>0.0983920295663016</v>
          </cell>
          <cell r="BU68">
            <v>-0.0301070841819417</v>
          </cell>
          <cell r="BV68">
            <v>-0.0189241094040182</v>
          </cell>
          <cell r="BW68">
            <v>-0.0414065006197931</v>
          </cell>
          <cell r="BX68">
            <v>-0.00634632586410232</v>
          </cell>
          <cell r="BY68">
            <v>0.0439190095797753</v>
          </cell>
          <cell r="BZ68">
            <v>-0.0024901852834527</v>
          </cell>
          <cell r="CA68">
            <v>0.0527585361504858</v>
          </cell>
          <cell r="CB68">
            <v>0.00217198433642637</v>
          </cell>
          <cell r="CC68">
            <v>-0.0704080351805994</v>
          </cell>
          <cell r="CD68">
            <v>-0.0554572324865281</v>
          </cell>
          <cell r="CE68">
            <v>0.0108561153202795</v>
          </cell>
          <cell r="CG68">
            <v>1987</v>
          </cell>
          <cell r="CH68">
            <v>-0.0292405445427508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0.00609703616660138</v>
          </cell>
          <cell r="AS69">
            <v>0.00547959962920456</v>
          </cell>
          <cell r="AT69">
            <v>0.00564497560093982</v>
          </cell>
          <cell r="AU69">
            <v>0.00607807951892013</v>
          </cell>
          <cell r="AV69">
            <v>0.00616056663775658</v>
          </cell>
          <cell r="AW69">
            <v>0.00590535681186284</v>
          </cell>
          <cell r="AX69">
            <v>0.00584966263027893</v>
          </cell>
          <cell r="AY69">
            <v>0.0058736956718991</v>
          </cell>
          <cell r="AZ69">
            <v>0.00599691732222736</v>
          </cell>
          <cell r="BA69">
            <v>0.00590120090589427</v>
          </cell>
          <cell r="BB69">
            <v>0.00574175647653261</v>
          </cell>
          <cell r="BC69">
            <v>0.00583940013027773</v>
          </cell>
          <cell r="BE69">
            <v>1988</v>
          </cell>
          <cell r="BF69">
            <v>0.109185272228751</v>
          </cell>
          <cell r="BG69">
            <v>-0.0230422883376005</v>
          </cell>
          <cell r="BH69">
            <v>-0.0582866437737213</v>
          </cell>
          <cell r="BI69">
            <v>-0.00422224354668455</v>
          </cell>
          <cell r="BJ69">
            <v>0.0397995567119591</v>
          </cell>
          <cell r="BK69">
            <v>0.0255792400370713</v>
          </cell>
          <cell r="BL69">
            <v>-0.00406651003072478</v>
          </cell>
          <cell r="BM69">
            <v>-0.0195989474639325</v>
          </cell>
          <cell r="BN69">
            <v>0.0352614530310043</v>
          </cell>
          <cell r="BO69">
            <v>0.0202932236724478</v>
          </cell>
          <cell r="BP69">
            <v>-0.0135810041181109</v>
          </cell>
          <cell r="BQ69">
            <v>0.000532954343577918</v>
          </cell>
          <cell r="BS69">
            <v>1988</v>
          </cell>
          <cell r="BT69">
            <v>0.115282308395352</v>
          </cell>
          <cell r="BU69">
            <v>-0.0175626887083959</v>
          </cell>
          <cell r="BV69">
            <v>-0.0526416681727815</v>
          </cell>
          <cell r="BW69">
            <v>0.00185583597223558</v>
          </cell>
          <cell r="BX69">
            <v>0.0459601233497157</v>
          </cell>
          <cell r="BY69">
            <v>0.0314845968489342</v>
          </cell>
          <cell r="BZ69">
            <v>0.00178315259955415</v>
          </cell>
          <cell r="CA69">
            <v>-0.0137252517920334</v>
          </cell>
          <cell r="CB69">
            <v>0.0412583703532316</v>
          </cell>
          <cell r="CC69">
            <v>0.0261944245783421</v>
          </cell>
          <cell r="CD69">
            <v>-0.00783924764157831</v>
          </cell>
          <cell r="CE69">
            <v>0.00637235447385565</v>
          </cell>
          <cell r="CG69">
            <v>1988</v>
          </cell>
          <cell r="CH69">
            <v>0.182735363452276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0.00591446422230114</v>
          </cell>
          <cell r="AS70">
            <v>0.00569215437885314</v>
          </cell>
          <cell r="AT70">
            <v>0.0059579028850884</v>
          </cell>
          <cell r="AU70">
            <v>0.00590543154761905</v>
          </cell>
          <cell r="AV70">
            <v>0.00566660501769058</v>
          </cell>
          <cell r="AW70">
            <v>0.00539800947505158</v>
          </cell>
          <cell r="AX70">
            <v>0.00536002116882135</v>
          </cell>
          <cell r="AY70">
            <v>0.00503007536863821</v>
          </cell>
          <cell r="AZ70">
            <v>0.00505277718537475</v>
          </cell>
          <cell r="BA70">
            <v>0.00497087284861257</v>
          </cell>
          <cell r="BB70">
            <v>0.00497952452909755</v>
          </cell>
          <cell r="BC70">
            <v>0.00479191094408382</v>
          </cell>
          <cell r="BE70">
            <v>1989</v>
          </cell>
          <cell r="BF70">
            <v>0.0512251420454546</v>
          </cell>
          <cell r="BG70">
            <v>-0.0271936491850351</v>
          </cell>
          <cell r="BH70">
            <v>0.0209219550308186</v>
          </cell>
          <cell r="BI70">
            <v>0.0574829931972789</v>
          </cell>
          <cell r="BJ70">
            <v>0.0523480218719845</v>
          </cell>
          <cell r="BK70">
            <v>0.0106976388782762</v>
          </cell>
          <cell r="BL70">
            <v>0.0749981099266652</v>
          </cell>
          <cell r="BM70">
            <v>-0.0106899219354385</v>
          </cell>
          <cell r="BN70">
            <v>0.0119428449562806</v>
          </cell>
          <cell r="BO70">
            <v>-0.000491745697225099</v>
          </cell>
          <cell r="BP70">
            <v>0.028605566488614</v>
          </cell>
          <cell r="BQ70">
            <v>0.0682610181072771</v>
          </cell>
          <cell r="BS70">
            <v>1989</v>
          </cell>
          <cell r="BT70">
            <v>0.0571396062677557</v>
          </cell>
          <cell r="BU70">
            <v>-0.0215014948061819</v>
          </cell>
          <cell r="BV70">
            <v>0.026879857915907</v>
          </cell>
          <cell r="BW70">
            <v>0.0633884247448979</v>
          </cell>
          <cell r="BX70">
            <v>0.0580146268896751</v>
          </cell>
          <cell r="BY70">
            <v>0.0160956483533278</v>
          </cell>
          <cell r="BZ70">
            <v>0.0803581310954866</v>
          </cell>
          <cell r="CA70">
            <v>-0.00565984656680029</v>
          </cell>
          <cell r="CB70">
            <v>0.0169956221416554</v>
          </cell>
          <cell r="CC70">
            <v>0.00447912715138748</v>
          </cell>
          <cell r="CD70">
            <v>0.0335850910177116</v>
          </cell>
          <cell r="CE70">
            <v>0.073052929051361</v>
          </cell>
          <cell r="CG70">
            <v>1989</v>
          </cell>
          <cell r="CH70">
            <v>0.477952378733542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0.00434364845848791</v>
          </cell>
          <cell r="AS71">
            <v>0.0047975900806414</v>
          </cell>
          <cell r="AT71">
            <v>0.00490607567362788</v>
          </cell>
          <cell r="AU71">
            <v>0.00487007660687593</v>
          </cell>
          <cell r="AV71">
            <v>0.0050685784744604</v>
          </cell>
          <cell r="AW71">
            <v>0.00474675118858954</v>
          </cell>
          <cell r="AX71">
            <v>0.00489954381497984</v>
          </cell>
          <cell r="AY71">
            <v>0.00486742489066362</v>
          </cell>
          <cell r="AZ71">
            <v>0.00537798972282778</v>
          </cell>
          <cell r="BA71">
            <v>0.00520108630281161</v>
          </cell>
          <cell r="BB71">
            <v>0.00492817412476656</v>
          </cell>
          <cell r="BC71">
            <v>0.00482240282438479</v>
          </cell>
          <cell r="BE71">
            <v>1990</v>
          </cell>
          <cell r="BF71">
            <v>-0.0851989254189587</v>
          </cell>
          <cell r="BG71">
            <v>-0.0156621451545238</v>
          </cell>
          <cell r="BH71">
            <v>0.0137803665293366</v>
          </cell>
          <cell r="BI71">
            <v>-0.0434417040358744</v>
          </cell>
          <cell r="BJ71">
            <v>0.0630676823908585</v>
          </cell>
          <cell r="BK71">
            <v>-0.0257699993109626</v>
          </cell>
          <cell r="BL71">
            <v>-0.00813353136714057</v>
          </cell>
          <cell r="BM71">
            <v>-0.0841414717626925</v>
          </cell>
          <cell r="BN71">
            <v>0.0356586733104951</v>
          </cell>
          <cell r="BO71">
            <v>0.0600661554653437</v>
          </cell>
          <cell r="BP71">
            <v>0.0143961421175802</v>
          </cell>
          <cell r="BQ71">
            <v>0.00384507829977632</v>
          </cell>
          <cell r="BS71">
            <v>1990</v>
          </cell>
          <cell r="BT71">
            <v>-0.0808552769604708</v>
          </cell>
          <cell r="BU71">
            <v>-0.0108645550738824</v>
          </cell>
          <cell r="BV71">
            <v>0.0186864422029644</v>
          </cell>
          <cell r="BW71">
            <v>-0.0385716274289985</v>
          </cell>
          <cell r="BX71">
            <v>0.0681362608653189</v>
          </cell>
          <cell r="BY71">
            <v>-0.021023248122373</v>
          </cell>
          <cell r="BZ71">
            <v>-0.00323398755216072</v>
          </cell>
          <cell r="CA71">
            <v>-0.0792740468720289</v>
          </cell>
          <cell r="CB71">
            <v>0.0410366630333229</v>
          </cell>
          <cell r="CC71">
            <v>0.0652672417681553</v>
          </cell>
          <cell r="CD71">
            <v>0.0193243162423468</v>
          </cell>
          <cell r="CE71">
            <v>0.0086674811241611</v>
          </cell>
          <cell r="CG71">
            <v>1990</v>
          </cell>
          <cell r="CH71">
            <v>-0.0256729322164774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0.00487479745571883</v>
          </cell>
          <cell r="AS72">
            <v>0.00502928695150115</v>
          </cell>
          <cell r="AT72">
            <v>0.00490480728801682</v>
          </cell>
          <cell r="AU72">
            <v>0.00484281867145422</v>
          </cell>
          <cell r="AV72">
            <v>0.00496331993228946</v>
          </cell>
          <cell r="AW72">
            <v>0.0050611571979219</v>
          </cell>
          <cell r="AX72">
            <v>0.00513528396056036</v>
          </cell>
          <cell r="AY72">
            <v>0.00502017418617933</v>
          </cell>
          <cell r="AZ72">
            <v>0.00495278554778555</v>
          </cell>
          <cell r="BA72">
            <v>0.00487010263121642</v>
          </cell>
          <cell r="BB72">
            <v>0.00481004727330302</v>
          </cell>
          <cell r="BC72">
            <v>0.00487596462837993</v>
          </cell>
          <cell r="BE72">
            <v>1991</v>
          </cell>
          <cell r="BF72">
            <v>-0.0350302945887596</v>
          </cell>
          <cell r="BG72">
            <v>0.0298787528868361</v>
          </cell>
          <cell r="BH72">
            <v>0.0148563419761738</v>
          </cell>
          <cell r="BI72">
            <v>-0.020991575749206</v>
          </cell>
          <cell r="BJ72">
            <v>-0.0179856115107914</v>
          </cell>
          <cell r="BK72">
            <v>-0.019033254327372</v>
          </cell>
          <cell r="BL72">
            <v>0.0256260067359788</v>
          </cell>
          <cell r="BM72">
            <v>0.020845231296402</v>
          </cell>
          <cell r="BN72">
            <v>0.0152447552447552</v>
          </cell>
          <cell r="BO72">
            <v>0.0150847224135555</v>
          </cell>
          <cell r="BP72">
            <v>-0.0145891294021849</v>
          </cell>
          <cell r="BQ72">
            <v>0.0684478721939126</v>
          </cell>
          <cell r="BS72">
            <v>1991</v>
          </cell>
          <cell r="BT72">
            <v>-0.0301554971330408</v>
          </cell>
          <cell r="BU72">
            <v>0.0349080398383372</v>
          </cell>
          <cell r="BV72">
            <v>0.0197611492641906</v>
          </cell>
          <cell r="BW72">
            <v>-0.0161487570777517</v>
          </cell>
          <cell r="BX72">
            <v>-0.0130222915785019</v>
          </cell>
          <cell r="BY72">
            <v>-0.0139720971294501</v>
          </cell>
          <cell r="BZ72">
            <v>0.0307612906965392</v>
          </cell>
          <cell r="CA72">
            <v>0.0258654054825814</v>
          </cell>
          <cell r="CB72">
            <v>0.0201975407925408</v>
          </cell>
          <cell r="CC72">
            <v>0.0199548250447719</v>
          </cell>
          <cell r="CD72">
            <v>-0.00977908212888191</v>
          </cell>
          <cell r="CE72">
            <v>0.0733238368222925</v>
          </cell>
          <cell r="CG72">
            <v>1991</v>
          </cell>
          <cell r="CH72">
            <v>0.146053480113297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0.00459893013663315</v>
          </cell>
          <cell r="AS73">
            <v>0.00488679828463241</v>
          </cell>
          <cell r="AT73">
            <v>0.00506146739258526</v>
          </cell>
          <cell r="AU73">
            <v>0.0051737140659552</v>
          </cell>
          <cell r="AV73">
            <v>0.00484484910369866</v>
          </cell>
          <cell r="AW73">
            <v>0.00489367036580354</v>
          </cell>
          <cell r="AX73">
            <v>0.00485104866625942</v>
          </cell>
          <cell r="AY73">
            <v>0.00453471353343865</v>
          </cell>
          <cell r="AZ73">
            <v>0.00454574059861857</v>
          </cell>
          <cell r="BA73">
            <v>0.00452577332738057</v>
          </cell>
          <cell r="BB73">
            <v>0.00459150982040834</v>
          </cell>
          <cell r="BC73">
            <v>0.00463687989414546</v>
          </cell>
          <cell r="BE73">
            <v>1992</v>
          </cell>
          <cell r="BF73">
            <v>-0.0581979891724671</v>
          </cell>
          <cell r="BG73">
            <v>-0.0321631424074454</v>
          </cell>
          <cell r="BH73">
            <v>-0.0194442480378986</v>
          </cell>
          <cell r="BI73">
            <v>0.0592731468128065</v>
          </cell>
          <cell r="BJ73">
            <v>-0.00626276378488766</v>
          </cell>
          <cell r="BK73">
            <v>0.00924784217016028</v>
          </cell>
          <cell r="BL73">
            <v>0.0741193239666056</v>
          </cell>
          <cell r="BM73">
            <v>-0.0119431279620853</v>
          </cell>
          <cell r="BN73">
            <v>0.00275006395497579</v>
          </cell>
          <cell r="BO73">
            <v>-0.0139039479558646</v>
          </cell>
          <cell r="BP73">
            <v>-0.00607981372485611</v>
          </cell>
          <cell r="BQ73">
            <v>0.0311706904405544</v>
          </cell>
          <cell r="BS73">
            <v>1992</v>
          </cell>
          <cell r="BT73">
            <v>-0.053599059035834</v>
          </cell>
          <cell r="BU73">
            <v>-0.027276344122813</v>
          </cell>
          <cell r="BV73">
            <v>-0.0143827806453133</v>
          </cell>
          <cell r="BW73">
            <v>0.0644468608787617</v>
          </cell>
          <cell r="BX73">
            <v>-0.001417914681189</v>
          </cell>
          <cell r="BY73">
            <v>0.0141415125359638</v>
          </cell>
          <cell r="BZ73">
            <v>0.078970372632865</v>
          </cell>
          <cell r="CA73">
            <v>-0.00740841442864665</v>
          </cell>
          <cell r="CB73">
            <v>0.00729580455359436</v>
          </cell>
          <cell r="CC73">
            <v>-0.00937817462848401</v>
          </cell>
          <cell r="CD73">
            <v>-0.00148830390444777</v>
          </cell>
          <cell r="CE73">
            <v>0.0358075703346999</v>
          </cell>
          <cell r="CG73">
            <v>1992</v>
          </cell>
          <cell r="CH73">
            <v>0.0810766893800701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0.00451255995203837</v>
          </cell>
          <cell r="AS74">
            <v>0.00445691618821767</v>
          </cell>
          <cell r="AT74">
            <v>0.00414399173827478</v>
          </cell>
          <cell r="AU74">
            <v>0.0041217670798501</v>
          </cell>
          <cell r="AV74">
            <v>0.00413256806176351</v>
          </cell>
          <cell r="AW74">
            <v>0.00426736296824548</v>
          </cell>
          <cell r="AX74">
            <v>0.0041103475153036</v>
          </cell>
          <cell r="AY74">
            <v>0.00405835759883526</v>
          </cell>
          <cell r="AZ74">
            <v>0.00388061022038715</v>
          </cell>
          <cell r="BA74">
            <v>0.00386848895121995</v>
          </cell>
          <cell r="BB74">
            <v>0.00390309854569134</v>
          </cell>
          <cell r="BC74">
            <v>0.00413831553973903</v>
          </cell>
          <cell r="BE74">
            <v>1993</v>
          </cell>
          <cell r="BF74">
            <v>0.0112331187681434</v>
          </cell>
          <cell r="BG74">
            <v>0.0675861208187718</v>
          </cell>
          <cell r="BH74">
            <v>0.0139124335067515</v>
          </cell>
          <cell r="BI74">
            <v>-0.0068031132891323</v>
          </cell>
          <cell r="BJ74">
            <v>-0.0232193649503686</v>
          </cell>
          <cell r="BK74">
            <v>0.0420158079277353</v>
          </cell>
          <cell r="BL74">
            <v>0.0184783848522869</v>
          </cell>
          <cell r="BM74">
            <v>0.044293873894053</v>
          </cell>
          <cell r="BN74">
            <v>-0.00589843959461633</v>
          </cell>
          <cell r="BO74">
            <v>-0.00598737795997628</v>
          </cell>
          <cell r="BP74">
            <v>-0.0545908400260473</v>
          </cell>
          <cell r="BQ74">
            <v>-0.0094133853748134</v>
          </cell>
          <cell r="BS74">
            <v>1993</v>
          </cell>
          <cell r="BT74">
            <v>0.0157456787201817</v>
          </cell>
          <cell r="BU74">
            <v>0.0720430370069895</v>
          </cell>
          <cell r="BV74">
            <v>0.0180564252450263</v>
          </cell>
          <cell r="BW74">
            <v>-0.0026813462092822</v>
          </cell>
          <cell r="BX74">
            <v>-0.0190867968886051</v>
          </cell>
          <cell r="BY74">
            <v>0.0462831708959808</v>
          </cell>
          <cell r="BZ74">
            <v>0.0225887323675905</v>
          </cell>
          <cell r="CA74">
            <v>0.0483522314928883</v>
          </cell>
          <cell r="CB74">
            <v>-0.00201782937422918</v>
          </cell>
          <cell r="CC74">
            <v>-0.00211888900875633</v>
          </cell>
          <cell r="CD74">
            <v>-0.050687741480356</v>
          </cell>
          <cell r="CE74">
            <v>-0.00527506983507437</v>
          </cell>
          <cell r="CG74">
            <v>1993</v>
          </cell>
          <cell r="CH74">
            <v>0.143943877106755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0.00420332599374203</v>
          </cell>
          <cell r="AS75">
            <v>0.00418702532254959</v>
          </cell>
          <cell r="AT75">
            <v>0.00448899278215223</v>
          </cell>
          <cell r="AU75">
            <v>0.00481287500799591</v>
          </cell>
          <cell r="AV75">
            <v>0.00470904890338498</v>
          </cell>
          <cell r="AW75">
            <v>0.00483947337175917</v>
          </cell>
          <cell r="AX75">
            <v>0.00484268080178367</v>
          </cell>
          <cell r="AY75">
            <v>0.00469107439668413</v>
          </cell>
          <cell r="AZ75">
            <v>0.00472121809548037</v>
          </cell>
          <cell r="BA75">
            <v>0.00489774098360656</v>
          </cell>
          <cell r="BB75">
            <v>0.00486380958602818</v>
          </cell>
          <cell r="BC75">
            <v>0.00495302818309015</v>
          </cell>
          <cell r="BE75">
            <v>1994</v>
          </cell>
          <cell r="BF75">
            <v>0.00301309537605743</v>
          </cell>
          <cell r="BG75">
            <v>-0.0608896591565569</v>
          </cell>
          <cell r="BH75">
            <v>-0.038324311023622</v>
          </cell>
          <cell r="BI75">
            <v>0.0198298471182754</v>
          </cell>
          <cell r="BJ75">
            <v>-0.0314871730540049</v>
          </cell>
          <cell r="BK75">
            <v>-0.00272003108606955</v>
          </cell>
          <cell r="BL75">
            <v>0.0288330411065654</v>
          </cell>
          <cell r="BM75">
            <v>-0.00751120368617053</v>
          </cell>
          <cell r="BN75">
            <v>-0.030145001271941</v>
          </cell>
          <cell r="BO75">
            <v>0.00373770491803271</v>
          </cell>
          <cell r="BP75">
            <v>-0.0194682171555497</v>
          </cell>
          <cell r="BQ75">
            <v>0.000199880071956926</v>
          </cell>
          <cell r="BS75">
            <v>1994</v>
          </cell>
          <cell r="BT75">
            <v>0.00721642136979946</v>
          </cell>
          <cell r="BU75">
            <v>-0.0567026338340073</v>
          </cell>
          <cell r="BV75">
            <v>-0.0338353182414698</v>
          </cell>
          <cell r="BW75">
            <v>0.0246427221262713</v>
          </cell>
          <cell r="BX75">
            <v>-0.02677812415062</v>
          </cell>
          <cell r="BY75">
            <v>0.00211944228568962</v>
          </cell>
          <cell r="BZ75">
            <v>0.033675721908349</v>
          </cell>
          <cell r="CA75">
            <v>-0.0028201292894864</v>
          </cell>
          <cell r="CB75">
            <v>-0.0254237831764606</v>
          </cell>
          <cell r="CC75">
            <v>0.00863544590163927</v>
          </cell>
          <cell r="CD75">
            <v>-0.0146044075695215</v>
          </cell>
          <cell r="CE75">
            <v>0.00515290825504707</v>
          </cell>
          <cell r="CG75">
            <v>1994</v>
          </cell>
          <cell r="CH75">
            <v>-0.079387238778824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0.00498823607780442</v>
          </cell>
          <cell r="AS76">
            <v>0.00463230427764326</v>
          </cell>
          <cell r="AT76">
            <v>0.00467656526537156</v>
          </cell>
          <cell r="AU76">
            <v>0.00473742738982195</v>
          </cell>
          <cell r="AV76">
            <v>0.00458678783428187</v>
          </cell>
          <cell r="AW76">
            <v>0.00447665494845975</v>
          </cell>
          <cell r="AX76">
            <v>0.00448479735096708</v>
          </cell>
          <cell r="AY76">
            <v>0.00438602991228582</v>
          </cell>
          <cell r="AZ76">
            <v>0.00432629236071223</v>
          </cell>
          <cell r="BA76">
            <v>0.00406087046875565</v>
          </cell>
          <cell r="BB76">
            <v>0.00404918124302196</v>
          </cell>
          <cell r="BC76">
            <v>0.00401335746884325</v>
          </cell>
          <cell r="BE76">
            <v>1995</v>
          </cell>
          <cell r="BF76">
            <v>0.0729416466826538</v>
          </cell>
          <cell r="BG76">
            <v>-0.00608431116905694</v>
          </cell>
          <cell r="BH76">
            <v>-0.0106814916609407</v>
          </cell>
          <cell r="BI76">
            <v>0.0317590604874354</v>
          </cell>
          <cell r="BJ76">
            <v>0.0270485282418456</v>
          </cell>
          <cell r="BK76">
            <v>0.000178752308884089</v>
          </cell>
          <cell r="BL76">
            <v>0.02102942928631</v>
          </cell>
          <cell r="BM76">
            <v>0.0158118910088103</v>
          </cell>
          <cell r="BN76">
            <v>0.0595060310166571</v>
          </cell>
          <cell r="BO76">
            <v>0.0196790632115365</v>
          </cell>
          <cell r="BP76">
            <v>0.00962305279387521</v>
          </cell>
          <cell r="BQ76">
            <v>0.0667719852553976</v>
          </cell>
          <cell r="BS76">
            <v>1995</v>
          </cell>
          <cell r="BT76">
            <v>0.0779298827604582</v>
          </cell>
          <cell r="BU76">
            <v>-0.00145200689141368</v>
          </cell>
          <cell r="BV76">
            <v>-0.00600492639556912</v>
          </cell>
          <cell r="BW76">
            <v>0.0364964878772573</v>
          </cell>
          <cell r="BX76">
            <v>0.0316353160761274</v>
          </cell>
          <cell r="BY76">
            <v>0.00465540725734384</v>
          </cell>
          <cell r="BZ76">
            <v>0.0255142266372771</v>
          </cell>
          <cell r="CA76">
            <v>0.0201979209210961</v>
          </cell>
          <cell r="CB76">
            <v>0.0638323233773693</v>
          </cell>
          <cell r="CC76">
            <v>0.0237399336802921</v>
          </cell>
          <cell r="CD76">
            <v>0.0136722340368972</v>
          </cell>
          <cell r="CE76">
            <v>0.0707853427242409</v>
          </cell>
          <cell r="CG76">
            <v>1995</v>
          </cell>
          <cell r="CH76">
            <v>0.421489863450894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0.00378314657583835</v>
          </cell>
          <cell r="AS77">
            <v>0.00375833333333333</v>
          </cell>
          <cell r="AT77">
            <v>0.00391199509152265</v>
          </cell>
          <cell r="AU77">
            <v>0.00402086389995109</v>
          </cell>
          <cell r="AV77">
            <v>0.0039903067596399</v>
          </cell>
          <cell r="AW77">
            <v>0.00405408198896571</v>
          </cell>
          <cell r="AX77">
            <v>0.00426035818861066</v>
          </cell>
          <cell r="AY77">
            <v>0.00456642178085651</v>
          </cell>
          <cell r="AZ77">
            <v>0.00450266421803471</v>
          </cell>
          <cell r="BA77">
            <v>0.00447974046610169</v>
          </cell>
          <cell r="BB77">
            <v>0.00429141356618578</v>
          </cell>
          <cell r="BC77">
            <v>0.00415490681735205</v>
          </cell>
          <cell r="BE77">
            <v>1996</v>
          </cell>
          <cell r="BF77">
            <v>0.00913219468851811</v>
          </cell>
          <cell r="BG77">
            <v>-0.0432911020887345</v>
          </cell>
          <cell r="BH77">
            <v>-0.0242356069127723</v>
          </cell>
          <cell r="BI77">
            <v>0.00696918884929776</v>
          </cell>
          <cell r="BJ77">
            <v>-0.00650465733465166</v>
          </cell>
          <cell r="BK77">
            <v>0.0375026188979677</v>
          </cell>
          <cell r="BL77">
            <v>-0.0671445880452343</v>
          </cell>
          <cell r="BM77">
            <v>0.0166684706137028</v>
          </cell>
          <cell r="BN77">
            <v>0.00500372617906941</v>
          </cell>
          <cell r="BO77">
            <v>0.0463453389830508</v>
          </cell>
          <cell r="BP77">
            <v>0.0167552518349785</v>
          </cell>
          <cell r="BQ77">
            <v>-0.0102061137110425</v>
          </cell>
          <cell r="BS77">
            <v>1996</v>
          </cell>
          <cell r="BT77">
            <v>0.0129153412643565</v>
          </cell>
          <cell r="BU77">
            <v>-0.0395327687554012</v>
          </cell>
          <cell r="BV77">
            <v>-0.0203236118212496</v>
          </cell>
          <cell r="BW77">
            <v>0.0109900527492489</v>
          </cell>
          <cell r="BX77">
            <v>-0.00251435057501176</v>
          </cell>
          <cell r="BY77">
            <v>0.0415567008869334</v>
          </cell>
          <cell r="BZ77">
            <v>-0.0628842298566236</v>
          </cell>
          <cell r="CA77">
            <v>0.0212348923945593</v>
          </cell>
          <cell r="CB77">
            <v>0.00950639039710412</v>
          </cell>
          <cell r="CC77">
            <v>0.0508250794491525</v>
          </cell>
          <cell r="CD77">
            <v>0.0210466654011643</v>
          </cell>
          <cell r="CE77">
            <v>-0.00605120689369047</v>
          </cell>
          <cell r="CG77">
            <v>1996</v>
          </cell>
          <cell r="CH77">
            <v>0.0314372065619026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A</v>
          </cell>
          <cell r="C5">
            <v>16</v>
          </cell>
        </row>
        <row r="6">
          <cell r="B6" t="str">
            <v>A-</v>
          </cell>
          <cell r="C6">
            <v>15</v>
          </cell>
        </row>
        <row r="7">
          <cell r="B7" t="str">
            <v>A+</v>
          </cell>
          <cell r="C7">
            <v>17</v>
          </cell>
        </row>
        <row r="8">
          <cell r="B8" t="str">
            <v>AA</v>
          </cell>
          <cell r="C8">
            <v>19</v>
          </cell>
        </row>
        <row r="9">
          <cell r="B9" t="str">
            <v>AA-</v>
          </cell>
          <cell r="C9">
            <v>18</v>
          </cell>
        </row>
        <row r="10">
          <cell r="B10" t="str">
            <v>AA+</v>
          </cell>
          <cell r="C10">
            <v>20</v>
          </cell>
        </row>
        <row r="11">
          <cell r="B11" t="str">
            <v>AAA</v>
          </cell>
          <cell r="C11">
            <v>21</v>
          </cell>
        </row>
        <row r="12">
          <cell r="B12" t="str">
            <v>B</v>
          </cell>
          <cell r="C12">
            <v>7</v>
          </cell>
        </row>
        <row r="13">
          <cell r="B13" t="str">
            <v>B-</v>
          </cell>
          <cell r="C13">
            <v>6</v>
          </cell>
        </row>
        <row r="14">
          <cell r="B14" t="str">
            <v>B+</v>
          </cell>
          <cell r="C14">
            <v>8</v>
          </cell>
        </row>
        <row r="15">
          <cell r="B15" t="str">
            <v>BB</v>
          </cell>
          <cell r="C15">
            <v>10</v>
          </cell>
        </row>
        <row r="16">
          <cell r="B16" t="str">
            <v>BB-</v>
          </cell>
          <cell r="C16">
            <v>9</v>
          </cell>
        </row>
        <row r="17">
          <cell r="B17" t="str">
            <v>BB+</v>
          </cell>
          <cell r="C17">
            <v>11</v>
          </cell>
        </row>
        <row r="18">
          <cell r="B18" t="str">
            <v>BBB</v>
          </cell>
          <cell r="C18">
            <v>13</v>
          </cell>
        </row>
        <row r="19">
          <cell r="B19" t="str">
            <v>BBB-</v>
          </cell>
          <cell r="C19">
            <v>12</v>
          </cell>
        </row>
        <row r="20">
          <cell r="B20" t="str">
            <v>BBB+</v>
          </cell>
          <cell r="C20">
            <v>14</v>
          </cell>
        </row>
        <row r="21">
          <cell r="B21" t="str">
            <v>C</v>
          </cell>
          <cell r="C21">
            <v>1</v>
          </cell>
        </row>
        <row r="22">
          <cell r="B22" t="str">
            <v>CC</v>
          </cell>
          <cell r="C22">
            <v>2</v>
          </cell>
        </row>
        <row r="23">
          <cell r="B23" t="str">
            <v>CCC</v>
          </cell>
          <cell r="C23">
            <v>4</v>
          </cell>
        </row>
        <row r="24">
          <cell r="B24" t="str">
            <v>CCC-</v>
          </cell>
          <cell r="C24">
            <v>3</v>
          </cell>
        </row>
        <row r="25">
          <cell r="B25" t="str">
            <v>CCC+</v>
          </cell>
          <cell r="C25">
            <v>5</v>
          </cell>
        </row>
        <row r="26">
          <cell r="B26" t="str">
            <v>NR</v>
          </cell>
          <cell r="C26">
            <v>0</v>
          </cell>
        </row>
      </sheetData>
      <sheetData sheetId="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>   &lt;&lt;&lt;</v>
          </cell>
          <cell r="E8" t="str">
            <v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>Plant </v>
          </cell>
        </row>
        <row r="14">
          <cell r="F14" t="str">
            <v>            INTANGIBLE PLANT</v>
          </cell>
        </row>
        <row r="15">
          <cell r="B15" t="str">
            <v>1.</v>
          </cell>
          <cell r="D15">
            <v>301</v>
          </cell>
          <cell r="F15" t="str">
            <v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>            PRODUCTION PLANT</v>
          </cell>
        </row>
        <row r="22">
          <cell r="F22" t="str">
            <v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>Plant </v>
          </cell>
        </row>
        <row r="14">
          <cell r="F14" t="str">
            <v>            INTANGIBLE PLANT</v>
          </cell>
        </row>
        <row r="15">
          <cell r="B15" t="str">
            <v>1.</v>
          </cell>
          <cell r="D15">
            <v>301</v>
          </cell>
          <cell r="F15" t="str">
            <v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>            PRODUCTION PLANT</v>
          </cell>
        </row>
        <row r="21">
          <cell r="F21" t="str">
            <v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>     Electric </v>
          </cell>
          <cell r="F16">
            <v>1149203275</v>
          </cell>
        </row>
        <row r="17">
          <cell r="B17" t="str">
            <v>3.</v>
          </cell>
          <cell r="D17" t="str">
            <v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>     Fuel</v>
          </cell>
          <cell r="F22">
            <v>304775108</v>
          </cell>
        </row>
        <row r="23">
          <cell r="B23" t="str">
            <v>7.</v>
          </cell>
          <cell r="D23" t="str">
            <v>     Purchased Power</v>
          </cell>
          <cell r="F23">
            <v>216597409</v>
          </cell>
        </row>
        <row r="24">
          <cell r="B24" t="str">
            <v>8.</v>
          </cell>
          <cell r="D24" t="str">
            <v>     Other O&amp;M</v>
          </cell>
          <cell r="F24">
            <v>249872967</v>
          </cell>
        </row>
        <row r="25">
          <cell r="B25" t="str">
            <v>9.</v>
          </cell>
          <cell r="D25" t="str">
            <v>     Depreciation</v>
          </cell>
          <cell r="F25">
            <v>110718649</v>
          </cell>
        </row>
        <row r="26">
          <cell r="B26" t="str">
            <v>10.</v>
          </cell>
          <cell r="D26" t="str">
            <v>     Misc. Taxes</v>
          </cell>
          <cell r="F26">
            <v>101895</v>
          </cell>
        </row>
        <row r="27">
          <cell r="B27" t="str">
            <v>11.</v>
          </cell>
          <cell r="D27" t="str">
            <v>     Property Taxes</v>
          </cell>
          <cell r="F27">
            <v>33272491</v>
          </cell>
        </row>
        <row r="28">
          <cell r="B28" t="str">
            <v>12.</v>
          </cell>
          <cell r="D28" t="str">
            <v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39.98</v>
          </cell>
          <cell r="D2">
            <v>43.9</v>
          </cell>
          <cell r="E2">
            <v>32.37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34.8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</v>
          </cell>
          <cell r="R2">
            <v>33.37</v>
          </cell>
        </row>
        <row r="3">
          <cell r="C3">
            <v>40.45</v>
          </cell>
          <cell r="D3">
            <v>44.66</v>
          </cell>
          <cell r="E3">
            <v>32.43</v>
          </cell>
          <cell r="F3">
            <v>25.68</v>
          </cell>
          <cell r="G3">
            <v>32.2</v>
          </cell>
          <cell r="H3">
            <v>56.15</v>
          </cell>
          <cell r="I3">
            <v>19.97</v>
          </cell>
          <cell r="J3">
            <v>38.82</v>
          </cell>
          <cell r="K3">
            <v>34.84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17.99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</v>
          </cell>
          <cell r="R4">
            <v>34.23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39.3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64.74</v>
          </cell>
          <cell r="Q6">
            <v>18.02</v>
          </cell>
          <cell r="R6">
            <v>34.37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</v>
          </cell>
          <cell r="R7">
            <v>34.3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38.16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20.33</v>
          </cell>
          <cell r="J10">
            <v>37.94</v>
          </cell>
          <cell r="K10">
            <v>34.27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33.98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17.65</v>
          </cell>
          <cell r="R11">
            <v>33.18</v>
          </cell>
        </row>
        <row r="12">
          <cell r="C12">
            <v>40.59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</v>
          </cell>
          <cell r="Q12">
            <v>17.85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40.3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34.41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34.66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</v>
          </cell>
          <cell r="D16">
            <v>43.15</v>
          </cell>
          <cell r="E16">
            <v>31.64</v>
          </cell>
          <cell r="F16">
            <v>25.63</v>
          </cell>
          <cell r="G16">
            <v>32.62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32.3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19.65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17.33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33.41</v>
          </cell>
        </row>
        <row r="20">
          <cell r="C20">
            <v>40.05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38.23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40.87</v>
          </cell>
          <cell r="D22">
            <v>42.98</v>
          </cell>
          <cell r="E22">
            <v>32.09</v>
          </cell>
          <cell r="F22">
            <v>25.46</v>
          </cell>
          <cell r="G22">
            <v>33.37</v>
          </cell>
          <cell r="H22">
            <v>54.78</v>
          </cell>
          <cell r="I22">
            <v>20.01</v>
          </cell>
          <cell r="J22">
            <v>38.37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</v>
          </cell>
          <cell r="J23">
            <v>38.89</v>
          </cell>
          <cell r="K23">
            <v>35.55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17.49</v>
          </cell>
          <cell r="R23">
            <v>34.62</v>
          </cell>
        </row>
        <row r="24">
          <cell r="C24">
            <v>41.68</v>
          </cell>
          <cell r="D24">
            <v>43.45</v>
          </cell>
          <cell r="E24">
            <v>32.41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39.12</v>
          </cell>
          <cell r="K27">
            <v>35.34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</v>
          </cell>
          <cell r="H28">
            <v>54.82</v>
          </cell>
          <cell r="I28">
            <v>20.21</v>
          </cell>
          <cell r="J28">
            <v>38.85</v>
          </cell>
          <cell r="K28">
            <v>35.23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34.73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20.4</v>
          </cell>
          <cell r="J29">
            <v>39.09</v>
          </cell>
          <cell r="K29">
            <v>35.45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</v>
          </cell>
          <cell r="J30">
            <v>38.98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34.66</v>
          </cell>
        </row>
        <row r="31">
          <cell r="C31">
            <v>40.87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</v>
          </cell>
          <cell r="J31">
            <v>38.84</v>
          </cell>
          <cell r="K31">
            <v>34.87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</v>
          </cell>
        </row>
        <row r="32">
          <cell r="C32" t="str">
            <v>           </v>
          </cell>
          <cell r="D32" t="str">
            <v>           </v>
          </cell>
          <cell r="E32" t="str">
            <v>           </v>
          </cell>
          <cell r="F32" t="str">
            <v>           </v>
          </cell>
          <cell r="G32" t="str">
            <v>           </v>
          </cell>
          <cell r="H32" t="str">
            <v>           </v>
          </cell>
          <cell r="I32" t="str">
            <v>           </v>
          </cell>
          <cell r="J32" t="str">
            <v>           </v>
          </cell>
          <cell r="K32" t="str">
            <v>           </v>
          </cell>
          <cell r="L32" t="str">
            <v>           </v>
          </cell>
          <cell r="M32" t="str">
            <v>           </v>
          </cell>
          <cell r="N32" t="str">
            <v>           </v>
          </cell>
          <cell r="O32" t="str">
            <v>           </v>
          </cell>
          <cell r="P32" t="str">
            <v>           </v>
          </cell>
          <cell r="Q32" t="str">
            <v>           </v>
          </cell>
          <cell r="R32" t="str">
            <v>           </v>
          </cell>
        </row>
        <row r="33">
          <cell r="C33">
            <v>40.827</v>
          </cell>
          <cell r="D33">
            <v>43.705</v>
          </cell>
          <cell r="E33">
            <v>32.0816666666667</v>
          </cell>
          <cell r="F33">
            <v>25.7116666666667</v>
          </cell>
          <cell r="G33">
            <v>32.9933333333333</v>
          </cell>
          <cell r="H33">
            <v>55.308</v>
          </cell>
          <cell r="I33">
            <v>20.1356666666667</v>
          </cell>
          <cell r="J33">
            <v>38.4806666666667</v>
          </cell>
          <cell r="K33">
            <v>34.9233333333333</v>
          </cell>
          <cell r="L33">
            <v>43.28</v>
          </cell>
          <cell r="M33">
            <v>27.446</v>
          </cell>
          <cell r="N33">
            <v>30.3463333333333</v>
          </cell>
          <cell r="O33">
            <v>45.2466666666667</v>
          </cell>
          <cell r="P33">
            <v>62.5246666666667</v>
          </cell>
          <cell r="Q33">
            <v>17.6123333333333</v>
          </cell>
          <cell r="R33">
            <v>34.0606666666667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TOPrs"/>
      <sheetName val="Int Rate Hedging-1"/>
      <sheetName val="Int Rate Hedging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ch 9 DCF Inad."/>
      <sheetName val="Sch 10 Leverage Formula"/>
      <sheetName val="Sch 11 page cite 57"/>
      <sheetName val="Sch 12 p1 Hist CAPM Correct"/>
      <sheetName val="Sch 12 p2 Proj CAPM Correct"/>
      <sheetName val="Sch 13 Size Study"/>
      <sheetName val="Sch 14 R-Squared"/>
      <sheetName val="Sch 17"/>
      <sheetName val="Chart 1"/>
      <sheetName val="Table 1"/>
      <sheetName val="Charts 2 &amp; 3 page cite 51"/>
      <sheetName val="Sch 2 WP1"/>
      <sheetName val="Sch 2 WP2"/>
      <sheetName val="Sch 2 WP3"/>
      <sheetName val="Sch 2 WP4"/>
      <sheetName val="Sch 2 WP5"/>
      <sheetName val="Sch 2 WP6"/>
      <sheetName val="Sch 2 WP7"/>
      <sheetName val="Sch 2 WP8"/>
      <sheetName val="Sch 17 WP1"/>
      <sheetName val="Sch 17 WP2"/>
      <sheetName val="Chart 3 WP"/>
      <sheetName val="3. AWR"/>
      <sheetName val="3. AWK"/>
      <sheetName val="3. WTR"/>
      <sheetName val="3. CWT"/>
      <sheetName val="3. MSEX"/>
      <sheetName val="3. YORW"/>
    </sheetNames>
    <sheetDataSet>
      <sheetData sheetId="0">
        <row r="1">
          <cell r="A1" t="str">
            <v>SUEZ Water Pennsylvania Inc.</v>
          </cell>
        </row>
      </sheetData>
      <sheetData sheetId="1">
        <row r="9">
          <cell r="AD9" t="str">
            <v>American States Water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19">
          <cell r="E19">
            <v>0.0524851010704384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E11">
            <v>0.0726</v>
          </cell>
        </row>
      </sheetData>
      <sheetData sheetId="19"/>
      <sheetData sheetId="20" refreshError="1"/>
      <sheetData sheetId="21" refreshError="1"/>
      <sheetData sheetId="22">
        <row r="12">
          <cell r="C12">
            <v>321363000</v>
          </cell>
        </row>
      </sheetData>
      <sheetData sheetId="23">
        <row r="12">
          <cell r="C12">
            <v>6812000000</v>
          </cell>
        </row>
      </sheetData>
      <sheetData sheetId="24">
        <row r="12">
          <cell r="C12">
            <v>2143127000</v>
          </cell>
        </row>
      </sheetData>
      <sheetData sheetId="25">
        <row r="12">
          <cell r="C12">
            <v>547633000</v>
          </cell>
        </row>
      </sheetData>
      <sheetData sheetId="26">
        <row r="12">
          <cell r="C12">
            <v>145910000</v>
          </cell>
        </row>
      </sheetData>
      <sheetData sheetId="27">
        <row r="12">
          <cell r="C12">
            <v>90142000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1.15</v>
          </cell>
          <cell r="E24">
            <v>8.17</v>
          </cell>
          <cell r="I24">
            <v>12.95</v>
          </cell>
        </row>
        <row r="25">
          <cell r="A25" t="str">
            <v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>SJW Corp.           </v>
          </cell>
          <cell r="C27">
            <v>1.15</v>
          </cell>
          <cell r="E27">
            <v>8.17</v>
          </cell>
          <cell r="I27">
            <v>12.95</v>
          </cell>
        </row>
        <row r="28">
          <cell r="A28" t="str">
            <v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1.15</v>
          </cell>
          <cell r="E56">
            <v>7.9</v>
          </cell>
          <cell r="I56">
            <v>12.68</v>
          </cell>
        </row>
        <row r="57">
          <cell r="A57" t="str">
            <v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>SJW Corp.           </v>
          </cell>
          <cell r="C59">
            <v>1.15</v>
          </cell>
          <cell r="E59">
            <v>7.9</v>
          </cell>
          <cell r="I59">
            <v>12.68</v>
          </cell>
        </row>
        <row r="60">
          <cell r="A60" t="str">
            <v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</v>
          </cell>
          <cell r="I61">
            <v>9.22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24987449.54</v>
          </cell>
          <cell r="H16">
            <v>1814532.74</v>
          </cell>
          <cell r="J16">
            <v>26801982.28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2163538.51</v>
          </cell>
          <cell r="J17">
            <v>27342020.92</v>
          </cell>
        </row>
        <row r="18">
          <cell r="B18" t="str">
            <v>5.</v>
          </cell>
          <cell r="D18" t="str">
            <v>April 1995</v>
          </cell>
          <cell r="F18">
            <v>24197150.06</v>
          </cell>
          <cell r="H18">
            <v>2279739.97</v>
          </cell>
          <cell r="J18">
            <v>26476890.03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25508527.83</v>
          </cell>
        </row>
        <row r="20">
          <cell r="B20" t="str">
            <v>7.</v>
          </cell>
          <cell r="D20" t="str">
            <v>June 1995</v>
          </cell>
          <cell r="F20">
            <v>21010269.39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</v>
          </cell>
          <cell r="H21">
            <v>2104992.17</v>
          </cell>
          <cell r="J21">
            <v>22053577.77</v>
          </cell>
        </row>
        <row r="22">
          <cell r="B22" t="str">
            <v>9.</v>
          </cell>
          <cell r="D22" t="str">
            <v>August 1995</v>
          </cell>
          <cell r="F22">
            <v>18877211.56</v>
          </cell>
          <cell r="H22">
            <v>1470401.39</v>
          </cell>
          <cell r="J22">
            <v>20347612.95</v>
          </cell>
        </row>
        <row r="23">
          <cell r="B23" t="str">
            <v>10.</v>
          </cell>
          <cell r="D23" t="str">
            <v>September 1995</v>
          </cell>
          <cell r="F23">
            <v>18181226.51</v>
          </cell>
          <cell r="H23">
            <v>1189428.65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</v>
          </cell>
          <cell r="H24">
            <v>832329.37</v>
          </cell>
          <cell r="J24">
            <v>18154751.56</v>
          </cell>
        </row>
        <row r="25">
          <cell r="B25" t="str">
            <v>12.</v>
          </cell>
          <cell r="D25" t="str">
            <v>November 1995</v>
          </cell>
          <cell r="F25">
            <v>16855400.69</v>
          </cell>
          <cell r="H25">
            <v>1273455.75</v>
          </cell>
          <cell r="J25">
            <v>18128856.44</v>
          </cell>
        </row>
        <row r="26">
          <cell r="B26" t="str">
            <v>13.</v>
          </cell>
          <cell r="D26" t="str">
            <v>December 1995</v>
          </cell>
          <cell r="F26">
            <v>17102940.97</v>
          </cell>
          <cell r="H26">
            <v>1752853.75</v>
          </cell>
          <cell r="J26">
            <v>18855794.72</v>
          </cell>
        </row>
        <row r="28">
          <cell r="B28" t="str">
            <v>14.</v>
          </cell>
          <cell r="D28" t="str">
            <v>13 month average</v>
          </cell>
          <cell r="F28">
            <v>21327142.4161538</v>
          </cell>
          <cell r="H28">
            <v>1779484.01769231</v>
          </cell>
          <cell r="J28">
            <v>23106626.4338462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</v>
          </cell>
          <cell r="H35">
            <v>5151038.81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5755217.09</v>
          </cell>
          <cell r="J36">
            <v>2970184.74</v>
          </cell>
          <cell r="L36">
            <v>-48260.16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5652991.35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</v>
          </cell>
          <cell r="J43">
            <v>5050000</v>
          </cell>
          <cell r="L43">
            <v>-608582.4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</v>
          </cell>
          <cell r="J44">
            <v>5050000</v>
          </cell>
          <cell r="L44">
            <v>-687945.5</v>
          </cell>
          <cell r="N44">
            <v>-18529.94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71906.0076923077</v>
          </cell>
          <cell r="H48">
            <v>5567199.06230769</v>
          </cell>
          <cell r="J48">
            <v>3594036.09384615</v>
          </cell>
          <cell r="L48">
            <v>-347105.482307692</v>
          </cell>
          <cell r="N48">
            <v>-2514.24846153846</v>
          </cell>
          <cell r="P48">
            <v>308139.153846154</v>
          </cell>
          <cell r="R48">
            <v>834132.624615385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733D-0BC3-4CE4-9638-77501D09AF4B}">
  <sheetPr codeName="Sheet7">
    <tabColor rgb="FF92D050"/>
    <pageSetUpPr fitToPage="1"/>
  </sheetPr>
  <dimension ref="A1:S127"/>
  <sheetViews>
    <sheetView tabSelected="1" zoomScale="70" zoomScaleNormal="70" zoomScalePageLayoutView="70" workbookViewId="0" topLeftCell="A1"/>
  </sheetViews>
  <sheetFormatPr defaultColWidth="9.08984375" defaultRowHeight="15.75"/>
  <cols>
    <col min="1" max="1" width="12.4285714285714" style="42" customWidth="1"/>
    <col min="2" max="2" width="22.8571428571429" style="42" bestFit="1" customWidth="1"/>
    <col min="3" max="3" width="9" style="42" customWidth="1"/>
    <col min="4" max="4" width="16" style="42" bestFit="1" customWidth="1"/>
    <col min="5" max="5" width="7.42857142857143" style="42" bestFit="1" customWidth="1"/>
    <col min="6" max="6" width="14.1428571428571" style="42" bestFit="1" customWidth="1"/>
    <col min="7" max="7" width="9.71428571428571" style="42" bestFit="1" customWidth="1"/>
    <col min="8" max="8" width="15.4285714285714" style="42" bestFit="1" customWidth="1"/>
    <col min="9" max="9" width="5.85714285714286" style="42" customWidth="1"/>
    <col min="10" max="10" width="13.2857142857143" style="42" bestFit="1" customWidth="1"/>
    <col min="11" max="11" width="9.28571428571429" style="42" bestFit="1" customWidth="1"/>
    <col min="12" max="12" width="19.4285714285714" style="42" customWidth="1"/>
    <col min="13" max="13" width="9.71428571428571" style="42" bestFit="1" customWidth="1"/>
    <col min="14" max="14" width="9.28571428571429" style="42" bestFit="1" customWidth="1"/>
    <col min="15" max="16384" width="9.14285714285714" style="42"/>
  </cols>
  <sheetData>
    <row r="1" spans="1:19" s="3" customFormat="1" ht="15.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="3" customFormat="1" ht="15.5"/>
    <row r="3" spans="2:14" s="4" customFormat="1" ht="15.5">
      <c r="B3" s="5"/>
      <c r="C3" s="5"/>
      <c r="D3" s="57" t="s">
        <v>0</v>
      </c>
      <c r="E3" s="58"/>
      <c r="F3" s="5"/>
      <c r="G3" s="57" t="s">
        <v>1</v>
      </c>
      <c r="H3" s="58"/>
      <c r="I3" s="5"/>
      <c r="J3" s="5"/>
      <c r="K3" s="5"/>
      <c r="L3" s="5"/>
      <c r="M3" s="5"/>
      <c r="N3" s="5"/>
    </row>
    <row r="4" spans="2:14" s="4" customFormat="1" ht="15.5">
      <c r="B4" s="57" t="s">
        <v>2</v>
      </c>
      <c r="C4" s="5"/>
      <c r="D4" s="58"/>
      <c r="E4" s="58"/>
      <c r="F4" s="5"/>
      <c r="G4" s="58"/>
      <c r="H4" s="58"/>
      <c r="I4" s="5"/>
      <c r="J4" s="57" t="s">
        <v>3</v>
      </c>
      <c r="K4" s="58"/>
      <c r="L4" s="5"/>
      <c r="M4" s="57" t="s">
        <v>4</v>
      </c>
      <c r="N4" s="58"/>
    </row>
    <row r="5" spans="2:14" s="4" customFormat="1" ht="15.5">
      <c r="B5" s="59"/>
      <c r="C5" s="5"/>
      <c r="D5" s="59"/>
      <c r="E5" s="59"/>
      <c r="F5" s="5"/>
      <c r="G5" s="59"/>
      <c r="H5" s="59"/>
      <c r="I5" s="5"/>
      <c r="J5" s="59"/>
      <c r="K5" s="59"/>
      <c r="L5" s="5"/>
      <c r="M5" s="59"/>
      <c r="N5" s="59"/>
    </row>
    <row r="6" spans="2:14" s="4" customFormat="1" ht="16" thickBo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s="3" customFormat="1" ht="15.5">
      <c r="A7" s="7"/>
      <c r="B7" s="8">
        <v>43952</v>
      </c>
      <c r="D7" s="9">
        <v>0.95</v>
      </c>
      <c r="G7" s="10">
        <f t="shared" si="0" ref="G7:G19">ROUND(((1+D7)^0.25)-1,4)</f>
        <v>0.1817</v>
      </c>
      <c r="H7" s="11"/>
      <c r="I7" s="11"/>
      <c r="J7" s="12">
        <v>0.029000000000000001</v>
      </c>
      <c r="M7" s="13">
        <f t="shared" si="1" ref="M7:M19">J7+G7</f>
        <v>0.2107</v>
      </c>
      <c r="N7" s="14"/>
      <c r="O7" s="1"/>
      <c r="P7" s="1"/>
      <c r="Q7" s="1"/>
      <c r="R7" s="1"/>
      <c r="S7" s="1"/>
    </row>
    <row r="8" spans="1:19" s="3" customFormat="1" ht="15.5">
      <c r="A8" s="15"/>
      <c r="B8" s="16">
        <v>43945</v>
      </c>
      <c r="D8" s="17">
        <v>0.95</v>
      </c>
      <c r="G8" s="10">
        <f t="shared" si="0"/>
        <v>0.1817</v>
      </c>
      <c r="H8" s="11"/>
      <c r="I8" s="11"/>
      <c r="J8" s="18">
        <v>0.029000000000000001</v>
      </c>
      <c r="M8" s="19">
        <f t="shared" si="1"/>
        <v>0.2107</v>
      </c>
      <c r="N8" s="14"/>
      <c r="O8" s="20"/>
      <c r="P8" s="1"/>
      <c r="Q8" s="20"/>
      <c r="R8" s="1"/>
      <c r="S8" s="21"/>
    </row>
    <row r="9" spans="1:19" s="3" customFormat="1" ht="15.5">
      <c r="A9" s="15"/>
      <c r="B9" s="16">
        <v>43938</v>
      </c>
      <c r="D9" s="17">
        <v>1.05</v>
      </c>
      <c r="G9" s="10">
        <f t="shared" si="0"/>
        <v>0.1966</v>
      </c>
      <c r="H9" s="11"/>
      <c r="I9" s="11"/>
      <c r="J9" s="18">
        <v>0.031</v>
      </c>
      <c r="M9" s="19">
        <f t="shared" si="1"/>
        <v>0.2276</v>
      </c>
      <c r="N9" s="14"/>
      <c r="O9" s="20"/>
      <c r="P9" s="1"/>
      <c r="Q9" s="20"/>
      <c r="R9" s="1"/>
      <c r="S9" s="21"/>
    </row>
    <row r="10" spans="1:19" s="3" customFormat="1" ht="15.5">
      <c r="A10" s="15"/>
      <c r="B10" s="16">
        <v>43931</v>
      </c>
      <c r="D10" s="17">
        <v>1.05</v>
      </c>
      <c r="G10" s="10">
        <f t="shared" si="0"/>
        <v>0.1966</v>
      </c>
      <c r="H10" s="11"/>
      <c r="I10" s="11"/>
      <c r="J10" s="18">
        <v>0.031</v>
      </c>
      <c r="M10" s="19">
        <f t="shared" si="1"/>
        <v>0.2276</v>
      </c>
      <c r="N10" s="14"/>
      <c r="O10" s="20"/>
      <c r="P10" s="1"/>
      <c r="Q10" s="20"/>
      <c r="R10" s="1"/>
      <c r="S10" s="21"/>
    </row>
    <row r="11" spans="1:19" s="3" customFormat="1" ht="15.5">
      <c r="A11" s="15"/>
      <c r="B11" s="22">
        <v>43924</v>
      </c>
      <c r="C11" s="6"/>
      <c r="D11" s="17">
        <v>1.45</v>
      </c>
      <c r="E11" s="23"/>
      <c r="F11" s="24"/>
      <c r="G11" s="10">
        <f t="shared" si="0"/>
        <v>0.25109999999999999</v>
      </c>
      <c r="H11" s="11"/>
      <c r="I11" s="11"/>
      <c r="J11" s="18">
        <v>0.036999999999999998</v>
      </c>
      <c r="K11" s="25"/>
      <c r="L11" s="25"/>
      <c r="M11" s="19">
        <f t="shared" si="1"/>
        <v>0.28809999999999997</v>
      </c>
      <c r="N11" s="26"/>
      <c r="O11" s="1"/>
      <c r="P11" s="1"/>
      <c r="Q11" s="1"/>
      <c r="R11" s="1"/>
      <c r="S11" s="1"/>
    </row>
    <row r="12" spans="1:19" s="3" customFormat="1" ht="15.5">
      <c r="A12" s="15"/>
      <c r="B12" s="22">
        <v>43917</v>
      </c>
      <c r="C12" s="6"/>
      <c r="D12" s="27">
        <v>1.20</v>
      </c>
      <c r="E12" s="23"/>
      <c r="F12" s="24"/>
      <c r="G12" s="10">
        <f t="shared" si="0"/>
        <v>0.21790000000000001</v>
      </c>
      <c r="H12" s="11"/>
      <c r="I12" s="11"/>
      <c r="J12" s="18">
        <v>0.032000000000000001</v>
      </c>
      <c r="K12" s="6"/>
      <c r="L12" s="6"/>
      <c r="M12" s="19">
        <f t="shared" si="1"/>
        <v>0.24990000000000001</v>
      </c>
      <c r="N12" s="14"/>
      <c r="O12" s="1"/>
      <c r="P12" s="1"/>
      <c r="Q12" s="1"/>
      <c r="R12" s="1"/>
      <c r="S12" s="1"/>
    </row>
    <row r="13" spans="1:19" s="3" customFormat="1" ht="15.5">
      <c r="A13" s="15"/>
      <c r="B13" s="22">
        <v>43910</v>
      </c>
      <c r="C13" s="6"/>
      <c r="D13" s="27">
        <v>0.80</v>
      </c>
      <c r="E13" s="23"/>
      <c r="F13" s="24"/>
      <c r="G13" s="10">
        <f t="shared" si="0"/>
        <v>0.1583</v>
      </c>
      <c r="H13" s="11"/>
      <c r="I13" s="11"/>
      <c r="J13" s="28">
        <v>0.028000000000000001</v>
      </c>
      <c r="K13" s="6"/>
      <c r="L13" s="6"/>
      <c r="M13" s="19">
        <f t="shared" si="1"/>
        <v>0.18629999999999999</v>
      </c>
      <c r="N13" s="14"/>
      <c r="O13" s="1"/>
      <c r="P13" s="1"/>
      <c r="Q13" s="1"/>
      <c r="R13" s="1"/>
      <c r="S13" s="1"/>
    </row>
    <row r="14" spans="1:19" s="3" customFormat="1" ht="15.5">
      <c r="A14" s="15"/>
      <c r="B14" s="22">
        <v>43903</v>
      </c>
      <c r="C14" s="6"/>
      <c r="D14" s="27">
        <v>0.65</v>
      </c>
      <c r="E14" s="23"/>
      <c r="F14" s="24"/>
      <c r="G14" s="10">
        <f t="shared" si="0"/>
        <v>0.13339999999999999</v>
      </c>
      <c r="H14" s="11"/>
      <c r="I14" s="11"/>
      <c r="J14" s="28">
        <v>0.025</v>
      </c>
      <c r="K14" s="6"/>
      <c r="L14" s="6"/>
      <c r="M14" s="19">
        <f t="shared" si="1"/>
        <v>0.15839999999999999</v>
      </c>
      <c r="N14" s="14"/>
      <c r="O14" s="1"/>
      <c r="P14" s="1"/>
      <c r="Q14" s="1"/>
      <c r="R14" s="1"/>
      <c r="S14" s="1"/>
    </row>
    <row r="15" spans="1:14" s="3" customFormat="1" ht="15.5">
      <c r="A15" s="15"/>
      <c r="B15" s="22">
        <v>43896</v>
      </c>
      <c r="C15" s="6"/>
      <c r="D15" s="27">
        <v>0.55000000000000004</v>
      </c>
      <c r="E15" s="23"/>
      <c r="F15" s="24"/>
      <c r="G15" s="10">
        <f t="shared" si="0"/>
        <v>0.1158</v>
      </c>
      <c r="H15" s="11"/>
      <c r="I15" s="11"/>
      <c r="J15" s="28">
        <v>0.024</v>
      </c>
      <c r="K15" s="6"/>
      <c r="L15" s="6"/>
      <c r="M15" s="19">
        <f t="shared" si="1"/>
        <v>0.13980000000000001</v>
      </c>
      <c r="N15" s="14"/>
    </row>
    <row r="16" spans="1:14" s="3" customFormat="1" ht="15.5">
      <c r="A16" s="15"/>
      <c r="B16" s="22">
        <v>43889</v>
      </c>
      <c r="C16" s="6"/>
      <c r="D16" s="27">
        <v>0.45</v>
      </c>
      <c r="E16" s="23"/>
      <c r="F16" s="24"/>
      <c r="G16" s="10">
        <f t="shared" si="0"/>
        <v>0.097299999999999998</v>
      </c>
      <c r="H16" s="11"/>
      <c r="I16" s="11"/>
      <c r="J16" s="28">
        <v>0.021999999999999999</v>
      </c>
      <c r="K16" s="26"/>
      <c r="L16" s="6"/>
      <c r="M16" s="19">
        <f t="shared" si="1"/>
        <v>0.11929999999999999</v>
      </c>
      <c r="N16" s="14"/>
    </row>
    <row r="17" spans="1:14" s="3" customFormat="1" ht="15.5">
      <c r="A17" s="15"/>
      <c r="B17" s="22">
        <v>43882</v>
      </c>
      <c r="C17" s="6"/>
      <c r="D17" s="27">
        <v>0.45</v>
      </c>
      <c r="E17" s="23"/>
      <c r="F17" s="24"/>
      <c r="G17" s="10">
        <f t="shared" si="0"/>
        <v>0.097299999999999998</v>
      </c>
      <c r="H17" s="11"/>
      <c r="I17" s="11"/>
      <c r="J17" s="28">
        <v>0.021999999999999999</v>
      </c>
      <c r="K17" s="26"/>
      <c r="L17" s="6"/>
      <c r="M17" s="19">
        <f t="shared" si="1"/>
        <v>0.11929999999999999</v>
      </c>
      <c r="N17" s="14"/>
    </row>
    <row r="18" spans="1:14" s="3" customFormat="1" ht="15.5">
      <c r="A18" s="15"/>
      <c r="B18" s="22">
        <v>43875</v>
      </c>
      <c r="C18" s="6"/>
      <c r="D18" s="27">
        <v>0.50</v>
      </c>
      <c r="E18" s="23"/>
      <c r="F18" s="24"/>
      <c r="G18" s="10">
        <f t="shared" si="0"/>
        <v>0.1067</v>
      </c>
      <c r="H18" s="11"/>
      <c r="I18" s="11"/>
      <c r="J18" s="28">
        <v>0.021999999999999999</v>
      </c>
      <c r="K18" s="26"/>
      <c r="L18" s="6"/>
      <c r="M18" s="19">
        <f t="shared" si="1"/>
        <v>0.12870000000000001</v>
      </c>
      <c r="N18" s="14"/>
    </row>
    <row r="19" spans="1:14" s="3" customFormat="1" ht="16" thickBot="1">
      <c r="A19" s="15"/>
      <c r="B19" s="29">
        <v>43868</v>
      </c>
      <c r="C19" s="6"/>
      <c r="D19" s="30">
        <v>0.45</v>
      </c>
      <c r="E19" s="23"/>
      <c r="F19" s="24"/>
      <c r="G19" s="10">
        <f t="shared" si="0"/>
        <v>0.097299999999999998</v>
      </c>
      <c r="H19" s="11"/>
      <c r="I19" s="11"/>
      <c r="J19" s="31">
        <v>0.021999999999999999</v>
      </c>
      <c r="K19" s="26"/>
      <c r="L19" s="6"/>
      <c r="M19" s="32">
        <f t="shared" si="1"/>
        <v>0.11929999999999999</v>
      </c>
      <c r="N19" s="14"/>
    </row>
    <row r="20" spans="2:14" s="3" customFormat="1" ht="15.5">
      <c r="B20" s="33"/>
      <c r="C20" s="6"/>
      <c r="D20" s="34"/>
      <c r="E20" s="6"/>
      <c r="F20" s="6"/>
      <c r="G20" s="35"/>
      <c r="H20" s="6"/>
      <c r="I20" s="6"/>
      <c r="J20" s="35"/>
      <c r="K20" s="26"/>
      <c r="L20" s="6"/>
      <c r="M20" s="26"/>
      <c r="N20" s="36"/>
    </row>
    <row r="21" spans="2:14" s="3" customFormat="1" ht="15.5">
      <c r="B21" s="37"/>
      <c r="C21" s="6"/>
      <c r="D21" s="34"/>
      <c r="E21" s="6"/>
      <c r="F21" s="6"/>
      <c r="G21" s="6"/>
      <c r="H21" s="6"/>
      <c r="I21" s="6"/>
      <c r="J21" s="35"/>
      <c r="K21" s="6"/>
      <c r="L21" s="6"/>
      <c r="M21" s="35"/>
      <c r="N21" s="6"/>
    </row>
    <row r="22" spans="2:13" s="3" customFormat="1" ht="15.5">
      <c r="B22" s="37" t="s">
        <v>5</v>
      </c>
      <c r="C22" s="6"/>
      <c r="D22" s="34">
        <f>ROUND(AVERAGE(D7:D19),2)</f>
        <v>0.81</v>
      </c>
      <c r="E22" s="6"/>
      <c r="F22" s="6"/>
      <c r="G22" s="38">
        <f>ROUND(((1+D22)^0.25)-1,4)</f>
        <v>0.15989999999999999</v>
      </c>
      <c r="H22" s="26"/>
      <c r="I22" s="26"/>
      <c r="J22" s="26">
        <f>ROUND(AVERAGE(J7:J19),4)</f>
        <v>0.027199999999999998</v>
      </c>
      <c r="K22" s="26"/>
      <c r="L22" s="26"/>
      <c r="M22" s="26">
        <f>J22+G22</f>
        <v>0.18709999999999999</v>
      </c>
    </row>
    <row r="25" spans="2:14" ht="15.5">
      <c r="B25" s="56"/>
      <c r="C25" s="56"/>
      <c r="D25" s="56"/>
      <c r="E25" s="56"/>
      <c r="F25" s="56"/>
      <c r="G25" s="56"/>
      <c r="H25" s="56"/>
      <c r="I25" s="56"/>
      <c r="J25" s="56"/>
      <c r="K25" s="43"/>
      <c r="L25" s="43"/>
      <c r="M25" s="43"/>
      <c r="N25" s="43"/>
    </row>
    <row r="26" spans="2:14" ht="15.5">
      <c r="B26" s="55"/>
      <c r="C26" s="55"/>
      <c r="D26" s="55"/>
      <c r="E26" s="55"/>
      <c r="F26" s="55"/>
      <c r="G26" s="55"/>
      <c r="H26" s="55"/>
      <c r="I26" s="55"/>
      <c r="J26" s="55"/>
      <c r="K26" s="43"/>
      <c r="L26" s="43"/>
      <c r="M26" s="43"/>
      <c r="N26" s="43"/>
    </row>
    <row r="28" spans="2:14" ht="15.5">
      <c r="B28" s="44"/>
      <c r="C28" s="43"/>
      <c r="D28" s="39"/>
      <c r="E28" s="43"/>
      <c r="F28" s="41"/>
      <c r="G28" s="44"/>
      <c r="H28" s="43"/>
      <c r="I28" s="43"/>
      <c r="J28" s="43"/>
      <c r="K28" s="43"/>
      <c r="L28" s="43"/>
      <c r="M28" s="43"/>
      <c r="N28" s="43"/>
    </row>
    <row r="29" spans="2:14" ht="15.5">
      <c r="B29" s="44"/>
      <c r="C29" s="43"/>
      <c r="D29" s="39"/>
      <c r="E29" s="43"/>
      <c r="F29" s="41"/>
      <c r="G29" s="44"/>
      <c r="H29" s="43"/>
      <c r="I29" s="43"/>
      <c r="J29" s="43"/>
      <c r="K29" s="43"/>
      <c r="L29" s="43"/>
      <c r="M29" s="43"/>
      <c r="N29" s="43"/>
    </row>
    <row r="30" spans="2:14" ht="15.5">
      <c r="B30" s="44"/>
      <c r="C30" s="43"/>
      <c r="D30" s="39"/>
      <c r="E30" s="43"/>
      <c r="F30" s="41"/>
      <c r="G30" s="44"/>
      <c r="H30" s="43"/>
      <c r="I30" s="43"/>
      <c r="J30" s="43"/>
      <c r="K30" s="43"/>
      <c r="L30" s="43"/>
      <c r="M30" s="43"/>
      <c r="N30" s="43"/>
    </row>
    <row r="31" spans="2:14" ht="15.5">
      <c r="B31" s="44"/>
      <c r="C31" s="43"/>
      <c r="D31" s="39"/>
      <c r="E31" s="43"/>
      <c r="F31" s="41"/>
      <c r="G31" s="44"/>
      <c r="I31" s="43"/>
      <c r="J31" s="43"/>
      <c r="K31" s="43"/>
      <c r="L31" s="43"/>
      <c r="M31" s="43"/>
      <c r="N31" s="43"/>
    </row>
    <row r="32" spans="2:14" ht="15.5">
      <c r="B32" s="44"/>
      <c r="C32" s="43"/>
      <c r="D32" s="39"/>
      <c r="E32" s="43"/>
      <c r="F32" s="41"/>
      <c r="G32" s="44"/>
      <c r="H32" s="45"/>
      <c r="I32" s="43"/>
      <c r="J32" s="43"/>
      <c r="K32" s="43"/>
      <c r="L32" s="43"/>
      <c r="M32" s="43"/>
      <c r="N32" s="43"/>
    </row>
    <row r="33" spans="2:14" ht="15.5">
      <c r="B33" s="44"/>
      <c r="C33" s="43"/>
      <c r="D33" s="39"/>
      <c r="E33" s="43"/>
      <c r="F33" s="41"/>
      <c r="G33" s="44"/>
      <c r="H33" s="45"/>
      <c r="I33" s="43"/>
      <c r="J33" s="43"/>
      <c r="K33" s="43"/>
      <c r="L33" s="43"/>
      <c r="M33" s="46"/>
      <c r="N33" s="43"/>
    </row>
    <row r="34" spans="2:14" ht="15.5">
      <c r="B34" s="44"/>
      <c r="C34" s="43"/>
      <c r="D34" s="39"/>
      <c r="E34" s="43"/>
      <c r="F34" s="41"/>
      <c r="G34" s="44"/>
      <c r="H34" s="45"/>
      <c r="I34" s="43"/>
      <c r="J34" s="43"/>
      <c r="K34" s="43"/>
      <c r="L34" s="43"/>
      <c r="M34" s="43"/>
      <c r="N34" s="43"/>
    </row>
    <row r="35" spans="2:11" ht="15.5">
      <c r="B35" s="44"/>
      <c r="C35" s="43"/>
      <c r="D35" s="39"/>
      <c r="E35" s="43"/>
      <c r="F35" s="41"/>
      <c r="G35" s="44"/>
      <c r="H35" s="45"/>
      <c r="I35" s="43"/>
      <c r="K35" s="43"/>
    </row>
    <row r="36" spans="2:9" ht="15.5">
      <c r="B36" s="43"/>
      <c r="C36" s="43"/>
      <c r="D36" s="39"/>
      <c r="E36" s="43"/>
      <c r="F36" s="41"/>
      <c r="G36" s="44"/>
      <c r="H36" s="43"/>
      <c r="I36" s="43"/>
    </row>
    <row r="37" spans="2:13" ht="15.5">
      <c r="B37" s="47"/>
      <c r="C37" s="43"/>
      <c r="D37" s="39"/>
      <c r="E37" s="43"/>
      <c r="F37" s="41"/>
      <c r="G37" s="44"/>
      <c r="H37" s="40"/>
      <c r="I37" s="44"/>
      <c r="M37" s="48"/>
    </row>
    <row r="38" spans="2:9" ht="15.5">
      <c r="B38" s="47"/>
      <c r="C38" s="43"/>
      <c r="D38" s="39"/>
      <c r="E38" s="43"/>
      <c r="F38" s="41"/>
      <c r="G38" s="44"/>
      <c r="H38" s="40"/>
      <c r="I38" s="44"/>
    </row>
    <row r="39" spans="3:9" ht="15.5">
      <c r="C39" s="43"/>
      <c r="D39" s="39"/>
      <c r="E39" s="43"/>
      <c r="F39" s="41"/>
      <c r="G39" s="44"/>
      <c r="H39" s="40"/>
      <c r="I39" s="44"/>
    </row>
    <row r="40" spans="3:9" ht="15.5">
      <c r="C40" s="43"/>
      <c r="D40" s="39"/>
      <c r="E40" s="43"/>
      <c r="F40" s="41"/>
      <c r="G40" s="44"/>
      <c r="H40" s="40"/>
      <c r="I40" s="44"/>
    </row>
    <row r="41" spans="3:9" ht="15.5">
      <c r="C41" s="43"/>
      <c r="D41" s="39"/>
      <c r="E41" s="43"/>
      <c r="F41" s="41"/>
      <c r="G41" s="44"/>
      <c r="H41" s="40"/>
      <c r="I41" s="44"/>
    </row>
    <row r="42" spans="2:9" ht="15.5">
      <c r="B42" s="49"/>
      <c r="C42" s="43"/>
      <c r="D42" s="39"/>
      <c r="E42" s="43"/>
      <c r="F42" s="41"/>
      <c r="G42" s="44"/>
      <c r="H42" s="40"/>
      <c r="I42" s="44"/>
    </row>
    <row r="43" spans="2:9" ht="15.5">
      <c r="B43" s="43"/>
      <c r="C43" s="43"/>
      <c r="D43" s="43"/>
      <c r="E43" s="43"/>
      <c r="F43" s="43"/>
      <c r="G43" s="44"/>
      <c r="H43" s="50"/>
      <c r="I43" s="44"/>
    </row>
    <row r="44" spans="2:9" ht="15.5">
      <c r="B44" s="43"/>
      <c r="C44" s="43"/>
      <c r="D44" s="43"/>
      <c r="E44" s="43"/>
      <c r="F44" s="43"/>
      <c r="G44" s="44"/>
      <c r="H44" s="50"/>
      <c r="I44" s="44"/>
    </row>
    <row r="45" spans="2:9" ht="15.5">
      <c r="B45" s="43"/>
      <c r="C45" s="43"/>
      <c r="D45" s="43"/>
      <c r="E45" s="43"/>
      <c r="F45" s="43"/>
      <c r="G45" s="44"/>
      <c r="H45" s="50"/>
      <c r="I45" s="44"/>
    </row>
    <row r="46" spans="2:9" ht="15.5">
      <c r="B46" s="43"/>
      <c r="C46" s="43"/>
      <c r="D46" s="43"/>
      <c r="E46" s="43"/>
      <c r="F46" s="43"/>
      <c r="G46" s="44"/>
      <c r="H46" s="41"/>
      <c r="I46" s="44"/>
    </row>
    <row r="47" spans="2:9" ht="15.5">
      <c r="B47" s="43"/>
      <c r="C47" s="43"/>
      <c r="D47" s="43"/>
      <c r="E47" s="43"/>
      <c r="F47" s="43"/>
      <c r="G47" s="44"/>
      <c r="H47" s="50"/>
      <c r="I47" s="44"/>
    </row>
    <row r="48" spans="3:9" ht="15.5">
      <c r="C48" s="43"/>
      <c r="D48" s="43"/>
      <c r="E48" s="43"/>
      <c r="F48" s="43"/>
      <c r="G48" s="44"/>
      <c r="H48" s="50"/>
      <c r="I48" s="44"/>
    </row>
    <row r="49" spans="2:11" ht="15.5">
      <c r="B49" s="44"/>
      <c r="C49" s="43"/>
      <c r="D49" s="43"/>
      <c r="E49" s="43"/>
      <c r="F49" s="43"/>
      <c r="G49" s="44"/>
      <c r="H49" s="50"/>
      <c r="I49" s="44"/>
      <c r="K49" s="50"/>
    </row>
    <row r="50" spans="3:9" ht="15.5">
      <c r="C50" s="43"/>
      <c r="D50" s="43"/>
      <c r="E50" s="43"/>
      <c r="F50" s="43"/>
      <c r="G50" s="44"/>
      <c r="H50" s="50"/>
      <c r="I50" s="44"/>
    </row>
    <row r="51" spans="2:13" ht="15.5">
      <c r="B51" s="44"/>
      <c r="C51" s="43"/>
      <c r="D51" s="43"/>
      <c r="E51" s="43"/>
      <c r="F51" s="43"/>
      <c r="G51" s="44"/>
      <c r="H51" s="50"/>
      <c r="I51" s="44"/>
      <c r="K51" s="50"/>
      <c r="M51" s="50"/>
    </row>
    <row r="52" spans="2:9" ht="15.5">
      <c r="B52" s="43"/>
      <c r="C52" s="43"/>
      <c r="D52" s="43"/>
      <c r="E52" s="43"/>
      <c r="F52" s="43"/>
      <c r="G52" s="44"/>
      <c r="H52" s="50"/>
      <c r="I52" s="44"/>
    </row>
    <row r="53" spans="3:11" ht="15.5">
      <c r="C53" s="43"/>
      <c r="D53" s="43"/>
      <c r="E53" s="43"/>
      <c r="F53" s="43"/>
      <c r="G53" s="43"/>
      <c r="H53" s="50"/>
      <c r="I53" s="44"/>
      <c r="K53" s="50"/>
    </row>
    <row r="54" spans="3:9" ht="15.5">
      <c r="C54" s="43"/>
      <c r="D54" s="43"/>
      <c r="E54" s="43"/>
      <c r="F54" s="43"/>
      <c r="G54" s="43"/>
      <c r="H54" s="50"/>
      <c r="I54" s="44"/>
    </row>
    <row r="55" spans="3:9" ht="15.5">
      <c r="C55" s="43"/>
      <c r="D55" s="43"/>
      <c r="E55" s="43"/>
      <c r="F55" s="43"/>
      <c r="G55" s="43"/>
      <c r="H55" s="50"/>
      <c r="I55" s="44"/>
    </row>
    <row r="56" spans="3:9" ht="15.5">
      <c r="C56" s="43"/>
      <c r="D56" s="43"/>
      <c r="E56" s="43"/>
      <c r="F56" s="43"/>
      <c r="G56" s="43"/>
      <c r="H56" s="50"/>
      <c r="I56" s="44"/>
    </row>
    <row r="57" spans="3:9" ht="15.5">
      <c r="C57" s="43"/>
      <c r="D57" s="43"/>
      <c r="E57" s="43"/>
      <c r="F57" s="43"/>
      <c r="G57" s="43"/>
      <c r="H57" s="50"/>
      <c r="I57" s="44"/>
    </row>
    <row r="58" spans="3:11" ht="15.5">
      <c r="C58" s="43"/>
      <c r="D58" s="43"/>
      <c r="E58" s="43"/>
      <c r="F58" s="43"/>
      <c r="G58" s="43"/>
      <c r="H58" s="50"/>
      <c r="I58" s="44"/>
      <c r="K58" s="50"/>
    </row>
    <row r="59" spans="3:9" ht="15.5">
      <c r="C59" s="43"/>
      <c r="D59" s="43"/>
      <c r="E59" s="43"/>
      <c r="F59" s="43"/>
      <c r="G59" s="43"/>
      <c r="H59" s="50"/>
      <c r="I59" s="44"/>
    </row>
    <row r="60" spans="3:9" ht="15.5">
      <c r="C60" s="43"/>
      <c r="D60" s="43"/>
      <c r="E60" s="43"/>
      <c r="F60" s="43"/>
      <c r="G60" s="43"/>
      <c r="H60" s="50"/>
      <c r="I60" s="44"/>
    </row>
    <row r="61" spans="3:9" ht="15.5">
      <c r="C61" s="43"/>
      <c r="D61" s="43"/>
      <c r="E61" s="43"/>
      <c r="F61" s="43"/>
      <c r="G61" s="43"/>
      <c r="H61" s="50"/>
      <c r="I61" s="44"/>
    </row>
    <row r="62" spans="3:9" ht="15.5">
      <c r="C62" s="43"/>
      <c r="D62" s="43"/>
      <c r="E62" s="43"/>
      <c r="F62" s="43"/>
      <c r="G62" s="43"/>
      <c r="H62" s="50"/>
      <c r="I62" s="44"/>
    </row>
    <row r="63" spans="3:9" ht="15.5">
      <c r="C63" s="43"/>
      <c r="D63" s="43"/>
      <c r="E63" s="43"/>
      <c r="F63" s="43"/>
      <c r="G63" s="43"/>
      <c r="H63" s="50"/>
      <c r="I63" s="44"/>
    </row>
    <row r="64" spans="3:9" ht="15.5">
      <c r="C64" s="43"/>
      <c r="D64" s="43"/>
      <c r="E64" s="43"/>
      <c r="F64" s="43"/>
      <c r="G64" s="43"/>
      <c r="H64" s="40"/>
      <c r="I64" s="44"/>
    </row>
    <row r="65" spans="2:9" ht="15.5">
      <c r="B65" s="43"/>
      <c r="C65" s="43"/>
      <c r="D65" s="43"/>
      <c r="E65" s="43"/>
      <c r="F65" s="43"/>
      <c r="G65" s="43"/>
      <c r="H65" s="43"/>
      <c r="I65" s="43"/>
    </row>
    <row r="66" spans="2:10" ht="15.5">
      <c r="B66" s="47"/>
      <c r="D66" s="43"/>
      <c r="E66" s="43"/>
      <c r="F66" s="43"/>
      <c r="G66" s="43"/>
      <c r="H66" s="43"/>
      <c r="I66" s="43"/>
      <c r="J66" s="43"/>
    </row>
    <row r="67" spans="2:10" ht="15.5">
      <c r="B67" s="43"/>
      <c r="H67" s="43"/>
      <c r="I67" s="43"/>
      <c r="J67" s="43"/>
    </row>
    <row r="69" ht="15.5">
      <c r="B69" s="47"/>
    </row>
    <row r="70" spans="2:5" ht="15.5">
      <c r="B70" s="51"/>
      <c r="C70" s="51"/>
      <c r="D70" s="51"/>
      <c r="E70" s="51"/>
    </row>
    <row r="71" spans="2:10" ht="15" customHeight="1">
      <c r="B71" s="52"/>
      <c r="C71" s="48"/>
      <c r="D71" s="52"/>
      <c r="E71" s="48"/>
      <c r="F71" s="53"/>
      <c r="G71" s="54"/>
      <c r="H71" s="54"/>
      <c r="I71" s="53"/>
      <c r="J71" s="53"/>
    </row>
    <row r="72" spans="2:10" ht="15" customHeight="1">
      <c r="B72" s="52"/>
      <c r="C72" s="48"/>
      <c r="D72" s="52"/>
      <c r="E72" s="48"/>
      <c r="F72" s="53"/>
      <c r="G72" s="54"/>
      <c r="H72" s="54"/>
      <c r="I72" s="53"/>
      <c r="J72" s="53"/>
    </row>
    <row r="73" spans="2:8" ht="15.5">
      <c r="B73" s="52"/>
      <c r="C73" s="48"/>
      <c r="D73" s="52"/>
      <c r="E73" s="48"/>
      <c r="F73" s="53"/>
      <c r="G73" s="54"/>
      <c r="H73" s="54"/>
    </row>
    <row r="74" spans="2:8" ht="15.5">
      <c r="B74" s="52"/>
      <c r="C74" s="48"/>
      <c r="D74" s="52"/>
      <c r="E74" s="48"/>
      <c r="F74" s="53"/>
      <c r="G74" s="54"/>
      <c r="H74" s="54"/>
    </row>
    <row r="75" spans="2:8" ht="15.5">
      <c r="B75" s="52"/>
      <c r="C75" s="48"/>
      <c r="E75" s="48"/>
      <c r="F75" s="53"/>
      <c r="G75" s="54"/>
      <c r="H75" s="54"/>
    </row>
    <row r="76" spans="2:8" ht="15.5">
      <c r="B76" s="52"/>
      <c r="C76" s="48"/>
      <c r="F76" s="53"/>
      <c r="G76" s="54"/>
      <c r="H76" s="54"/>
    </row>
    <row r="77" spans="2:8" ht="15.5">
      <c r="B77" s="52"/>
      <c r="C77" s="48"/>
      <c r="D77" s="52"/>
      <c r="E77" s="48"/>
      <c r="F77" s="53"/>
      <c r="G77" s="54"/>
      <c r="H77" s="54"/>
    </row>
    <row r="78" spans="2:8" ht="15.5">
      <c r="B78" s="52"/>
      <c r="C78" s="48"/>
      <c r="D78" s="52"/>
      <c r="E78" s="48"/>
      <c r="F78" s="53"/>
      <c r="G78" s="54"/>
      <c r="H78" s="54"/>
    </row>
    <row r="79" spans="2:8" ht="15.5">
      <c r="B79" s="52"/>
      <c r="C79" s="48"/>
      <c r="D79" s="52"/>
      <c r="E79" s="48"/>
      <c r="F79" s="53"/>
      <c r="G79" s="54"/>
      <c r="H79" s="54"/>
    </row>
    <row r="80" spans="2:8" ht="15.5">
      <c r="B80" s="52"/>
      <c r="C80" s="48"/>
      <c r="D80" s="52"/>
      <c r="E80" s="48"/>
      <c r="F80" s="53"/>
      <c r="G80" s="54"/>
      <c r="H80" s="54"/>
    </row>
    <row r="81" spans="2:8" ht="15.5">
      <c r="B81" s="52"/>
      <c r="C81" s="48"/>
      <c r="D81" s="52"/>
      <c r="E81" s="48"/>
      <c r="F81" s="53"/>
      <c r="G81" s="54"/>
      <c r="H81" s="54"/>
    </row>
    <row r="82" spans="2:8" ht="15.5">
      <c r="B82" s="52"/>
      <c r="C82" s="48"/>
      <c r="D82" s="52"/>
      <c r="E82" s="48"/>
      <c r="F82" s="53"/>
      <c r="G82" s="54"/>
      <c r="H82" s="54"/>
    </row>
    <row r="83" spans="2:8" ht="15.5">
      <c r="B83" s="52"/>
      <c r="C83" s="48"/>
      <c r="D83" s="52"/>
      <c r="E83" s="48"/>
      <c r="F83" s="53"/>
      <c r="G83" s="54"/>
      <c r="H83" s="54"/>
    </row>
    <row r="84" spans="2:8" ht="15.5">
      <c r="B84" s="52"/>
      <c r="C84" s="48"/>
      <c r="D84" s="52"/>
      <c r="E84" s="48"/>
      <c r="F84" s="53"/>
      <c r="G84" s="54"/>
      <c r="H84" s="54"/>
    </row>
    <row r="85" spans="2:8" ht="15.5">
      <c r="B85" s="52"/>
      <c r="C85" s="48"/>
      <c r="D85" s="52"/>
      <c r="E85" s="48"/>
      <c r="F85" s="53"/>
      <c r="G85" s="54"/>
      <c r="H85" s="54"/>
    </row>
    <row r="86" spans="2:8" ht="15.5">
      <c r="B86" s="52"/>
      <c r="C86" s="48"/>
      <c r="D86" s="52"/>
      <c r="E86" s="48"/>
      <c r="F86" s="53"/>
      <c r="G86" s="54"/>
      <c r="H86" s="54"/>
    </row>
    <row r="87" spans="2:8" ht="15.5">
      <c r="B87" s="52"/>
      <c r="C87" s="48"/>
      <c r="D87" s="52"/>
      <c r="E87" s="48"/>
      <c r="F87" s="53"/>
      <c r="G87" s="54"/>
      <c r="H87" s="54"/>
    </row>
    <row r="88" spans="2:5" ht="15.5">
      <c r="B88" s="52"/>
      <c r="C88" s="48"/>
      <c r="D88" s="52"/>
      <c r="E88" s="48"/>
    </row>
    <row r="89" spans="2:5" ht="15.5">
      <c r="B89" s="52"/>
      <c r="C89" s="48"/>
      <c r="D89" s="52"/>
      <c r="E89" s="48"/>
    </row>
    <row r="90" spans="2:5" ht="15.5">
      <c r="B90" s="52"/>
      <c r="C90" s="48"/>
      <c r="D90" s="52"/>
      <c r="E90" s="48"/>
    </row>
    <row r="91" spans="2:5" ht="15.5">
      <c r="B91" s="52"/>
      <c r="C91" s="48"/>
      <c r="D91" s="52"/>
      <c r="E91" s="48"/>
    </row>
    <row r="92" spans="2:5" ht="15.5">
      <c r="B92" s="52"/>
      <c r="C92" s="48"/>
      <c r="D92" s="52"/>
      <c r="E92" s="52"/>
    </row>
    <row r="93" spans="2:5" ht="15.5">
      <c r="B93" s="52"/>
      <c r="C93" s="48"/>
      <c r="D93" s="52"/>
      <c r="E93" s="48"/>
    </row>
    <row r="94" spans="2:5" ht="15.5">
      <c r="B94" s="52"/>
      <c r="C94" s="48"/>
      <c r="D94" s="52"/>
      <c r="E94" s="48"/>
    </row>
    <row r="95" spans="2:5" ht="15.5">
      <c r="B95" s="52"/>
      <c r="C95" s="48"/>
      <c r="D95" s="52"/>
      <c r="E95" s="48"/>
    </row>
    <row r="96" spans="2:5" ht="15.5">
      <c r="B96" s="52"/>
      <c r="C96" s="48"/>
      <c r="D96" s="52"/>
      <c r="E96" s="48"/>
    </row>
    <row r="97" spans="2:5" ht="15.5">
      <c r="B97" s="52"/>
      <c r="C97" s="48"/>
      <c r="D97" s="52"/>
      <c r="E97" s="48"/>
    </row>
    <row r="98" spans="2:5" ht="15.5">
      <c r="B98" s="52"/>
      <c r="C98" s="48"/>
      <c r="D98" s="52"/>
      <c r="E98" s="48"/>
    </row>
    <row r="99" spans="2:5" ht="15.5">
      <c r="B99" s="52"/>
      <c r="C99" s="48"/>
      <c r="D99" s="52"/>
      <c r="E99" s="48"/>
    </row>
    <row r="100" spans="2:5" ht="15.5">
      <c r="B100" s="52"/>
      <c r="C100" s="48"/>
      <c r="D100" s="52"/>
      <c r="E100" s="48"/>
    </row>
    <row r="101" spans="2:5" ht="15.5">
      <c r="B101" s="52"/>
      <c r="C101" s="48"/>
      <c r="D101" s="52"/>
      <c r="E101" s="48"/>
    </row>
    <row r="102" spans="2:5" ht="15.5">
      <c r="B102" s="52"/>
      <c r="C102" s="48"/>
      <c r="D102" s="52"/>
      <c r="E102" s="48"/>
    </row>
    <row r="103" spans="2:5" ht="15.5">
      <c r="B103" s="52"/>
      <c r="C103" s="48"/>
      <c r="D103" s="52"/>
      <c r="E103" s="48"/>
    </row>
    <row r="104" spans="2:5" ht="15.5">
      <c r="B104" s="52"/>
      <c r="C104" s="48"/>
      <c r="D104" s="52"/>
      <c r="E104" s="48"/>
    </row>
    <row r="105" spans="2:5" ht="15.5">
      <c r="B105" s="52"/>
      <c r="C105" s="48"/>
      <c r="D105" s="52"/>
      <c r="E105" s="48"/>
    </row>
    <row r="106" spans="2:5" ht="15.5">
      <c r="B106" s="52"/>
      <c r="C106" s="48"/>
      <c r="D106" s="52"/>
      <c r="E106" s="48"/>
    </row>
    <row r="107" spans="2:5" ht="15.5">
      <c r="B107" s="52"/>
      <c r="C107" s="48"/>
      <c r="D107" s="52"/>
      <c r="E107" s="48"/>
    </row>
    <row r="108" spans="2:5" ht="15.5">
      <c r="B108" s="52"/>
      <c r="C108" s="48"/>
      <c r="D108" s="52"/>
      <c r="E108" s="48"/>
    </row>
    <row r="109" spans="2:5" ht="15.5">
      <c r="B109" s="52"/>
      <c r="C109" s="48"/>
      <c r="D109" s="52"/>
      <c r="E109" s="48"/>
    </row>
    <row r="110" spans="2:5" ht="15.5">
      <c r="B110" s="52"/>
      <c r="C110" s="48"/>
      <c r="D110" s="52"/>
      <c r="E110" s="48"/>
    </row>
    <row r="111" spans="2:5" ht="15.5">
      <c r="B111" s="52"/>
      <c r="C111" s="48"/>
      <c r="D111" s="52"/>
      <c r="E111" s="48"/>
    </row>
    <row r="112" spans="2:5" ht="15.5">
      <c r="B112" s="52"/>
      <c r="C112" s="48"/>
      <c r="D112" s="52"/>
      <c r="E112" s="48"/>
    </row>
    <row r="113" spans="2:5" ht="15.5">
      <c r="B113" s="52"/>
      <c r="C113" s="48"/>
      <c r="D113" s="52"/>
      <c r="E113" s="48"/>
    </row>
    <row r="114" spans="2:5" ht="15.5">
      <c r="B114" s="52"/>
      <c r="C114" s="48"/>
      <c r="D114" s="52"/>
      <c r="E114" s="48"/>
    </row>
    <row r="115" spans="2:5" ht="15.5">
      <c r="B115" s="52"/>
      <c r="C115" s="48"/>
      <c r="D115" s="52"/>
      <c r="E115" s="48"/>
    </row>
    <row r="116" spans="2:5" ht="15.5">
      <c r="B116" s="52"/>
      <c r="C116" s="48"/>
      <c r="D116" s="52"/>
      <c r="E116" s="48"/>
    </row>
    <row r="117" spans="2:5" ht="15.5">
      <c r="B117" s="52"/>
      <c r="C117" s="48"/>
      <c r="D117" s="52"/>
      <c r="E117" s="48"/>
    </row>
    <row r="118" spans="2:5" ht="15.5">
      <c r="B118" s="52"/>
      <c r="C118" s="48"/>
      <c r="D118" s="52"/>
      <c r="E118" s="48"/>
    </row>
    <row r="119" spans="2:5" ht="15.5">
      <c r="B119" s="52"/>
      <c r="C119" s="48"/>
      <c r="D119" s="52"/>
      <c r="E119" s="48"/>
    </row>
    <row r="120" spans="2:5" ht="15.5">
      <c r="B120" s="52"/>
      <c r="C120" s="48"/>
      <c r="D120" s="52"/>
      <c r="E120" s="48"/>
    </row>
    <row r="121" spans="2:5" ht="15.5">
      <c r="B121" s="52"/>
      <c r="C121" s="48"/>
      <c r="D121" s="52"/>
      <c r="E121" s="48"/>
    </row>
    <row r="122" spans="2:5" ht="15.5">
      <c r="B122" s="52"/>
      <c r="C122" s="48"/>
      <c r="D122" s="52"/>
      <c r="E122" s="48"/>
    </row>
    <row r="123" spans="2:5" ht="15.5">
      <c r="B123" s="52"/>
      <c r="C123" s="48"/>
      <c r="D123" s="52"/>
      <c r="E123" s="48"/>
    </row>
    <row r="124" spans="2:5" ht="15.5">
      <c r="B124" s="52"/>
      <c r="C124" s="48"/>
      <c r="D124" s="52"/>
      <c r="E124" s="48"/>
    </row>
    <row r="125" spans="2:5" ht="15.5">
      <c r="B125" s="52"/>
      <c r="C125" s="48"/>
      <c r="D125" s="52"/>
      <c r="E125" s="48"/>
    </row>
    <row r="126" spans="2:5" ht="15.5">
      <c r="B126" s="52"/>
      <c r="C126" s="48"/>
      <c r="D126" s="52"/>
      <c r="E126" s="48"/>
    </row>
    <row r="127" spans="2:5" ht="15.5">
      <c r="B127" s="52"/>
      <c r="C127" s="48"/>
      <c r="D127" s="52"/>
      <c r="E127" s="48"/>
    </row>
  </sheetData>
  <mergeCells count="5">
    <mergeCell ref="D3:E5"/>
    <mergeCell ref="G3:H5"/>
    <mergeCell ref="B4:B5"/>
    <mergeCell ref="J4:K5"/>
    <mergeCell ref="M4:N5"/>
  </mergeCells>
  <pageMargins left="0.7" right="0.7" top="0.75" bottom="0.75" header="0.3" footer="0.3"/>
  <pageSetup horizontalDpi="300" verticalDpi="300" orientation="portrait" scale="3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/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Remaker</dc:creator>
  <cp:keywords/>
  <dc:description/>
  <cp:lastModifiedBy>Matthew Howard</cp:lastModifiedBy>
  <dcterms:created xsi:type="dcterms:W3CDTF">2020-11-30T19:21:14Z</dcterms:created>
  <dcterms:modified xsi:type="dcterms:W3CDTF">2020-11-30T19:21:14Z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{0C76FF7F-CC41-45AA-BFB7-2E9409BEB195}</vt:lpwstr>
  </property>
  <property fmtid="{D5CDD505-2E9C-101B-9397-08002B2CF9AE}" pid="3" name="sum_blk1_chg" linkTarget="prop_sum_blk1_chg">
    <vt:lpwstr>#REF!</vt:lpwstr>
  </property>
  <property fmtid="{D5CDD505-2E9C-101B-9397-08002B2CF9AE}" pid="4" name="sum_cust_chg" linkTarget="prop_sum_cust_chg">
    <vt:lpwstr>#REF!</vt:lpwstr>
  </property>
  <property fmtid="{D5CDD505-2E9C-101B-9397-08002B2CF9AE}" pid="5" name="win_blk1_chg" linkTarget="prop_win_blk1_chg">
    <vt:lpwstr>#REF!</vt:lpwstr>
  </property>
  <property fmtid="{D5CDD505-2E9C-101B-9397-08002B2CF9AE}" pid="6" name="win_cust_chg" linkTarget="prop_win_cust_chg">
    <vt:lpwstr>#REF!</vt:lpwstr>
  </property>
  <property fmtid="{D5CDD505-2E9C-101B-9397-08002B2CF9AE}" pid="7" name="win_xs_chg" linkTarget="prop_win_xs_chg">
    <vt:lpwstr>#REF!</vt:lpwstr>
  </property>
</Properties>
</file>