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A06BCFC6-142A-4017-B435-AF2D2AE3980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Golden Hills" sheetId="1" r:id="rId1"/>
  </sheets>
  <definedNames>
    <definedName name="_xlnm._FilterDatabase" localSheetId="0" hidden="1">'Golden Hills'!$6:$6</definedName>
    <definedName name="_xlnm.Print_Area" localSheetId="0">'Golden Hills'!$A$1:$G$42</definedName>
    <definedName name="_xlnm.Print_Titles" localSheetId="0">'Golden Hills'!$1:$6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7" i="1"/>
  <c r="E49" i="1" s="1"/>
  <c r="D49" i="1"/>
  <c r="F47" i="1"/>
  <c r="G30" i="1" l="1"/>
  <c r="G31" i="1"/>
  <c r="D19" i="1" l="1"/>
  <c r="G28" i="1"/>
  <c r="G27" i="1"/>
  <c r="D18" i="1"/>
  <c r="G26" i="1"/>
  <c r="D17" i="1"/>
  <c r="G25" i="1"/>
  <c r="D16" i="1"/>
  <c r="G21" i="1"/>
  <c r="G22" i="1"/>
  <c r="G23" i="1"/>
  <c r="G24" i="1"/>
  <c r="G29" i="1"/>
  <c r="G20" i="1"/>
  <c r="D8" i="1"/>
  <c r="D9" i="1"/>
  <c r="D10" i="1"/>
  <c r="D11" i="1"/>
  <c r="D12" i="1"/>
  <c r="D13" i="1"/>
  <c r="D14" i="1"/>
  <c r="D15" i="1"/>
  <c r="D7" i="1"/>
  <c r="G32" i="1" l="1"/>
  <c r="G47" i="1" s="1"/>
  <c r="D32" i="1" l="1"/>
  <c r="B33" i="1"/>
  <c r="C40" i="1" s="1"/>
  <c r="C41" i="1" s="1"/>
  <c r="E33" i="1"/>
  <c r="C35" i="1" l="1"/>
  <c r="F35" i="1"/>
  <c r="F40" i="1" l="1"/>
  <c r="F41" i="1" s="1"/>
</calcChain>
</file>

<file path=xl/sharedStrings.xml><?xml version="1.0" encoding="utf-8"?>
<sst xmlns="http://schemas.openxmlformats.org/spreadsheetml/2006/main" count="35" uniqueCount="27">
  <si>
    <t xml:space="preserve">Schedule of Chemicals </t>
  </si>
  <si>
    <t>Date of Invoice</t>
  </si>
  <si>
    <t>Units</t>
  </si>
  <si>
    <t>Unit Price</t>
  </si>
  <si>
    <t>Total</t>
  </si>
  <si>
    <t>Quantity Purchased</t>
  </si>
  <si>
    <t xml:space="preserve">Unit of Measure </t>
  </si>
  <si>
    <t xml:space="preserve">Gallons </t>
  </si>
  <si>
    <t>Sewer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</si>
  <si>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</si>
  <si>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</si>
  <si>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</si>
  <si>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</si>
  <si>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</si>
  <si>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</si>
  <si>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</si>
  <si>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</si>
  <si>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</si>
  <si>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</si>
  <si>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</si>
  <si>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</si>
  <si>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Utilities, Inc. of Florida - Golden Hills</t>
  </si>
  <si>
    <t>Sodium Hypochlorite</t>
  </si>
  <si>
    <t>CHLORINE</t>
  </si>
  <si>
    <t>OTHER TREATMENT CHEMICALS</t>
  </si>
  <si>
    <t>Per books</t>
  </si>
  <si>
    <t>Dosage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</si>
</sst>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/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0" fontId="1" fillId="0" borderId="0" xfId="0" applyFont="1" applyBorder="1"/>
    <xf numFmtId="14" fontId="1" fillId="0" borderId="3" xfId="0" applyNumberFormat="1" applyFont="1" applyBorder="1"/>
    <xf numFmtId="3" fontId="1" fillId="0" borderId="3" xfId="84" applyNumberFormat="1" applyFont="1" applyBorder="1"/>
    <xf numFmtId="2" fontId="1" fillId="0" borderId="3" xfId="84" applyNumberFormat="1" applyFont="1" applyBorder="1"/>
    <xf numFmtId="0" fontId="1" fillId="0" borderId="6" xfId="0" applyFont="1" applyBorder="1"/>
    <xf numFmtId="14" fontId="1" fillId="0" borderId="2" xfId="0" applyNumberFormat="1" applyFont="1" applyBorder="1"/>
    <xf numFmtId="3" fontId="1" fillId="0" borderId="2" xfId="0" applyNumberFormat="1" applyFont="1" applyBorder="1"/>
    <xf numFmtId="2" fontId="1" fillId="0" borderId="2" xfId="0" applyNumberFormat="1" applyFont="1" applyBorder="1"/>
    <xf numFmtId="2" fontId="1" fillId="0" borderId="7" xfId="84" applyNumberFormat="1" applyFont="1" applyBorder="1"/>
    <xf numFmtId="0" fontId="1" fillId="0" borderId="0" xfId="0" applyFont="1" applyFill="1" applyAlignment="1">
      <alignment horizontal="right" wrapText="1"/>
    </xf>
    <xf numFmtId="2" fontId="1" fillId="0" borderId="0" xfId="0" applyNumberFormat="1" applyFont="1" applyFill="1" applyBorder="1"/>
    <xf numFmtId="0" fontId="1" fillId="0" borderId="6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3" fontId="1" fillId="0" borderId="11" xfId="0" applyNumberFormat="1" applyFont="1" applyBorder="1" applyAlignment="1">
      <alignment horizontal="center" wrapText="1"/>
    </xf>
    <xf numFmtId="3" fontId="1" fillId="0" borderId="10" xfId="84" applyNumberFormat="1" applyFont="1" applyBorder="1"/>
    <xf numFmtId="3" fontId="1" fillId="0" borderId="12" xfId="84" applyNumberFormat="1" applyFont="1" applyBorder="1"/>
    <xf numFmtId="3" fontId="1" fillId="0" borderId="11" xfId="84" applyNumberFormat="1" applyFont="1" applyBorder="1"/>
    <xf numFmtId="3" fontId="6" fillId="0" borderId="10" xfId="84" applyNumberFormat="1" applyFont="1" applyFill="1" applyBorder="1"/>
    <xf numFmtId="3" fontId="1" fillId="0" borderId="10" xfId="0" applyNumberFormat="1" applyFont="1" applyFill="1" applyBorder="1" applyAlignment="1">
      <alignment horizontal="right"/>
    </xf>
    <xf numFmtId="4" fontId="1" fillId="0" borderId="10" xfId="0" applyNumberFormat="1" applyFont="1" applyFill="1" applyBorder="1"/>
    <xf numFmtId="3" fontId="1" fillId="0" borderId="10" xfId="0" applyNumberFormat="1" applyFont="1" applyFill="1" applyBorder="1"/>
    <xf numFmtId="3" fontId="1" fillId="0" borderId="10" xfId="0" applyNumberFormat="1" applyFont="1" applyFill="1" applyBorder="1" applyAlignment="1">
      <alignment horizontal="center"/>
    </xf>
    <xf numFmtId="4" fontId="1" fillId="0" borderId="2" xfId="84" applyNumberFormat="1" applyFont="1" applyBorder="1"/>
    <xf numFmtId="43" fontId="1" fillId="0" borderId="8" xfId="84" applyFont="1" applyFill="1" applyBorder="1"/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84" applyFont="1"/>
    <xf numFmtId="43" fontId="0" fillId="0" borderId="0" xfId="0" applyNumberFormat="1"/>
    <xf numFmtId="43" fontId="1" fillId="0" borderId="7" xfId="84" applyFont="1" applyBorder="1"/>
    <xf numFmtId="43" fontId="7" fillId="0" borderId="0" xfId="0" applyNumberFormat="1" applyFont="1"/>
    <xf numFmtId="43" fontId="5" fillId="0" borderId="0" xfId="0" applyNumberFormat="1" applyFont="1"/>
    <xf numFmtId="43" fontId="8" fillId="0" borderId="0" xfId="0" applyNumberFormat="1" applyFont="1"/>
    <xf numFmtId="3" fontId="5" fillId="0" borderId="0" xfId="0" applyNumberFormat="1" applyFont="1"/>
  </cellXfs>
  <cellStyles count="85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H49"/>
  <sheetViews>
    <sheetView tabSelected="1" zoomScaleNormal="100" zoomScaleSheetLayoutView="100" workbookViewId="0">
      <pane xSplit="1" ySplit="6" topLeftCell="B40" activePane="bottomRight" state="frozen"/>
      <selection pane="topRight" activeCell="B1" sqref="B1"/>
      <selection pane="bottomLeft" activeCell="A9" sqref="A9"/>
      <selection pane="bottomRight" activeCell="J49" sqref="J49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1" customWidth="1"/>
    <col min="5" max="5" width="9" style="1" bestFit="1" customWidth="1"/>
    <col min="6" max="6" width="9" style="2" bestFit="1" customWidth="1"/>
    <col min="7" max="7" width="12.28515625" customWidth="1"/>
  </cols>
  <sheetData>
    <row r="1" spans="1:8" x14ac:dyDescent="0.25">
      <c r="A1" s="43" t="s">
        <v>21</v>
      </c>
      <c r="B1" s="44"/>
      <c r="C1" s="45"/>
      <c r="D1" s="9"/>
      <c r="E1" s="44"/>
      <c r="F1" s="45"/>
      <c r="G1" s="9"/>
      <c r="H1" s="9"/>
    </row>
    <row r="2" spans="1:8" x14ac:dyDescent="0.25">
      <c r="A2" s="43" t="s">
        <v>12</v>
      </c>
      <c r="B2" s="44"/>
      <c r="C2" s="45"/>
      <c r="D2" s="9"/>
      <c r="E2" s="44"/>
      <c r="F2" s="45"/>
      <c r="G2" s="9"/>
      <c r="H2" s="9"/>
    </row>
    <row r="3" spans="1:8" x14ac:dyDescent="0.25">
      <c r="A3" s="43" t="s">
        <v>0</v>
      </c>
      <c r="B3" s="44"/>
      <c r="C3" s="45"/>
      <c r="D3" s="9"/>
      <c r="E3" s="44"/>
      <c r="F3" s="45"/>
      <c r="G3" s="9"/>
      <c r="H3" s="9"/>
    </row>
    <row r="4" spans="1:8" x14ac:dyDescent="0.25">
      <c r="A4" s="43" t="s">
        <v>13</v>
      </c>
      <c r="B4" s="44"/>
      <c r="C4" s="45"/>
      <c r="D4" s="9"/>
      <c r="E4" s="44"/>
      <c r="F4" s="45"/>
      <c r="G4" s="9"/>
      <c r="H4" s="9"/>
    </row>
    <row r="5" spans="1:8" ht="15" customHeight="1" x14ac:dyDescent="0.25">
      <c r="A5" s="9"/>
      <c r="B5" s="65" t="s">
        <v>22</v>
      </c>
      <c r="C5" s="65"/>
      <c r="D5" s="66"/>
      <c r="E5" s="64" t="s">
        <v>22</v>
      </c>
      <c r="F5" s="65"/>
      <c r="G5" s="66"/>
      <c r="H5" s="9"/>
    </row>
    <row r="6" spans="1:8" s="6" customFormat="1" ht="30.75" thickBot="1" x14ac:dyDescent="0.3">
      <c r="A6" s="10" t="s">
        <v>1</v>
      </c>
      <c r="B6" s="11" t="s">
        <v>20</v>
      </c>
      <c r="C6" s="12" t="s">
        <v>3</v>
      </c>
      <c r="D6" s="8" t="s">
        <v>4</v>
      </c>
      <c r="E6" s="48" t="s">
        <v>2</v>
      </c>
      <c r="F6" s="12" t="s">
        <v>3</v>
      </c>
      <c r="G6" s="8" t="s">
        <v>4</v>
      </c>
      <c r="H6" s="13"/>
    </row>
    <row r="7" spans="1:8" s="5" customFormat="1" x14ac:dyDescent="0.25">
      <c r="A7" s="14">
        <v>43486</v>
      </c>
      <c r="B7" s="15">
        <v>60</v>
      </c>
      <c r="C7" s="16">
        <v>1.3</v>
      </c>
      <c r="D7" s="17">
        <f t="shared" ref="D7:D19" si="0">B7*C7</f>
        <v>78</v>
      </c>
      <c r="E7" s="49"/>
      <c r="F7" s="19"/>
      <c r="G7" s="17"/>
      <c r="H7" s="20"/>
    </row>
    <row r="8" spans="1:8" s="5" customFormat="1" x14ac:dyDescent="0.25">
      <c r="A8" s="14">
        <v>43514</v>
      </c>
      <c r="B8" s="18">
        <v>50</v>
      </c>
      <c r="C8" s="19">
        <v>1.3</v>
      </c>
      <c r="D8" s="17">
        <f t="shared" si="0"/>
        <v>65</v>
      </c>
      <c r="E8" s="49"/>
      <c r="F8" s="19"/>
      <c r="G8" s="17"/>
      <c r="H8" s="20"/>
    </row>
    <row r="9" spans="1:8" s="5" customFormat="1" x14ac:dyDescent="0.25">
      <c r="A9" s="14">
        <v>43542</v>
      </c>
      <c r="B9" s="18">
        <v>50</v>
      </c>
      <c r="C9" s="19">
        <v>1.3</v>
      </c>
      <c r="D9" s="17">
        <f t="shared" si="0"/>
        <v>65</v>
      </c>
      <c r="E9" s="49"/>
      <c r="F9" s="19"/>
      <c r="G9" s="17"/>
      <c r="H9" s="20"/>
    </row>
    <row r="10" spans="1:8" s="5" customFormat="1" x14ac:dyDescent="0.25">
      <c r="A10" s="14">
        <v>43572</v>
      </c>
      <c r="B10" s="18">
        <v>80</v>
      </c>
      <c r="C10" s="19">
        <v>1.3</v>
      </c>
      <c r="D10" s="17">
        <f t="shared" si="0"/>
        <v>104</v>
      </c>
      <c r="E10" s="49"/>
      <c r="F10" s="19"/>
      <c r="G10" s="17"/>
      <c r="H10" s="20"/>
    </row>
    <row r="11" spans="1:8" s="5" customFormat="1" x14ac:dyDescent="0.25">
      <c r="A11" s="14">
        <v>43598</v>
      </c>
      <c r="B11" s="18">
        <v>80</v>
      </c>
      <c r="C11" s="19">
        <v>1.3</v>
      </c>
      <c r="D11" s="17">
        <f t="shared" si="0"/>
        <v>104</v>
      </c>
      <c r="E11" s="49"/>
      <c r="F11" s="19"/>
      <c r="G11" s="17"/>
      <c r="H11" s="20"/>
    </row>
    <row r="12" spans="1:8" s="5" customFormat="1" x14ac:dyDescent="0.25">
      <c r="A12" s="14">
        <v>43623</v>
      </c>
      <c r="B12" s="15">
        <v>140</v>
      </c>
      <c r="C12" s="16">
        <v>1.3</v>
      </c>
      <c r="D12" s="17">
        <f t="shared" si="0"/>
        <v>182</v>
      </c>
      <c r="E12" s="49"/>
      <c r="F12" s="19"/>
      <c r="G12" s="17"/>
      <c r="H12" s="20"/>
    </row>
    <row r="13" spans="1:8" s="5" customFormat="1" x14ac:dyDescent="0.25">
      <c r="A13" s="14">
        <v>43656</v>
      </c>
      <c r="B13" s="18">
        <v>100</v>
      </c>
      <c r="C13" s="19">
        <v>1.3</v>
      </c>
      <c r="D13" s="17">
        <f t="shared" si="0"/>
        <v>130</v>
      </c>
      <c r="E13" s="49"/>
      <c r="F13" s="19"/>
      <c r="G13" s="17"/>
      <c r="H13" s="20"/>
    </row>
    <row r="14" spans="1:8" s="5" customFormat="1" x14ac:dyDescent="0.25">
      <c r="A14" s="14">
        <v>43684</v>
      </c>
      <c r="B14" s="18">
        <v>70</v>
      </c>
      <c r="C14" s="19">
        <v>1.3</v>
      </c>
      <c r="D14" s="17">
        <f t="shared" si="0"/>
        <v>91</v>
      </c>
      <c r="E14" s="49"/>
      <c r="F14" s="19"/>
      <c r="G14" s="17"/>
      <c r="H14" s="20"/>
    </row>
    <row r="15" spans="1:8" s="5" customFormat="1" x14ac:dyDescent="0.25">
      <c r="A15" s="14">
        <v>43707</v>
      </c>
      <c r="B15" s="18">
        <v>70</v>
      </c>
      <c r="C15" s="19">
        <v>1.3</v>
      </c>
      <c r="D15" s="17">
        <f t="shared" si="0"/>
        <v>91</v>
      </c>
      <c r="E15" s="49"/>
      <c r="F15" s="19"/>
      <c r="G15" s="17"/>
      <c r="H15" s="20"/>
    </row>
    <row r="16" spans="1:8" s="5" customFormat="1" x14ac:dyDescent="0.25">
      <c r="A16" s="14">
        <v>43738</v>
      </c>
      <c r="B16" s="18">
        <v>140</v>
      </c>
      <c r="C16" s="19">
        <v>1.3</v>
      </c>
      <c r="D16" s="17">
        <f t="shared" si="0"/>
        <v>182</v>
      </c>
      <c r="E16" s="49"/>
      <c r="F16" s="19"/>
      <c r="G16" s="17"/>
      <c r="H16" s="20"/>
    </row>
    <row r="17" spans="1:8" s="5" customFormat="1" x14ac:dyDescent="0.25">
      <c r="A17" s="14">
        <v>43766</v>
      </c>
      <c r="B17" s="18">
        <v>110</v>
      </c>
      <c r="C17" s="19">
        <v>1.3</v>
      </c>
      <c r="D17" s="17">
        <f t="shared" si="0"/>
        <v>143</v>
      </c>
      <c r="E17" s="49"/>
      <c r="F17" s="19"/>
      <c r="G17" s="17"/>
      <c r="H17" s="20"/>
    </row>
    <row r="18" spans="1:8" s="5" customFormat="1" x14ac:dyDescent="0.25">
      <c r="A18" s="14">
        <v>43791</v>
      </c>
      <c r="B18" s="18">
        <v>100</v>
      </c>
      <c r="C18" s="19">
        <v>1.3</v>
      </c>
      <c r="D18" s="17">
        <f t="shared" si="0"/>
        <v>130</v>
      </c>
      <c r="E18" s="49"/>
      <c r="F18" s="19"/>
      <c r="G18" s="17"/>
      <c r="H18" s="20"/>
    </row>
    <row r="19" spans="1:8" s="5" customFormat="1" x14ac:dyDescent="0.25">
      <c r="A19" s="21">
        <v>43822</v>
      </c>
      <c r="B19" s="22">
        <v>110</v>
      </c>
      <c r="C19" s="23">
        <v>1.3</v>
      </c>
      <c r="D19" s="58">
        <f t="shared" si="0"/>
        <v>143</v>
      </c>
      <c r="E19" s="50"/>
      <c r="F19" s="23"/>
      <c r="G19" s="58"/>
      <c r="H19" s="20"/>
    </row>
    <row r="20" spans="1:8" s="5" customFormat="1" x14ac:dyDescent="0.25">
      <c r="A20" s="14">
        <v>43486</v>
      </c>
      <c r="B20" s="20"/>
      <c r="C20" s="19"/>
      <c r="D20" s="24"/>
      <c r="E20" s="49">
        <v>125</v>
      </c>
      <c r="F20" s="19">
        <v>1.3</v>
      </c>
      <c r="G20" s="17">
        <f t="shared" ref="G20:G29" si="1">E20*F20</f>
        <v>162.5</v>
      </c>
      <c r="H20" s="20"/>
    </row>
    <row r="21" spans="1:8" s="5" customFormat="1" x14ac:dyDescent="0.25">
      <c r="A21" s="14">
        <v>43514</v>
      </c>
      <c r="B21" s="20"/>
      <c r="C21" s="19"/>
      <c r="D21" s="24"/>
      <c r="E21" s="49">
        <v>260</v>
      </c>
      <c r="F21" s="19">
        <v>1.3</v>
      </c>
      <c r="G21" s="17">
        <f t="shared" si="1"/>
        <v>338</v>
      </c>
      <c r="H21" s="20"/>
    </row>
    <row r="22" spans="1:8" s="5" customFormat="1" x14ac:dyDescent="0.25">
      <c r="A22" s="14">
        <v>43570</v>
      </c>
      <c r="B22" s="20"/>
      <c r="C22" s="19"/>
      <c r="D22" s="24"/>
      <c r="E22" s="49">
        <v>270</v>
      </c>
      <c r="F22" s="19">
        <v>1.3</v>
      </c>
      <c r="G22" s="17">
        <f t="shared" si="1"/>
        <v>351</v>
      </c>
      <c r="H22" s="20"/>
    </row>
    <row r="23" spans="1:8" s="5" customFormat="1" x14ac:dyDescent="0.25">
      <c r="A23" s="14">
        <v>43598</v>
      </c>
      <c r="B23" s="18"/>
      <c r="C23" s="19"/>
      <c r="D23" s="24"/>
      <c r="E23" s="49">
        <v>180</v>
      </c>
      <c r="F23" s="19">
        <v>1.3</v>
      </c>
      <c r="G23" s="17">
        <f t="shared" si="1"/>
        <v>234</v>
      </c>
      <c r="H23" s="20"/>
    </row>
    <row r="24" spans="1:8" s="5" customFormat="1" x14ac:dyDescent="0.25">
      <c r="A24" s="14">
        <v>43626</v>
      </c>
      <c r="B24" s="18"/>
      <c r="C24" s="19"/>
      <c r="D24" s="24"/>
      <c r="E24" s="49">
        <v>160</v>
      </c>
      <c r="F24" s="19">
        <v>1.3</v>
      </c>
      <c r="G24" s="17">
        <f t="shared" si="1"/>
        <v>208</v>
      </c>
      <c r="H24" s="20"/>
    </row>
    <row r="25" spans="1:8" s="5" customFormat="1" x14ac:dyDescent="0.25">
      <c r="A25" s="14">
        <v>43656</v>
      </c>
      <c r="B25" s="18"/>
      <c r="C25" s="19"/>
      <c r="D25" s="24"/>
      <c r="E25" s="49">
        <v>180</v>
      </c>
      <c r="F25" s="19">
        <v>1.3</v>
      </c>
      <c r="G25" s="17">
        <f t="shared" si="1"/>
        <v>234</v>
      </c>
      <c r="H25" s="20"/>
    </row>
    <row r="26" spans="1:8" s="5" customFormat="1" x14ac:dyDescent="0.25">
      <c r="A26" s="14">
        <v>43684</v>
      </c>
      <c r="B26" s="18"/>
      <c r="C26" s="19"/>
      <c r="D26" s="24"/>
      <c r="E26" s="49">
        <v>100</v>
      </c>
      <c r="F26" s="19">
        <v>1.3</v>
      </c>
      <c r="G26" s="17">
        <f t="shared" si="1"/>
        <v>130</v>
      </c>
      <c r="H26" s="20"/>
    </row>
    <row r="27" spans="1:8" s="5" customFormat="1" x14ac:dyDescent="0.25">
      <c r="A27" s="14">
        <v>43707</v>
      </c>
      <c r="B27" s="18"/>
      <c r="C27" s="19"/>
      <c r="D27" s="24"/>
      <c r="E27" s="49">
        <v>230</v>
      </c>
      <c r="F27" s="19">
        <v>1.3</v>
      </c>
      <c r="G27" s="17">
        <f t="shared" si="1"/>
        <v>299</v>
      </c>
      <c r="H27" s="20"/>
    </row>
    <row r="28" spans="1:8" s="5" customFormat="1" x14ac:dyDescent="0.25">
      <c r="A28" s="14">
        <v>43738</v>
      </c>
      <c r="B28" s="18"/>
      <c r="C28" s="19"/>
      <c r="D28" s="24"/>
      <c r="E28" s="49">
        <v>300</v>
      </c>
      <c r="F28" s="19">
        <v>1.3</v>
      </c>
      <c r="G28" s="17">
        <f t="shared" si="1"/>
        <v>390</v>
      </c>
      <c r="H28" s="20"/>
    </row>
    <row r="29" spans="1:8" s="5" customFormat="1" x14ac:dyDescent="0.25">
      <c r="A29" s="14">
        <v>43766</v>
      </c>
      <c r="B29" s="18"/>
      <c r="C29" s="19"/>
      <c r="D29" s="24"/>
      <c r="E29" s="49">
        <v>225</v>
      </c>
      <c r="F29" s="19">
        <v>1.3</v>
      </c>
      <c r="G29" s="17">
        <f t="shared" si="1"/>
        <v>292.5</v>
      </c>
      <c r="H29" s="20"/>
    </row>
    <row r="30" spans="1:8" s="5" customFormat="1" x14ac:dyDescent="0.25">
      <c r="A30" s="14">
        <v>43791</v>
      </c>
      <c r="B30" s="18"/>
      <c r="C30" s="19"/>
      <c r="D30" s="24"/>
      <c r="E30" s="49">
        <v>150</v>
      </c>
      <c r="F30" s="19">
        <v>1.3</v>
      </c>
      <c r="G30" s="17">
        <f t="shared" ref="G30:G31" si="2">E30*F30</f>
        <v>195</v>
      </c>
      <c r="H30" s="20"/>
    </row>
    <row r="31" spans="1:8" ht="15.75" thickBot="1" x14ac:dyDescent="0.3">
      <c r="A31" s="25">
        <v>43822</v>
      </c>
      <c r="B31" s="26"/>
      <c r="C31" s="27"/>
      <c r="D31" s="28"/>
      <c r="E31" s="51">
        <v>280</v>
      </c>
      <c r="F31" s="57">
        <v>1.3</v>
      </c>
      <c r="G31" s="71">
        <f t="shared" si="2"/>
        <v>364</v>
      </c>
      <c r="H31" s="9"/>
    </row>
    <row r="32" spans="1:8" x14ac:dyDescent="0.25">
      <c r="A32" s="4" t="s">
        <v>10</v>
      </c>
      <c r="B32" s="15"/>
      <c r="C32" s="19"/>
      <c r="D32" s="7">
        <f>SUM(D7:D31)</f>
        <v>1508</v>
      </c>
      <c r="E32" s="49"/>
      <c r="F32" s="19"/>
      <c r="G32" s="7">
        <f>SUM(G7:G31)</f>
        <v>3198</v>
      </c>
      <c r="H32" s="9"/>
    </row>
    <row r="33" spans="1:8" s="3" customFormat="1" x14ac:dyDescent="0.25">
      <c r="A33" s="29" t="s">
        <v>5</v>
      </c>
      <c r="B33" s="46">
        <f>SUM(B7:B31)</f>
        <v>1160</v>
      </c>
      <c r="C33" s="30"/>
      <c r="D33" s="31"/>
      <c r="E33" s="52">
        <f>SUM(E7:E31)</f>
        <v>2460</v>
      </c>
      <c r="F33" s="30"/>
      <c r="G33" s="31"/>
      <c r="H33" s="32"/>
    </row>
    <row r="34" spans="1:8" s="3" customFormat="1" x14ac:dyDescent="0.25">
      <c r="A34" s="33" t="s">
        <v>6</v>
      </c>
      <c r="B34" s="34" t="s">
        <v>7</v>
      </c>
      <c r="C34" s="35"/>
      <c r="D34" s="31"/>
      <c r="E34" s="53" t="s">
        <v>7</v>
      </c>
      <c r="F34" s="35"/>
      <c r="G34" s="31"/>
      <c r="H34" s="32"/>
    </row>
    <row r="35" spans="1:8" s="3" customFormat="1" x14ac:dyDescent="0.25">
      <c r="A35" s="33" t="s">
        <v>18</v>
      </c>
      <c r="B35" s="36"/>
      <c r="C35" s="36">
        <f>AVERAGE(C7:C32)</f>
        <v>1.3000000000000003</v>
      </c>
      <c r="D35" s="37"/>
      <c r="E35" s="54"/>
      <c r="F35" s="36">
        <f>AVERAGE(F7:F32)</f>
        <v>1.3000000000000003</v>
      </c>
      <c r="G35" s="37"/>
      <c r="H35" s="32"/>
    </row>
    <row r="36" spans="1:8" s="3" customFormat="1" x14ac:dyDescent="0.25">
      <c r="A36" s="33" t="s">
        <v>14</v>
      </c>
      <c r="B36" s="59" t="s">
        <v>11</v>
      </c>
      <c r="C36" s="59"/>
      <c r="D36" s="60"/>
      <c r="E36" s="67" t="s">
        <v>8</v>
      </c>
      <c r="F36" s="59"/>
      <c r="G36" s="60"/>
      <c r="H36" s="32"/>
    </row>
    <row r="37" spans="1:8" s="3" customFormat="1" x14ac:dyDescent="0.25">
      <c r="A37" s="33"/>
      <c r="B37" s="38"/>
      <c r="C37" s="30"/>
      <c r="D37" s="31"/>
      <c r="E37" s="55"/>
      <c r="F37" s="30"/>
      <c r="G37" s="31"/>
      <c r="H37" s="32"/>
    </row>
    <row r="38" spans="1:8" s="3" customFormat="1" x14ac:dyDescent="0.25">
      <c r="A38" s="33" t="s">
        <v>19</v>
      </c>
      <c r="B38" s="61" t="s">
        <v>9</v>
      </c>
      <c r="C38" s="61"/>
      <c r="D38" s="62"/>
      <c r="E38" s="63" t="s">
        <v>9</v>
      </c>
      <c r="F38" s="61"/>
      <c r="G38" s="62"/>
      <c r="H38" s="32"/>
    </row>
    <row r="39" spans="1:8" s="3" customFormat="1" x14ac:dyDescent="0.25">
      <c r="A39" s="33"/>
      <c r="B39" s="39"/>
      <c r="C39" s="35"/>
      <c r="D39" s="31"/>
      <c r="E39" s="56"/>
      <c r="F39" s="35"/>
      <c r="G39" s="31"/>
      <c r="H39" s="32"/>
    </row>
    <row r="40" spans="1:8" s="3" customFormat="1" x14ac:dyDescent="0.25">
      <c r="A40" s="33" t="s">
        <v>15</v>
      </c>
      <c r="B40" s="40"/>
      <c r="C40" s="41">
        <f>B33</f>
        <v>1160</v>
      </c>
      <c r="D40" s="31"/>
      <c r="E40" s="56"/>
      <c r="F40" s="41">
        <f>E33</f>
        <v>2460</v>
      </c>
      <c r="G40" s="31"/>
      <c r="H40" s="32"/>
    </row>
    <row r="41" spans="1:8" s="3" customFormat="1" x14ac:dyDescent="0.25">
      <c r="A41" s="33" t="s">
        <v>16</v>
      </c>
      <c r="B41" s="40"/>
      <c r="C41" s="47">
        <f>0.1*C40/C42</f>
        <v>2.1418416145054375</v>
      </c>
      <c r="D41" s="31"/>
      <c r="E41" s="56"/>
      <c r="F41" s="47">
        <f>0.1*F40/F42</f>
        <v>32.236928318700038</v>
      </c>
      <c r="G41" s="31"/>
      <c r="H41" s="32"/>
    </row>
    <row r="42" spans="1:8" s="3" customFormat="1" x14ac:dyDescent="0.25">
      <c r="A42" s="33" t="s">
        <v>17</v>
      </c>
      <c r="B42" s="40"/>
      <c r="C42" s="42">
        <v>54.158999999999999</v>
      </c>
      <c r="D42" s="31"/>
      <c r="E42" s="56"/>
      <c r="F42" s="42">
        <v>7.6310000000000002</v>
      </c>
      <c r="G42" s="31"/>
      <c r="H42" s="32"/>
    </row>
    <row r="46" spans="1:8" x14ac:dyDescent="0.25">
      <c r="A46" s="4" t="s">
        <v>25</v>
      </c>
      <c r="E46" s="75" t="s">
        <v>26</v>
      </c>
      <c r="F46" s="2" t="s">
        <v>11</v>
      </c>
      <c r="G46" t="s">
        <v>8</v>
      </c>
    </row>
    <row r="47" spans="1:8" x14ac:dyDescent="0.25">
      <c r="A47" s="68">
        <v>5480</v>
      </c>
      <c r="B47" t="s">
        <v>23</v>
      </c>
      <c r="D47" s="69">
        <v>3194</v>
      </c>
      <c r="E47" s="1">
        <f>SUM(F47:G47)</f>
        <v>4706</v>
      </c>
      <c r="F47" s="2">
        <f>+D32</f>
        <v>1508</v>
      </c>
      <c r="G47" s="70">
        <f>+G32</f>
        <v>3198</v>
      </c>
    </row>
    <row r="48" spans="1:8" x14ac:dyDescent="0.25">
      <c r="A48" s="68">
        <v>5490</v>
      </c>
      <c r="B48" t="s">
        <v>24</v>
      </c>
      <c r="D48" s="69">
        <v>160</v>
      </c>
    </row>
    <row r="49" spans="1:7" x14ac:dyDescent="0.25">
      <c r="A49" t="s">
        <v>4</v>
      </c>
      <c r="D49" s="73">
        <f>SUM(D47:D48)</f>
        <v>3354</v>
      </c>
      <c r="E49" s="74">
        <f>SUM(E47:E48)</f>
        <v>4706</v>
      </c>
      <c r="F49" s="72">
        <f>SUM(F47:F48)</f>
        <v>1508</v>
      </c>
      <c r="G49" s="72">
        <f>SUM(G47:G48)</f>
        <v>3198</v>
      </c>
    </row>
  </sheetData>
  <sortState xmlns:xlrd2="http://schemas.microsoft.com/office/spreadsheetml/2017/richdata2" ref="A7:I117">
    <sortCondition ref="A7:A117"/>
    <sortCondition ref="B7:B117"/>
    <sortCondition ref="E7:E117"/>
  </sortState>
  <mergeCells count="6">
    <mergeCell ref="B36:D36"/>
    <mergeCell ref="B38:D38"/>
    <mergeCell ref="E38:G38"/>
    <mergeCell ref="E5:G5"/>
    <mergeCell ref="B5:D5"/>
    <mergeCell ref="E36:G36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99972-040A-4A95-AAA0-B0DA9E71862B}"/>
</file>

<file path=customXml/itemProps2.xml><?xml version="1.0" encoding="utf-8"?>
<ds:datastoreItem xmlns:ds="http://schemas.openxmlformats.org/officeDocument/2006/customXml" ds:itemID="{1A1D7770-7085-45C7-8E43-05F99B5E7C63}"/>
</file>

<file path=customXml/itemProps3.xml><?xml version="1.0" encoding="utf-8"?>
<ds:datastoreItem xmlns:ds="http://schemas.openxmlformats.org/officeDocument/2006/customXml" ds:itemID="{CC52900E-C589-497D-A535-C8B13C5848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Golden Hills</vt:lpstr>
      <vt:lpstr>'Golden Hills'!Print_Area</vt:lpstr>
      <vt:lpstr>'Golden Hills'!Print_Titles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2020-05-10T00:19:20Z</cp:lastPrinted>
  <dcterms:created xsi:type="dcterms:W3CDTF">2011-04-14T19:08:32Z</dcterms:created>
  <dcterms:modified xsi:type="dcterms:W3CDTF">2020-05-11T17:49:10Z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