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Flynn\Documents\2020 Rate Case\Chemicals\"/>
    </mc:Choice>
  </mc:AlternateContent>
  <xr:revisionPtr revIDLastSave="0" documentId="13_ncr:1_{4AFD4CE8-E563-464B-8919-4448774AB547}" xr6:coauthVersionLast="44" xr6:coauthVersionMax="44" xr10:uidLastSave="{00000000-0000-0000-0000-000000000000}"/>
  <bookViews>
    <workbookView xWindow="28320" yWindow="180" windowWidth="22875" windowHeight="15465" xr2:uid="{00000000-000D-0000-FFFF-FFFF00000000}"/>
  </bookViews>
  <sheets>
    <sheet name="Jansen" sheetId="1" r:id="rId1"/>
  </sheets>
  <definedNames>
    <definedName name="_xlnm._FilterDatabase" localSheetId="0" hidden="1">Jansen!$6:$6</definedName>
    <definedName name="_xlnm.Print_Area" localSheetId="0">Jansen!$A$1:$D$44</definedName>
    <definedName name="_xlnm.Print_Titles" localSheetId="0">Jansen!$1:$6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37" i="1"/>
  <c r="E35" i="1"/>
  <c r="F42" i="1" s="1"/>
  <c r="F43" i="1" s="1"/>
  <c r="G34" i="1"/>
  <c r="D25" i="1" l="1"/>
  <c r="D15" i="1"/>
  <c r="D33" i="1"/>
  <c r="D23" i="1" l="1"/>
  <c r="D24" i="1"/>
  <c r="D26" i="1"/>
  <c r="D27" i="1"/>
  <c r="D28" i="1"/>
  <c r="D29" i="1"/>
  <c r="D30" i="1"/>
  <c r="D31" i="1"/>
  <c r="D32" i="1"/>
  <c r="D22" i="1" l="1"/>
  <c r="D21" i="1"/>
  <c r="D20" i="1"/>
  <c r="D19" i="1"/>
  <c r="D18" i="1"/>
  <c r="D9" i="1"/>
  <c r="D10" i="1"/>
  <c r="D11" i="1"/>
  <c r="D12" i="1"/>
  <c r="D13" i="1"/>
  <c r="D14" i="1"/>
  <c r="D16" i="1"/>
  <c r="D17" i="1"/>
  <c r="D7" i="1"/>
  <c r="D34" i="1" l="1"/>
  <c r="B35" i="1"/>
  <c r="C42" i="1" s="1"/>
  <c r="C43" i="1" s="1"/>
  <c r="C37" i="1" l="1"/>
</calcChain>
</file>

<file path=xl/sharedStrings.xml><?xml version="1.0" encoding="utf-8"?>
<sst xmlns="http://schemas.openxmlformats.org/spreadsheetml/2006/main" count="28" uniqueCount="23">
  <si>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</si>
  <si>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</si>
  <si>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</si>
  <si>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</si>
  <si>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</si>
  <si>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</si>
  <si>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</si>
  <si>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</si>
  <si>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</si>
  <si>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</si>
  <si>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</si>
  <si>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</si>
  <si>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</si>
  <si>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</si>
  <si>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</si>
  <si>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</si>
  <si>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</si>
  <si>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</si>
  <si>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</si>
  <si>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</si>
  <si>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Jansen</t>
  </si>
  <si>
    <t>Polyphosphate</t>
  </si>
  <si>
    <t>Corrosion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</si>
</sst>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44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  <col min="5" max="5" width="8" style="1" bestFit="1" customWidth="1"/>
    <col min="6" max="6" width="8.7109375" style="2" customWidth="1"/>
    <col min="7" max="7" width="11" customWidth="1"/>
  </cols>
  <sheetData>
    <row r="1" spans="1:7" x14ac:dyDescent="0.25">
      <c r="A1" s="33" t="s">
        <v>20</v>
      </c>
      <c r="B1" s="34"/>
      <c r="C1" s="35"/>
      <c r="D1" s="9"/>
      <c r="E1" s="34"/>
      <c r="F1" s="35"/>
      <c r="G1" s="9"/>
    </row>
    <row r="2" spans="1:7" x14ac:dyDescent="0.25">
      <c r="A2" s="33" t="s">
        <v>10</v>
      </c>
      <c r="B2" s="34"/>
      <c r="C2" s="35"/>
      <c r="D2" s="9"/>
      <c r="E2" s="34"/>
      <c r="F2" s="35"/>
      <c r="G2" s="9"/>
    </row>
    <row r="3" spans="1:7" x14ac:dyDescent="0.25">
      <c r="A3" s="33" t="s">
        <v>0</v>
      </c>
      <c r="B3" s="34"/>
      <c r="C3" s="35"/>
      <c r="D3" s="9"/>
      <c r="E3" s="34"/>
      <c r="F3" s="35"/>
      <c r="G3" s="9"/>
    </row>
    <row r="4" spans="1:7" x14ac:dyDescent="0.25">
      <c r="A4" s="33" t="s">
        <v>11</v>
      </c>
      <c r="B4" s="34"/>
      <c r="C4" s="35"/>
      <c r="D4" s="9"/>
      <c r="E4" s="34"/>
      <c r="F4" s="35"/>
      <c r="G4" s="9"/>
    </row>
    <row r="5" spans="1:7" ht="15" customHeight="1" x14ac:dyDescent="0.25">
      <c r="A5" s="9"/>
      <c r="B5" s="45" t="s">
        <v>19</v>
      </c>
      <c r="C5" s="45"/>
      <c r="D5" s="46"/>
      <c r="E5" s="45" t="s">
        <v>21</v>
      </c>
      <c r="F5" s="45"/>
      <c r="G5" s="46"/>
    </row>
    <row r="6" spans="1:7" s="6" customFormat="1" ht="30.75" thickBot="1" x14ac:dyDescent="0.3">
      <c r="A6" s="10" t="s">
        <v>1</v>
      </c>
      <c r="B6" s="11" t="s">
        <v>18</v>
      </c>
      <c r="C6" s="12" t="s">
        <v>2</v>
      </c>
      <c r="D6" s="8" t="s">
        <v>3</v>
      </c>
      <c r="E6" s="11" t="s">
        <v>18</v>
      </c>
      <c r="F6" s="12" t="s">
        <v>2</v>
      </c>
      <c r="G6" s="8" t="s">
        <v>3</v>
      </c>
    </row>
    <row r="7" spans="1:7" s="5" customFormat="1" x14ac:dyDescent="0.25">
      <c r="A7" s="13">
        <v>43473</v>
      </c>
      <c r="B7" s="14">
        <v>125</v>
      </c>
      <c r="C7" s="15">
        <v>1.3</v>
      </c>
      <c r="D7" s="16">
        <f t="shared" ref="D7:D22" si="0">B7*C7</f>
        <v>162.5</v>
      </c>
      <c r="E7" s="14"/>
      <c r="F7" s="15"/>
      <c r="G7" s="16"/>
    </row>
    <row r="8" spans="1:7" s="5" customFormat="1" x14ac:dyDescent="0.25">
      <c r="A8" s="13">
        <v>43480</v>
      </c>
      <c r="B8" s="14"/>
      <c r="C8" s="15"/>
      <c r="D8" s="16"/>
      <c r="E8" s="14">
        <v>456</v>
      </c>
      <c r="F8" s="15">
        <v>0.89</v>
      </c>
      <c r="G8" s="16">
        <f t="shared" ref="G8" si="1">E8*F8</f>
        <v>405.84000000000003</v>
      </c>
    </row>
    <row r="9" spans="1:7" s="5" customFormat="1" x14ac:dyDescent="0.25">
      <c r="A9" s="13">
        <v>43488</v>
      </c>
      <c r="B9" s="17">
        <v>185</v>
      </c>
      <c r="C9" s="18">
        <v>1.3</v>
      </c>
      <c r="D9" s="16">
        <f t="shared" si="0"/>
        <v>240.5</v>
      </c>
      <c r="E9" s="17"/>
      <c r="F9" s="18"/>
      <c r="G9" s="16"/>
    </row>
    <row r="10" spans="1:7" s="5" customFormat="1" x14ac:dyDescent="0.25">
      <c r="A10" s="13">
        <v>43501</v>
      </c>
      <c r="B10" s="17">
        <v>100</v>
      </c>
      <c r="C10" s="18">
        <v>1.3</v>
      </c>
      <c r="D10" s="16">
        <f t="shared" si="0"/>
        <v>130</v>
      </c>
      <c r="E10" s="17"/>
      <c r="F10" s="18"/>
      <c r="G10" s="16"/>
    </row>
    <row r="11" spans="1:7" s="5" customFormat="1" x14ac:dyDescent="0.25">
      <c r="A11" s="13">
        <v>43515</v>
      </c>
      <c r="B11" s="17">
        <v>100</v>
      </c>
      <c r="C11" s="18">
        <v>1.3</v>
      </c>
      <c r="D11" s="16">
        <f t="shared" si="0"/>
        <v>130</v>
      </c>
      <c r="E11" s="17"/>
      <c r="F11" s="18"/>
      <c r="G11" s="16"/>
    </row>
    <row r="12" spans="1:7" s="5" customFormat="1" x14ac:dyDescent="0.25">
      <c r="A12" s="13">
        <v>43529</v>
      </c>
      <c r="B12" s="17">
        <v>100</v>
      </c>
      <c r="C12" s="18">
        <v>1.3</v>
      </c>
      <c r="D12" s="16">
        <f t="shared" si="0"/>
        <v>130</v>
      </c>
      <c r="E12" s="17"/>
      <c r="F12" s="18"/>
      <c r="G12" s="16"/>
    </row>
    <row r="13" spans="1:7" s="5" customFormat="1" x14ac:dyDescent="0.25">
      <c r="A13" s="13">
        <v>43543</v>
      </c>
      <c r="B13" s="14">
        <v>115</v>
      </c>
      <c r="C13" s="15">
        <v>1.3</v>
      </c>
      <c r="D13" s="16">
        <f t="shared" si="0"/>
        <v>149.5</v>
      </c>
      <c r="E13" s="14"/>
      <c r="F13" s="15"/>
      <c r="G13" s="16"/>
    </row>
    <row r="14" spans="1:7" s="5" customFormat="1" x14ac:dyDescent="0.25">
      <c r="A14" s="13">
        <v>43558</v>
      </c>
      <c r="B14" s="17">
        <v>125</v>
      </c>
      <c r="C14" s="18">
        <v>1.3</v>
      </c>
      <c r="D14" s="16">
        <f t="shared" si="0"/>
        <v>162.5</v>
      </c>
      <c r="E14" s="17"/>
      <c r="F14" s="18"/>
      <c r="G14" s="16"/>
    </row>
    <row r="15" spans="1:7" s="5" customFormat="1" x14ac:dyDescent="0.25">
      <c r="A15" s="13">
        <v>43571</v>
      </c>
      <c r="B15" s="17">
        <v>85</v>
      </c>
      <c r="C15" s="18">
        <v>1.3</v>
      </c>
      <c r="D15" s="16">
        <f t="shared" si="0"/>
        <v>110.5</v>
      </c>
      <c r="E15" s="17"/>
      <c r="F15" s="18"/>
      <c r="G15" s="16"/>
    </row>
    <row r="16" spans="1:7" s="5" customFormat="1" x14ac:dyDescent="0.25">
      <c r="A16" s="13">
        <v>43585</v>
      </c>
      <c r="B16" s="17">
        <v>80</v>
      </c>
      <c r="C16" s="18">
        <v>1.3</v>
      </c>
      <c r="D16" s="16">
        <f t="shared" si="0"/>
        <v>104</v>
      </c>
      <c r="E16" s="17"/>
      <c r="F16" s="18"/>
      <c r="G16" s="16"/>
    </row>
    <row r="17" spans="1:7" s="5" customFormat="1" x14ac:dyDescent="0.25">
      <c r="A17" s="13">
        <v>43599</v>
      </c>
      <c r="B17" s="17">
        <v>75</v>
      </c>
      <c r="C17" s="18">
        <v>1.3</v>
      </c>
      <c r="D17" s="16">
        <f t="shared" si="0"/>
        <v>97.5</v>
      </c>
      <c r="E17" s="17"/>
      <c r="F17" s="18"/>
      <c r="G17" s="16"/>
    </row>
    <row r="18" spans="1:7" s="5" customFormat="1" x14ac:dyDescent="0.25">
      <c r="A18" s="13">
        <v>43613</v>
      </c>
      <c r="B18" s="17">
        <v>167</v>
      </c>
      <c r="C18" s="18">
        <v>1.3</v>
      </c>
      <c r="D18" s="16">
        <f t="shared" si="0"/>
        <v>217.1</v>
      </c>
      <c r="E18" s="17"/>
      <c r="F18" s="18"/>
      <c r="G18" s="16"/>
    </row>
    <row r="19" spans="1:7" s="5" customFormat="1" x14ac:dyDescent="0.25">
      <c r="A19" s="13">
        <v>43627</v>
      </c>
      <c r="B19" s="17">
        <v>197</v>
      </c>
      <c r="C19" s="18">
        <v>1.3</v>
      </c>
      <c r="D19" s="16">
        <f t="shared" si="0"/>
        <v>256.10000000000002</v>
      </c>
      <c r="E19" s="17"/>
      <c r="F19" s="18"/>
      <c r="G19" s="16"/>
    </row>
    <row r="20" spans="1:7" s="5" customFormat="1" x14ac:dyDescent="0.25">
      <c r="A20" s="13">
        <v>43641</v>
      </c>
      <c r="B20" s="17">
        <v>125</v>
      </c>
      <c r="C20" s="18">
        <v>1.3</v>
      </c>
      <c r="D20" s="16">
        <f t="shared" si="0"/>
        <v>162.5</v>
      </c>
      <c r="E20" s="17"/>
      <c r="F20" s="18"/>
      <c r="G20" s="16"/>
    </row>
    <row r="21" spans="1:7" s="5" customFormat="1" x14ac:dyDescent="0.25">
      <c r="A21" s="13">
        <v>43656</v>
      </c>
      <c r="B21" s="17">
        <v>145</v>
      </c>
      <c r="C21" s="18">
        <v>1.3</v>
      </c>
      <c r="D21" s="16">
        <f t="shared" si="0"/>
        <v>188.5</v>
      </c>
      <c r="E21" s="17"/>
      <c r="F21" s="18"/>
      <c r="G21" s="16"/>
    </row>
    <row r="22" spans="1:7" s="5" customFormat="1" x14ac:dyDescent="0.25">
      <c r="A22" s="13">
        <v>43670</v>
      </c>
      <c r="B22" s="17">
        <v>145</v>
      </c>
      <c r="C22" s="18">
        <v>1.3</v>
      </c>
      <c r="D22" s="16">
        <f t="shared" si="0"/>
        <v>188.5</v>
      </c>
      <c r="E22" s="17"/>
      <c r="F22" s="18"/>
      <c r="G22" s="16"/>
    </row>
    <row r="23" spans="1:7" s="5" customFormat="1" x14ac:dyDescent="0.25">
      <c r="A23" s="13">
        <v>43683</v>
      </c>
      <c r="B23" s="17">
        <v>100</v>
      </c>
      <c r="C23" s="18">
        <v>1.3</v>
      </c>
      <c r="D23" s="16">
        <f t="shared" ref="D23:D32" si="2">B23*C23</f>
        <v>130</v>
      </c>
      <c r="E23" s="17"/>
      <c r="F23" s="18"/>
      <c r="G23" s="16"/>
    </row>
    <row r="24" spans="1:7" s="5" customFormat="1" x14ac:dyDescent="0.25">
      <c r="A24" s="13">
        <v>43698</v>
      </c>
      <c r="B24" s="17">
        <v>105</v>
      </c>
      <c r="C24" s="18">
        <v>1.3</v>
      </c>
      <c r="D24" s="16">
        <f t="shared" si="2"/>
        <v>136.5</v>
      </c>
      <c r="E24" s="17"/>
      <c r="F24" s="18"/>
      <c r="G24" s="16"/>
    </row>
    <row r="25" spans="1:7" s="5" customFormat="1" x14ac:dyDescent="0.25">
      <c r="A25" s="13">
        <v>43711</v>
      </c>
      <c r="B25" s="17">
        <v>110</v>
      </c>
      <c r="C25" s="18">
        <v>1.3</v>
      </c>
      <c r="D25" s="16">
        <f t="shared" si="2"/>
        <v>143</v>
      </c>
      <c r="E25" s="17"/>
      <c r="F25" s="18"/>
      <c r="G25" s="16"/>
    </row>
    <row r="26" spans="1:7" s="5" customFormat="1" x14ac:dyDescent="0.25">
      <c r="A26" s="13">
        <v>43725</v>
      </c>
      <c r="B26" s="17">
        <v>100</v>
      </c>
      <c r="C26" s="18">
        <v>1.3</v>
      </c>
      <c r="D26" s="16">
        <f t="shared" si="2"/>
        <v>130</v>
      </c>
      <c r="E26" s="17"/>
      <c r="F26" s="18"/>
      <c r="G26" s="16"/>
    </row>
    <row r="27" spans="1:7" s="5" customFormat="1" x14ac:dyDescent="0.25">
      <c r="A27" s="13">
        <v>43739</v>
      </c>
      <c r="B27" s="17">
        <v>110</v>
      </c>
      <c r="C27" s="18">
        <v>1.3</v>
      </c>
      <c r="D27" s="16">
        <f t="shared" si="2"/>
        <v>143</v>
      </c>
      <c r="E27" s="17"/>
      <c r="F27" s="18"/>
      <c r="G27" s="16"/>
    </row>
    <row r="28" spans="1:7" s="5" customFormat="1" x14ac:dyDescent="0.25">
      <c r="A28" s="13">
        <v>43753</v>
      </c>
      <c r="B28" s="17">
        <v>160</v>
      </c>
      <c r="C28" s="18">
        <v>1.3</v>
      </c>
      <c r="D28" s="16">
        <f t="shared" si="2"/>
        <v>208</v>
      </c>
      <c r="E28" s="17"/>
      <c r="F28" s="18"/>
      <c r="G28" s="16"/>
    </row>
    <row r="29" spans="1:7" s="5" customFormat="1" x14ac:dyDescent="0.25">
      <c r="A29" s="13">
        <v>43767</v>
      </c>
      <c r="B29" s="17">
        <v>85</v>
      </c>
      <c r="C29" s="18">
        <v>1.3</v>
      </c>
      <c r="D29" s="16">
        <f t="shared" si="2"/>
        <v>110.5</v>
      </c>
      <c r="E29" s="17"/>
      <c r="F29" s="18"/>
      <c r="G29" s="16"/>
    </row>
    <row r="30" spans="1:7" s="5" customFormat="1" x14ac:dyDescent="0.25">
      <c r="A30" s="13">
        <v>43781</v>
      </c>
      <c r="B30" s="17">
        <v>102</v>
      </c>
      <c r="C30" s="18">
        <v>1.3</v>
      </c>
      <c r="D30" s="16">
        <f t="shared" si="2"/>
        <v>132.6</v>
      </c>
      <c r="E30" s="17"/>
      <c r="F30" s="18"/>
      <c r="G30" s="16"/>
    </row>
    <row r="31" spans="1:7" s="5" customFormat="1" x14ac:dyDescent="0.25">
      <c r="A31" s="13">
        <v>43795</v>
      </c>
      <c r="B31" s="17">
        <v>100</v>
      </c>
      <c r="C31" s="18">
        <v>1.3</v>
      </c>
      <c r="D31" s="16">
        <f t="shared" si="2"/>
        <v>130</v>
      </c>
      <c r="E31" s="17"/>
      <c r="F31" s="18"/>
      <c r="G31" s="16"/>
    </row>
    <row r="32" spans="1:7" s="5" customFormat="1" x14ac:dyDescent="0.25">
      <c r="A32" s="13">
        <v>43809</v>
      </c>
      <c r="B32" s="17">
        <v>100</v>
      </c>
      <c r="C32" s="18">
        <v>1.3</v>
      </c>
      <c r="D32" s="16">
        <f t="shared" si="2"/>
        <v>130</v>
      </c>
      <c r="E32" s="17"/>
      <c r="F32" s="18"/>
      <c r="G32" s="16"/>
    </row>
    <row r="33" spans="1:7" s="5" customFormat="1" ht="15.75" thickBot="1" x14ac:dyDescent="0.3">
      <c r="A33" s="19">
        <v>43822</v>
      </c>
      <c r="B33" s="39">
        <v>80</v>
      </c>
      <c r="C33" s="40">
        <v>1.3</v>
      </c>
      <c r="D33" s="38">
        <f t="shared" ref="D33" si="3">B33*C33</f>
        <v>104</v>
      </c>
      <c r="E33" s="39"/>
      <c r="F33" s="40"/>
      <c r="G33" s="38"/>
    </row>
    <row r="34" spans="1:7" x14ac:dyDescent="0.25">
      <c r="A34" s="4" t="s">
        <v>8</v>
      </c>
      <c r="B34" s="14"/>
      <c r="C34" s="18"/>
      <c r="D34" s="7">
        <f>SUM(D7:D33)</f>
        <v>3927.2999999999997</v>
      </c>
      <c r="E34" s="14"/>
      <c r="F34" s="18"/>
      <c r="G34" s="7">
        <f>SUM(G7:G33)</f>
        <v>405.84000000000003</v>
      </c>
    </row>
    <row r="35" spans="1:7" s="3" customFormat="1" x14ac:dyDescent="0.25">
      <c r="A35" s="20" t="s">
        <v>4</v>
      </c>
      <c r="B35" s="36">
        <f>SUM(B7:B33)</f>
        <v>3021</v>
      </c>
      <c r="C35" s="21"/>
      <c r="D35" s="22"/>
      <c r="E35" s="36">
        <f>SUM(E7:E33)</f>
        <v>456</v>
      </c>
      <c r="F35" s="21"/>
      <c r="G35" s="22"/>
    </row>
    <row r="36" spans="1:7" s="3" customFormat="1" x14ac:dyDescent="0.25">
      <c r="A36" s="23" t="s">
        <v>5</v>
      </c>
      <c r="B36" s="24" t="s">
        <v>6</v>
      </c>
      <c r="C36" s="25"/>
      <c r="D36" s="22"/>
      <c r="E36" s="24" t="s">
        <v>6</v>
      </c>
      <c r="F36" s="25"/>
      <c r="G36" s="22"/>
    </row>
    <row r="37" spans="1:7" s="3" customFormat="1" x14ac:dyDescent="0.25">
      <c r="A37" s="23" t="s">
        <v>16</v>
      </c>
      <c r="B37" s="26"/>
      <c r="C37" s="26">
        <f>AVERAGE(C7:C34)</f>
        <v>1.3000000000000003</v>
      </c>
      <c r="D37" s="27"/>
      <c r="E37" s="26"/>
      <c r="F37" s="26">
        <f>AVERAGE(F7:F34)</f>
        <v>0.89</v>
      </c>
      <c r="G37" s="27"/>
    </row>
    <row r="38" spans="1:7" s="3" customFormat="1" x14ac:dyDescent="0.25">
      <c r="A38" s="23" t="s">
        <v>12</v>
      </c>
      <c r="B38" s="41" t="s">
        <v>9</v>
      </c>
      <c r="C38" s="41"/>
      <c r="D38" s="42"/>
      <c r="E38" s="41" t="s">
        <v>9</v>
      </c>
      <c r="F38" s="41"/>
      <c r="G38" s="42"/>
    </row>
    <row r="39" spans="1:7" s="3" customFormat="1" x14ac:dyDescent="0.25">
      <c r="A39" s="23"/>
      <c r="B39" s="28"/>
      <c r="C39" s="21"/>
      <c r="D39" s="22"/>
      <c r="E39" s="28"/>
      <c r="F39" s="21"/>
      <c r="G39" s="22"/>
    </row>
    <row r="40" spans="1:7" s="3" customFormat="1" x14ac:dyDescent="0.25">
      <c r="A40" s="23" t="s">
        <v>17</v>
      </c>
      <c r="B40" s="43" t="s">
        <v>7</v>
      </c>
      <c r="C40" s="43"/>
      <c r="D40" s="44"/>
      <c r="E40" s="43" t="s">
        <v>22</v>
      </c>
      <c r="F40" s="43"/>
      <c r="G40" s="44"/>
    </row>
    <row r="41" spans="1:7" s="3" customFormat="1" x14ac:dyDescent="0.25">
      <c r="A41" s="23"/>
      <c r="B41" s="29"/>
      <c r="C41" s="25"/>
      <c r="D41" s="22"/>
      <c r="E41" s="29"/>
      <c r="F41" s="25"/>
      <c r="G41" s="22"/>
    </row>
    <row r="42" spans="1:7" s="3" customFormat="1" x14ac:dyDescent="0.25">
      <c r="A42" s="23" t="s">
        <v>13</v>
      </c>
      <c r="B42" s="30"/>
      <c r="C42" s="31">
        <f>B35</f>
        <v>3021</v>
      </c>
      <c r="D42" s="22"/>
      <c r="E42" s="30"/>
      <c r="F42" s="31">
        <f>E35</f>
        <v>456</v>
      </c>
      <c r="G42" s="22"/>
    </row>
    <row r="43" spans="1:7" s="3" customFormat="1" x14ac:dyDescent="0.25">
      <c r="A43" s="23" t="s">
        <v>14</v>
      </c>
      <c r="B43" s="30"/>
      <c r="C43" s="37">
        <f>0.1*C42/C44</f>
        <v>13.734315330060014</v>
      </c>
      <c r="D43" s="22"/>
      <c r="E43" s="30"/>
      <c r="F43" s="37">
        <f>0.1*F42/F44</f>
        <v>2.0731042007637752</v>
      </c>
      <c r="G43" s="22"/>
    </row>
    <row r="44" spans="1:7" s="3" customFormat="1" x14ac:dyDescent="0.25">
      <c r="A44" s="23" t="s">
        <v>15</v>
      </c>
      <c r="B44" s="30"/>
      <c r="C44" s="32">
        <v>21.995999999999999</v>
      </c>
      <c r="D44" s="22"/>
      <c r="E44" s="30"/>
      <c r="F44" s="32">
        <v>21.995999999999999</v>
      </c>
      <c r="G44" s="22"/>
    </row>
  </sheetData>
  <sortState xmlns:xlrd2="http://schemas.microsoft.com/office/spreadsheetml/2017/richdata2" ref="A7:K119">
    <sortCondition ref="A7:A119"/>
    <sortCondition ref="B7:B119"/>
  </sortState>
  <mergeCells count="6">
    <mergeCell ref="B38:D38"/>
    <mergeCell ref="B40:D40"/>
    <mergeCell ref="B5:D5"/>
    <mergeCell ref="E5:G5"/>
    <mergeCell ref="E38:G38"/>
    <mergeCell ref="E40:G40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C5AAF-C3A7-4B21-84A5-6BA396CE72CA}"/>
</file>

<file path=customXml/itemProps2.xml><?xml version="1.0" encoding="utf-8"?>
<ds:datastoreItem xmlns:ds="http://schemas.openxmlformats.org/officeDocument/2006/customXml" ds:itemID="{24BDAB59-9087-4489-ADA9-E6DBA9F482A5}"/>
</file>

<file path=customXml/itemProps3.xml><?xml version="1.0" encoding="utf-8"?>
<ds:datastoreItem xmlns:ds="http://schemas.openxmlformats.org/officeDocument/2006/customXml" ds:itemID="{57294BA6-D7CB-4728-B1EA-42D5AB546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Jansen</vt:lpstr>
      <vt:lpstr>Jansen!Print_Area</vt:lpstr>
      <vt:lpstr>Jansen!Print_Titles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Patrick Flynn</cp:lastModifiedBy>
  <cp:lastPrinted>2020-05-10T00:06:59Z</cp:lastPrinted>
  <dcterms:created xsi:type="dcterms:W3CDTF">2011-04-14T19:08:32Z</dcterms:created>
  <dcterms:modified xsi:type="dcterms:W3CDTF">2020-05-10T21:03:56Z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