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B077A76B-CB3F-42E3-A2D2-1D2771ECB0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rangewood" sheetId="1" r:id="rId1"/>
  </sheets>
  <definedNames>
    <definedName name="_xlnm._FilterDatabase" localSheetId="0" hidden="1">Orangewood!$6:$6</definedName>
    <definedName name="_xlnm.Print_Area" localSheetId="0">Orangewood!$A$1:$E$90</definedName>
    <definedName name="_xlnm.Print_Titles" localSheetId="0">Orangewood!$1:$6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4" i="1" l="1"/>
  <c r="E14" i="1" l="1"/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18" i="1" l="1"/>
  <c r="E17" i="1"/>
  <c r="E8" i="1"/>
  <c r="E9" i="1"/>
  <c r="E10" i="1"/>
  <c r="E11" i="1"/>
  <c r="E12" i="1"/>
  <c r="E13" i="1"/>
  <c r="E15" i="1"/>
  <c r="E16" i="1"/>
  <c r="E7" i="1"/>
  <c r="E80" i="1" l="1"/>
  <c r="C81" i="1"/>
  <c r="D88" i="1" s="1"/>
  <c r="D89" i="1" s="1"/>
  <c r="D83" i="1" l="1"/>
</calcChain>
</file>

<file path=xl/sharedStrings.xml><?xml version="1.0" encoding="utf-8"?>
<sst xmlns="http://schemas.openxmlformats.org/spreadsheetml/2006/main" count="97" uniqueCount="31">
  <si>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</si>
  <si>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</si>
  <si>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</si>
  <si>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</si>
  <si>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</si>
  <si>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</si>
  <si>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</si>
  <si>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</si>
  <si>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</si>
  <si>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</si>
  <si>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</si>
  <si>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</si>
  <si>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</si>
  <si>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</si>
  <si>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</si>
  <si>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</si>
  <si>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</si>
  <si>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</si>
  <si>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</si>
  <si>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Utilities, Inc. of Florida - Orangewood (including Buena Vista wells)</t>
  </si>
  <si>
    <t>OW W1</t>
  </si>
  <si>
    <t>OW W2</t>
  </si>
  <si>
    <t>OW W3/4</t>
  </si>
  <si>
    <t>BV W3</t>
  </si>
  <si>
    <t>BV W2</t>
  </si>
  <si>
    <t>OW 3/4</t>
  </si>
  <si>
    <t>BV W1</t>
  </si>
  <si>
    <t>Sodium Hypochlorite</t>
  </si>
  <si>
    <t>CHLORINE</t>
  </si>
  <si>
    <t>Per books</t>
  </si>
  <si>
    <t>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</si>
</sst>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0" fontId="1" fillId="0" borderId="0" xfId="0" applyFont="1" applyFill="1" applyAlignment="1">
      <alignment horizontal="right" wrapText="1"/>
    </xf>
    <xf numFmtId="3" fontId="6" fillId="0" borderId="0" xfId="84" applyNumberFormat="1" applyFont="1" applyFill="1" applyBorder="1"/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5" fillId="0" borderId="4" xfId="0" applyFont="1" applyBorder="1" applyAlignment="1">
      <alignment horizontal="right"/>
    </xf>
    <xf numFmtId="3" fontId="1" fillId="0" borderId="4" xfId="0" applyNumberFormat="1" applyFont="1" applyBorder="1"/>
    <xf numFmtId="2" fontId="1" fillId="0" borderId="4" xfId="84" applyNumberFormat="1" applyFont="1" applyBorder="1"/>
    <xf numFmtId="43" fontId="5" fillId="0" borderId="8" xfId="84" applyFont="1" applyFill="1" applyBorder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165" fontId="1" fillId="0" borderId="5" xfId="0" applyNumberFormat="1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right"/>
    </xf>
    <xf numFmtId="43" fontId="5" fillId="0" borderId="0" xfId="0" applyNumberFormat="1" applyFont="1"/>
    <xf numFmtId="43" fontId="7" fillId="0" borderId="0" xfId="0" applyNumberFormat="1" applyFon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94"/>
  <sheetViews>
    <sheetView tabSelected="1" zoomScaleNormal="100" zoomScaleSheetLayoutView="100" workbookViewId="0">
      <pane xSplit="1" ySplit="6" topLeftCell="B78" activePane="bottomRight" state="frozen"/>
      <selection pane="topRight" activeCell="B1" sqref="B1"/>
      <selection pane="bottomLeft" activeCell="A9" sqref="A9"/>
      <selection pane="bottomRight" activeCell="D94" sqref="D94"/>
    </sheetView>
  </sheetViews>
  <sheetFormatPr defaultRowHeight="15" x14ac:dyDescent="0.25"/>
  <cols>
    <col min="1" max="1" width="22" customWidth="1"/>
    <col min="2" max="2" width="11.85546875" customWidth="1"/>
    <col min="3" max="3" width="8" style="1" bestFit="1" customWidth="1"/>
    <col min="4" max="4" width="8.7109375" style="2" customWidth="1"/>
    <col min="5" max="5" width="11" customWidth="1"/>
  </cols>
  <sheetData>
    <row r="1" spans="1:6" x14ac:dyDescent="0.25">
      <c r="A1" s="36" t="s">
        <v>19</v>
      </c>
      <c r="B1" s="36"/>
      <c r="C1" s="37"/>
      <c r="D1" s="38"/>
      <c r="E1" s="8"/>
    </row>
    <row r="2" spans="1:6" x14ac:dyDescent="0.25">
      <c r="A2" s="36" t="s">
        <v>10</v>
      </c>
      <c r="B2" s="36"/>
      <c r="C2" s="37"/>
      <c r="D2" s="38"/>
      <c r="E2" s="8"/>
    </row>
    <row r="3" spans="1:6" x14ac:dyDescent="0.25">
      <c r="A3" s="36" t="s">
        <v>0</v>
      </c>
      <c r="B3" s="36"/>
      <c r="C3" s="37"/>
      <c r="D3" s="38"/>
      <c r="E3" s="8"/>
    </row>
    <row r="4" spans="1:6" x14ac:dyDescent="0.25">
      <c r="A4" s="36" t="s">
        <v>11</v>
      </c>
      <c r="B4" s="36"/>
      <c r="C4" s="37"/>
      <c r="D4" s="38"/>
      <c r="E4" s="8"/>
    </row>
    <row r="5" spans="1:6" ht="15" customHeight="1" x14ac:dyDescent="0.25">
      <c r="A5" s="8"/>
      <c r="B5" s="8"/>
      <c r="C5" s="44" t="s">
        <v>27</v>
      </c>
      <c r="D5" s="44"/>
      <c r="E5" s="45"/>
    </row>
    <row r="6" spans="1:6" s="6" customFormat="1" ht="30.75" thickBot="1" x14ac:dyDescent="0.3">
      <c r="A6" s="9" t="s">
        <v>1</v>
      </c>
      <c r="B6" s="9"/>
      <c r="C6" s="10" t="s">
        <v>18</v>
      </c>
      <c r="D6" s="11" t="s">
        <v>2</v>
      </c>
      <c r="E6" s="7" t="s">
        <v>3</v>
      </c>
      <c r="F6" s="5"/>
    </row>
    <row r="7" spans="1:6" s="4" customFormat="1" x14ac:dyDescent="0.25">
      <c r="A7" s="12">
        <v>43467</v>
      </c>
      <c r="B7" s="12" t="s">
        <v>20</v>
      </c>
      <c r="C7" s="13">
        <v>40</v>
      </c>
      <c r="D7" s="14">
        <v>1.3</v>
      </c>
      <c r="E7" s="15">
        <f t="shared" ref="E7:E18" si="0">C7*D7</f>
        <v>52</v>
      </c>
      <c r="F7"/>
    </row>
    <row r="8" spans="1:6" s="4" customFormat="1" x14ac:dyDescent="0.25">
      <c r="A8" s="12">
        <v>43467</v>
      </c>
      <c r="B8" s="12" t="s">
        <v>21</v>
      </c>
      <c r="C8" s="16">
        <v>55</v>
      </c>
      <c r="D8" s="17">
        <v>1.3</v>
      </c>
      <c r="E8" s="15">
        <f t="shared" si="0"/>
        <v>71.5</v>
      </c>
    </row>
    <row r="9" spans="1:6" s="4" customFormat="1" x14ac:dyDescent="0.25">
      <c r="A9" s="12">
        <v>43467</v>
      </c>
      <c r="B9" s="12" t="s">
        <v>22</v>
      </c>
      <c r="C9" s="16">
        <v>40</v>
      </c>
      <c r="D9" s="17">
        <v>1.3</v>
      </c>
      <c r="E9" s="15">
        <f t="shared" si="0"/>
        <v>52</v>
      </c>
    </row>
    <row r="10" spans="1:6" s="4" customFormat="1" x14ac:dyDescent="0.25">
      <c r="A10" s="12">
        <v>43468</v>
      </c>
      <c r="B10" s="12" t="s">
        <v>23</v>
      </c>
      <c r="C10" s="16">
        <v>40</v>
      </c>
      <c r="D10" s="17">
        <v>1.3</v>
      </c>
      <c r="E10" s="15">
        <f t="shared" si="0"/>
        <v>52</v>
      </c>
    </row>
    <row r="11" spans="1:6" s="4" customFormat="1" x14ac:dyDescent="0.25">
      <c r="A11" s="12">
        <v>43475</v>
      </c>
      <c r="B11" s="12" t="s">
        <v>20</v>
      </c>
      <c r="C11" s="16">
        <v>10</v>
      </c>
      <c r="D11" s="17">
        <v>1.3</v>
      </c>
      <c r="E11" s="15">
        <f t="shared" si="0"/>
        <v>13</v>
      </c>
    </row>
    <row r="12" spans="1:6" s="4" customFormat="1" x14ac:dyDescent="0.25">
      <c r="A12" s="12">
        <v>43475</v>
      </c>
      <c r="B12" s="12" t="s">
        <v>21</v>
      </c>
      <c r="C12" s="13">
        <v>10</v>
      </c>
      <c r="D12" s="14">
        <v>1.3</v>
      </c>
      <c r="E12" s="15">
        <f t="shared" si="0"/>
        <v>13</v>
      </c>
    </row>
    <row r="13" spans="1:6" s="4" customFormat="1" x14ac:dyDescent="0.25">
      <c r="A13" s="12">
        <v>43482</v>
      </c>
      <c r="B13" s="12" t="s">
        <v>23</v>
      </c>
      <c r="C13" s="16">
        <v>25</v>
      </c>
      <c r="D13" s="17">
        <v>1.3</v>
      </c>
      <c r="E13" s="15">
        <f t="shared" si="0"/>
        <v>32.5</v>
      </c>
    </row>
    <row r="14" spans="1:6" s="4" customFormat="1" x14ac:dyDescent="0.25">
      <c r="A14" s="12">
        <v>43490</v>
      </c>
      <c r="B14" s="12" t="s">
        <v>26</v>
      </c>
      <c r="C14" s="16">
        <v>45</v>
      </c>
      <c r="D14" s="17">
        <v>1.3</v>
      </c>
      <c r="E14" s="15">
        <f t="shared" si="0"/>
        <v>58.5</v>
      </c>
    </row>
    <row r="15" spans="1:6" s="4" customFormat="1" x14ac:dyDescent="0.25">
      <c r="A15" s="12">
        <v>43490</v>
      </c>
      <c r="B15" s="12" t="s">
        <v>24</v>
      </c>
      <c r="C15" s="16">
        <v>20</v>
      </c>
      <c r="D15" s="17">
        <v>1.3</v>
      </c>
      <c r="E15" s="15">
        <f t="shared" si="0"/>
        <v>26</v>
      </c>
    </row>
    <row r="16" spans="1:6" s="4" customFormat="1" x14ac:dyDescent="0.25">
      <c r="A16" s="12">
        <v>43490</v>
      </c>
      <c r="B16" s="12" t="s">
        <v>23</v>
      </c>
      <c r="C16" s="16">
        <v>30</v>
      </c>
      <c r="D16" s="17">
        <v>1.3</v>
      </c>
      <c r="E16" s="15">
        <f t="shared" si="0"/>
        <v>39</v>
      </c>
    </row>
    <row r="17" spans="1:5" s="4" customFormat="1" x14ac:dyDescent="0.25">
      <c r="A17" s="12">
        <v>43489</v>
      </c>
      <c r="B17" s="12" t="s">
        <v>20</v>
      </c>
      <c r="C17" s="16">
        <v>40</v>
      </c>
      <c r="D17" s="17">
        <v>1.3</v>
      </c>
      <c r="E17" s="15">
        <f t="shared" si="0"/>
        <v>52</v>
      </c>
    </row>
    <row r="18" spans="1:5" s="4" customFormat="1" x14ac:dyDescent="0.25">
      <c r="A18" s="12">
        <v>43489</v>
      </c>
      <c r="B18" s="12" t="s">
        <v>21</v>
      </c>
      <c r="C18" s="16">
        <v>25</v>
      </c>
      <c r="D18" s="17">
        <v>1.3</v>
      </c>
      <c r="E18" s="15">
        <f t="shared" si="0"/>
        <v>32.5</v>
      </c>
    </row>
    <row r="19" spans="1:5" s="4" customFormat="1" x14ac:dyDescent="0.25">
      <c r="A19" s="12">
        <v>43510</v>
      </c>
      <c r="B19" s="12" t="s">
        <v>23</v>
      </c>
      <c r="C19" s="16">
        <v>75</v>
      </c>
      <c r="D19" s="17">
        <v>1.3</v>
      </c>
      <c r="E19" s="15">
        <f t="shared" ref="E19:E79" si="1">C19*D19</f>
        <v>97.5</v>
      </c>
    </row>
    <row r="20" spans="1:5" s="4" customFormat="1" x14ac:dyDescent="0.25">
      <c r="A20" s="12">
        <v>43510</v>
      </c>
      <c r="B20" s="12" t="s">
        <v>20</v>
      </c>
      <c r="C20" s="16">
        <v>25</v>
      </c>
      <c r="D20" s="17">
        <v>1.3</v>
      </c>
      <c r="E20" s="15">
        <f t="shared" si="1"/>
        <v>32.5</v>
      </c>
    </row>
    <row r="21" spans="1:5" s="4" customFormat="1" x14ac:dyDescent="0.25">
      <c r="A21" s="12">
        <v>43510</v>
      </c>
      <c r="B21" s="12" t="s">
        <v>21</v>
      </c>
      <c r="C21" s="16">
        <v>25</v>
      </c>
      <c r="D21" s="17">
        <v>1.3</v>
      </c>
      <c r="E21" s="15">
        <f t="shared" si="1"/>
        <v>32.5</v>
      </c>
    </row>
    <row r="22" spans="1:5" s="4" customFormat="1" x14ac:dyDescent="0.25">
      <c r="A22" s="12">
        <v>43524</v>
      </c>
      <c r="B22" s="12" t="s">
        <v>23</v>
      </c>
      <c r="C22" s="16">
        <v>65</v>
      </c>
      <c r="D22" s="17">
        <v>1.3</v>
      </c>
      <c r="E22" s="15">
        <f t="shared" si="1"/>
        <v>84.5</v>
      </c>
    </row>
    <row r="23" spans="1:5" s="4" customFormat="1" x14ac:dyDescent="0.25">
      <c r="A23" s="12">
        <v>43531</v>
      </c>
      <c r="B23" s="12" t="s">
        <v>20</v>
      </c>
      <c r="C23" s="16">
        <v>35</v>
      </c>
      <c r="D23" s="17">
        <v>1.3</v>
      </c>
      <c r="E23" s="15">
        <f t="shared" si="1"/>
        <v>45.5</v>
      </c>
    </row>
    <row r="24" spans="1:5" s="4" customFormat="1" x14ac:dyDescent="0.25">
      <c r="A24" s="12">
        <v>43531</v>
      </c>
      <c r="B24" s="12" t="s">
        <v>21</v>
      </c>
      <c r="C24" s="16">
        <v>15</v>
      </c>
      <c r="D24" s="17">
        <v>1.3</v>
      </c>
      <c r="E24" s="15">
        <f t="shared" si="1"/>
        <v>19.5</v>
      </c>
    </row>
    <row r="25" spans="1:5" s="4" customFormat="1" x14ac:dyDescent="0.25">
      <c r="A25" s="12">
        <v>43538</v>
      </c>
      <c r="B25" s="12" t="s">
        <v>23</v>
      </c>
      <c r="C25" s="16">
        <v>70</v>
      </c>
      <c r="D25" s="17">
        <v>1.3</v>
      </c>
      <c r="E25" s="15">
        <f t="shared" si="1"/>
        <v>91</v>
      </c>
    </row>
    <row r="26" spans="1:5" s="4" customFormat="1" x14ac:dyDescent="0.25">
      <c r="A26" s="12">
        <v>43538</v>
      </c>
      <c r="B26" s="12" t="s">
        <v>25</v>
      </c>
      <c r="C26" s="16">
        <v>45</v>
      </c>
      <c r="D26" s="17">
        <v>1.3</v>
      </c>
      <c r="E26" s="15">
        <f t="shared" si="1"/>
        <v>58.5</v>
      </c>
    </row>
    <row r="27" spans="1:5" s="4" customFormat="1" x14ac:dyDescent="0.25">
      <c r="A27" s="12">
        <v>43551</v>
      </c>
      <c r="B27" s="12" t="s">
        <v>20</v>
      </c>
      <c r="C27" s="16">
        <v>35</v>
      </c>
      <c r="D27" s="17">
        <v>1.3</v>
      </c>
      <c r="E27" s="15">
        <f t="shared" si="1"/>
        <v>45.5</v>
      </c>
    </row>
    <row r="28" spans="1:5" s="4" customFormat="1" x14ac:dyDescent="0.25">
      <c r="A28" s="12">
        <v>43551</v>
      </c>
      <c r="B28" s="12" t="s">
        <v>21</v>
      </c>
      <c r="C28" s="16">
        <v>35</v>
      </c>
      <c r="D28" s="17">
        <v>1.3</v>
      </c>
      <c r="E28" s="15">
        <f t="shared" si="1"/>
        <v>45.5</v>
      </c>
    </row>
    <row r="29" spans="1:5" s="4" customFormat="1" x14ac:dyDescent="0.25">
      <c r="A29" s="12">
        <v>43566</v>
      </c>
      <c r="B29" s="12" t="s">
        <v>23</v>
      </c>
      <c r="C29" s="16">
        <v>75</v>
      </c>
      <c r="D29" s="17">
        <v>1.3</v>
      </c>
      <c r="E29" s="15">
        <f t="shared" si="1"/>
        <v>97.5</v>
      </c>
    </row>
    <row r="30" spans="1:5" s="4" customFormat="1" x14ac:dyDescent="0.25">
      <c r="A30" s="12">
        <v>43573</v>
      </c>
      <c r="B30" s="12" t="s">
        <v>20</v>
      </c>
      <c r="C30" s="16">
        <v>35</v>
      </c>
      <c r="D30" s="17">
        <v>1.3</v>
      </c>
      <c r="E30" s="15">
        <f t="shared" si="1"/>
        <v>45.5</v>
      </c>
    </row>
    <row r="31" spans="1:5" s="4" customFormat="1" x14ac:dyDescent="0.25">
      <c r="A31" s="12">
        <v>43573</v>
      </c>
      <c r="B31" s="12" t="s">
        <v>21</v>
      </c>
      <c r="C31" s="16">
        <v>25</v>
      </c>
      <c r="D31" s="17">
        <v>1.3</v>
      </c>
      <c r="E31" s="15">
        <f t="shared" si="1"/>
        <v>32.5</v>
      </c>
    </row>
    <row r="32" spans="1:5" s="4" customFormat="1" x14ac:dyDescent="0.25">
      <c r="A32" s="12">
        <v>43581</v>
      </c>
      <c r="B32" s="12" t="s">
        <v>26</v>
      </c>
      <c r="C32" s="16">
        <v>25</v>
      </c>
      <c r="D32" s="17">
        <v>1.3</v>
      </c>
      <c r="E32" s="15">
        <f t="shared" si="1"/>
        <v>32.5</v>
      </c>
    </row>
    <row r="33" spans="1:5" s="4" customFormat="1" x14ac:dyDescent="0.25">
      <c r="A33" s="12">
        <v>43581</v>
      </c>
      <c r="B33" s="12" t="s">
        <v>23</v>
      </c>
      <c r="C33" s="16">
        <v>65</v>
      </c>
      <c r="D33" s="17">
        <v>1.3</v>
      </c>
      <c r="E33" s="15">
        <f t="shared" si="1"/>
        <v>84.5</v>
      </c>
    </row>
    <row r="34" spans="1:5" s="4" customFormat="1" x14ac:dyDescent="0.25">
      <c r="A34" s="12">
        <v>43594</v>
      </c>
      <c r="B34" s="12" t="s">
        <v>23</v>
      </c>
      <c r="C34" s="16">
        <v>50</v>
      </c>
      <c r="D34" s="17">
        <v>1.3</v>
      </c>
      <c r="E34" s="15">
        <f t="shared" si="1"/>
        <v>65</v>
      </c>
    </row>
    <row r="35" spans="1:5" s="4" customFormat="1" x14ac:dyDescent="0.25">
      <c r="A35" s="12">
        <v>43594</v>
      </c>
      <c r="B35" s="12" t="s">
        <v>20</v>
      </c>
      <c r="C35" s="16">
        <v>25</v>
      </c>
      <c r="D35" s="17">
        <v>1.3</v>
      </c>
      <c r="E35" s="15">
        <f t="shared" si="1"/>
        <v>32.5</v>
      </c>
    </row>
    <row r="36" spans="1:5" s="4" customFormat="1" x14ac:dyDescent="0.25">
      <c r="A36" s="12">
        <v>43594</v>
      </c>
      <c r="B36" s="12" t="s">
        <v>21</v>
      </c>
      <c r="C36" s="16">
        <v>20</v>
      </c>
      <c r="D36" s="17">
        <v>1.3</v>
      </c>
      <c r="E36" s="15">
        <f t="shared" si="1"/>
        <v>26</v>
      </c>
    </row>
    <row r="37" spans="1:5" s="4" customFormat="1" x14ac:dyDescent="0.25">
      <c r="A37" s="12">
        <v>43608</v>
      </c>
      <c r="B37" s="12" t="s">
        <v>24</v>
      </c>
      <c r="C37" s="16">
        <v>45</v>
      </c>
      <c r="D37" s="17">
        <v>1.3</v>
      </c>
      <c r="E37" s="15">
        <f t="shared" si="1"/>
        <v>58.5</v>
      </c>
    </row>
    <row r="38" spans="1:5" s="4" customFormat="1" x14ac:dyDescent="0.25">
      <c r="A38" s="12">
        <v>43608</v>
      </c>
      <c r="B38" s="12" t="s">
        <v>23</v>
      </c>
      <c r="C38" s="16">
        <v>45</v>
      </c>
      <c r="D38" s="17">
        <v>1.3</v>
      </c>
      <c r="E38" s="15">
        <f t="shared" si="1"/>
        <v>58.5</v>
      </c>
    </row>
    <row r="39" spans="1:5" s="4" customFormat="1" x14ac:dyDescent="0.25">
      <c r="A39" s="12">
        <v>43608</v>
      </c>
      <c r="B39" s="12" t="s">
        <v>21</v>
      </c>
      <c r="C39" s="16">
        <v>50</v>
      </c>
      <c r="D39" s="17">
        <v>1.3</v>
      </c>
      <c r="E39" s="15">
        <f t="shared" si="1"/>
        <v>65</v>
      </c>
    </row>
    <row r="40" spans="1:5" s="4" customFormat="1" x14ac:dyDescent="0.25">
      <c r="A40" s="12">
        <v>43615</v>
      </c>
      <c r="B40" s="12" t="s">
        <v>20</v>
      </c>
      <c r="C40" s="16">
        <v>45</v>
      </c>
      <c r="D40" s="17">
        <v>1.3</v>
      </c>
      <c r="E40" s="15">
        <f t="shared" si="1"/>
        <v>58.5</v>
      </c>
    </row>
    <row r="41" spans="1:5" s="4" customFormat="1" x14ac:dyDescent="0.25">
      <c r="A41" s="12">
        <v>43622</v>
      </c>
      <c r="B41" s="12" t="s">
        <v>23</v>
      </c>
      <c r="C41" s="16">
        <v>60</v>
      </c>
      <c r="D41" s="17">
        <v>1.3</v>
      </c>
      <c r="E41" s="15">
        <f t="shared" si="1"/>
        <v>78</v>
      </c>
    </row>
    <row r="42" spans="1:5" s="4" customFormat="1" x14ac:dyDescent="0.25">
      <c r="A42" s="12">
        <v>43636</v>
      </c>
      <c r="B42" s="12" t="s">
        <v>21</v>
      </c>
      <c r="C42" s="16">
        <v>15</v>
      </c>
      <c r="D42" s="17">
        <v>1.3</v>
      </c>
      <c r="E42" s="15">
        <f t="shared" si="1"/>
        <v>19.5</v>
      </c>
    </row>
    <row r="43" spans="1:5" s="4" customFormat="1" x14ac:dyDescent="0.25">
      <c r="A43" s="12">
        <v>43636</v>
      </c>
      <c r="B43" s="12" t="s">
        <v>20</v>
      </c>
      <c r="C43" s="16">
        <v>25</v>
      </c>
      <c r="D43" s="17">
        <v>1.3</v>
      </c>
      <c r="E43" s="15">
        <f t="shared" si="1"/>
        <v>32.5</v>
      </c>
    </row>
    <row r="44" spans="1:5" s="4" customFormat="1" x14ac:dyDescent="0.25">
      <c r="A44" s="12">
        <v>43636</v>
      </c>
      <c r="B44" s="12" t="s">
        <v>23</v>
      </c>
      <c r="C44" s="16">
        <v>40</v>
      </c>
      <c r="D44" s="17">
        <v>1.3</v>
      </c>
      <c r="E44" s="15">
        <f t="shared" si="1"/>
        <v>52</v>
      </c>
    </row>
    <row r="45" spans="1:5" s="4" customFormat="1" x14ac:dyDescent="0.25">
      <c r="A45" s="12">
        <v>43650</v>
      </c>
      <c r="B45" s="12" t="s">
        <v>23</v>
      </c>
      <c r="C45" s="16">
        <v>45</v>
      </c>
      <c r="D45" s="17">
        <v>1.3</v>
      </c>
      <c r="E45" s="15">
        <f t="shared" si="1"/>
        <v>58.5</v>
      </c>
    </row>
    <row r="46" spans="1:5" s="4" customFormat="1" x14ac:dyDescent="0.25">
      <c r="A46" s="12">
        <v>43656</v>
      </c>
      <c r="B46" s="12" t="s">
        <v>21</v>
      </c>
      <c r="C46" s="16">
        <v>25</v>
      </c>
      <c r="D46" s="17">
        <v>1.3</v>
      </c>
      <c r="E46" s="15">
        <f t="shared" si="1"/>
        <v>32.5</v>
      </c>
    </row>
    <row r="47" spans="1:5" s="4" customFormat="1" x14ac:dyDescent="0.25">
      <c r="A47" s="12">
        <v>43656</v>
      </c>
      <c r="B47" s="12" t="s">
        <v>20</v>
      </c>
      <c r="C47" s="16">
        <v>25</v>
      </c>
      <c r="D47" s="17">
        <v>1.3</v>
      </c>
      <c r="E47" s="15">
        <f t="shared" si="1"/>
        <v>32.5</v>
      </c>
    </row>
    <row r="48" spans="1:5" s="4" customFormat="1" x14ac:dyDescent="0.25">
      <c r="A48" s="12">
        <v>43664</v>
      </c>
      <c r="B48" s="12" t="s">
        <v>25</v>
      </c>
      <c r="C48" s="16">
        <v>35</v>
      </c>
      <c r="D48" s="17">
        <v>1.3</v>
      </c>
      <c r="E48" s="15">
        <f t="shared" si="1"/>
        <v>45.5</v>
      </c>
    </row>
    <row r="49" spans="1:5" s="4" customFormat="1" x14ac:dyDescent="0.25">
      <c r="A49" s="12">
        <v>43664</v>
      </c>
      <c r="B49" s="12" t="s">
        <v>23</v>
      </c>
      <c r="C49" s="16">
        <v>55</v>
      </c>
      <c r="D49" s="17">
        <v>1.3</v>
      </c>
      <c r="E49" s="15">
        <f t="shared" si="1"/>
        <v>71.5</v>
      </c>
    </row>
    <row r="50" spans="1:5" s="4" customFormat="1" x14ac:dyDescent="0.25">
      <c r="A50" s="12">
        <v>43664</v>
      </c>
      <c r="B50" s="12" t="s">
        <v>24</v>
      </c>
      <c r="C50" s="16">
        <v>30</v>
      </c>
      <c r="D50" s="17">
        <v>1.3</v>
      </c>
      <c r="E50" s="15">
        <f t="shared" si="1"/>
        <v>39</v>
      </c>
    </row>
    <row r="51" spans="1:5" s="4" customFormat="1" x14ac:dyDescent="0.25">
      <c r="A51" s="12">
        <v>43664</v>
      </c>
      <c r="B51" s="12" t="s">
        <v>26</v>
      </c>
      <c r="C51" s="16">
        <v>50</v>
      </c>
      <c r="D51" s="17">
        <v>1.3</v>
      </c>
      <c r="E51" s="15">
        <f t="shared" si="1"/>
        <v>65</v>
      </c>
    </row>
    <row r="52" spans="1:5" s="4" customFormat="1" x14ac:dyDescent="0.25">
      <c r="A52" s="12">
        <v>43678</v>
      </c>
      <c r="B52" s="12" t="s">
        <v>21</v>
      </c>
      <c r="C52" s="16">
        <v>45</v>
      </c>
      <c r="D52" s="17">
        <v>1.3</v>
      </c>
      <c r="E52" s="15">
        <f t="shared" si="1"/>
        <v>58.5</v>
      </c>
    </row>
    <row r="53" spans="1:5" s="4" customFormat="1" x14ac:dyDescent="0.25">
      <c r="A53" s="12">
        <v>43678</v>
      </c>
      <c r="B53" s="12" t="s">
        <v>20</v>
      </c>
      <c r="C53" s="16">
        <v>35</v>
      </c>
      <c r="D53" s="17">
        <v>1.3</v>
      </c>
      <c r="E53" s="15">
        <f t="shared" si="1"/>
        <v>45.5</v>
      </c>
    </row>
    <row r="54" spans="1:5" s="4" customFormat="1" x14ac:dyDescent="0.25">
      <c r="A54" s="12">
        <v>43678</v>
      </c>
      <c r="B54" s="12" t="s">
        <v>23</v>
      </c>
      <c r="C54" s="16">
        <v>60</v>
      </c>
      <c r="D54" s="17">
        <v>1.3</v>
      </c>
      <c r="E54" s="15">
        <f t="shared" si="1"/>
        <v>78</v>
      </c>
    </row>
    <row r="55" spans="1:5" s="4" customFormat="1" x14ac:dyDescent="0.25">
      <c r="A55" s="12">
        <v>43692</v>
      </c>
      <c r="B55" s="12" t="s">
        <v>23</v>
      </c>
      <c r="C55" s="16">
        <v>55</v>
      </c>
      <c r="D55" s="17">
        <v>1.3</v>
      </c>
      <c r="E55" s="15">
        <f t="shared" si="1"/>
        <v>71.5</v>
      </c>
    </row>
    <row r="56" spans="1:5" s="4" customFormat="1" x14ac:dyDescent="0.25">
      <c r="A56" s="12">
        <v>43699</v>
      </c>
      <c r="B56" s="12" t="s">
        <v>21</v>
      </c>
      <c r="C56" s="16">
        <v>35</v>
      </c>
      <c r="D56" s="17">
        <v>1.3</v>
      </c>
      <c r="E56" s="15">
        <f t="shared" si="1"/>
        <v>45.5</v>
      </c>
    </row>
    <row r="57" spans="1:5" s="4" customFormat="1" x14ac:dyDescent="0.25">
      <c r="A57" s="12">
        <v>43699</v>
      </c>
      <c r="B57" s="12" t="s">
        <v>20</v>
      </c>
      <c r="C57" s="16">
        <v>20</v>
      </c>
      <c r="D57" s="17">
        <v>1.3</v>
      </c>
      <c r="E57" s="15">
        <f t="shared" si="1"/>
        <v>26</v>
      </c>
    </row>
    <row r="58" spans="1:5" s="4" customFormat="1" x14ac:dyDescent="0.25">
      <c r="A58" s="12">
        <v>43706</v>
      </c>
      <c r="B58" s="12" t="s">
        <v>23</v>
      </c>
      <c r="C58" s="16">
        <v>55</v>
      </c>
      <c r="D58" s="17">
        <v>1.3</v>
      </c>
      <c r="E58" s="15">
        <f t="shared" si="1"/>
        <v>71.5</v>
      </c>
    </row>
    <row r="59" spans="1:5" s="4" customFormat="1" x14ac:dyDescent="0.25">
      <c r="A59" s="12">
        <v>43720</v>
      </c>
      <c r="B59" s="12" t="s">
        <v>20</v>
      </c>
      <c r="C59" s="16">
        <v>30</v>
      </c>
      <c r="D59" s="17">
        <v>1.3</v>
      </c>
      <c r="E59" s="15">
        <f t="shared" si="1"/>
        <v>39</v>
      </c>
    </row>
    <row r="60" spans="1:5" s="4" customFormat="1" x14ac:dyDescent="0.25">
      <c r="A60" s="12">
        <v>43720</v>
      </c>
      <c r="B60" s="12" t="s">
        <v>23</v>
      </c>
      <c r="C60" s="16">
        <v>45</v>
      </c>
      <c r="D60" s="17">
        <v>1.3</v>
      </c>
      <c r="E60" s="15">
        <f t="shared" si="1"/>
        <v>58.5</v>
      </c>
    </row>
    <row r="61" spans="1:5" s="4" customFormat="1" x14ac:dyDescent="0.25">
      <c r="A61" s="12">
        <v>43733</v>
      </c>
      <c r="B61" s="12" t="s">
        <v>23</v>
      </c>
      <c r="C61" s="16">
        <v>40</v>
      </c>
      <c r="D61" s="17">
        <v>1.3</v>
      </c>
      <c r="E61" s="15">
        <f t="shared" si="1"/>
        <v>52</v>
      </c>
    </row>
    <row r="62" spans="1:5" s="4" customFormat="1" x14ac:dyDescent="0.25">
      <c r="A62" s="12">
        <v>43741</v>
      </c>
      <c r="B62" s="12" t="s">
        <v>20</v>
      </c>
      <c r="C62" s="16">
        <v>35</v>
      </c>
      <c r="D62" s="17">
        <v>1.3</v>
      </c>
      <c r="E62" s="15">
        <f t="shared" si="1"/>
        <v>45.5</v>
      </c>
    </row>
    <row r="63" spans="1:5" s="4" customFormat="1" x14ac:dyDescent="0.25">
      <c r="A63" s="12">
        <v>43741</v>
      </c>
      <c r="B63" s="12" t="s">
        <v>21</v>
      </c>
      <c r="C63" s="16">
        <v>40</v>
      </c>
      <c r="D63" s="17">
        <v>1.3</v>
      </c>
      <c r="E63" s="15">
        <f t="shared" si="1"/>
        <v>52</v>
      </c>
    </row>
    <row r="64" spans="1:5" s="4" customFormat="1" x14ac:dyDescent="0.25">
      <c r="A64" s="12">
        <v>43741</v>
      </c>
      <c r="B64" s="12" t="s">
        <v>26</v>
      </c>
      <c r="C64" s="16">
        <v>35</v>
      </c>
      <c r="D64" s="17">
        <v>1.3</v>
      </c>
      <c r="E64" s="15">
        <f t="shared" si="1"/>
        <v>45.5</v>
      </c>
    </row>
    <row r="65" spans="1:5" s="4" customFormat="1" x14ac:dyDescent="0.25">
      <c r="A65" s="12">
        <v>43741</v>
      </c>
      <c r="B65" s="12" t="s">
        <v>24</v>
      </c>
      <c r="C65" s="16">
        <v>40</v>
      </c>
      <c r="D65" s="17">
        <v>1.3</v>
      </c>
      <c r="E65" s="15">
        <f t="shared" si="1"/>
        <v>52</v>
      </c>
    </row>
    <row r="66" spans="1:5" s="4" customFormat="1" x14ac:dyDescent="0.25">
      <c r="A66" s="12">
        <v>43741</v>
      </c>
      <c r="B66" s="12" t="s">
        <v>23</v>
      </c>
      <c r="C66" s="16">
        <v>35</v>
      </c>
      <c r="D66" s="17">
        <v>1.3</v>
      </c>
      <c r="E66" s="15">
        <f t="shared" si="1"/>
        <v>45.5</v>
      </c>
    </row>
    <row r="67" spans="1:5" s="4" customFormat="1" x14ac:dyDescent="0.25">
      <c r="A67" s="12">
        <v>43762</v>
      </c>
      <c r="B67" s="12" t="s">
        <v>21</v>
      </c>
      <c r="C67" s="16">
        <v>30</v>
      </c>
      <c r="D67" s="17">
        <v>1.3</v>
      </c>
      <c r="E67" s="15">
        <f t="shared" si="1"/>
        <v>39</v>
      </c>
    </row>
    <row r="68" spans="1:5" s="4" customFormat="1" x14ac:dyDescent="0.25">
      <c r="A68" s="12">
        <v>43762</v>
      </c>
      <c r="B68" s="12" t="s">
        <v>23</v>
      </c>
      <c r="C68" s="16">
        <v>50</v>
      </c>
      <c r="D68" s="17">
        <v>1.3</v>
      </c>
      <c r="E68" s="15">
        <f t="shared" si="1"/>
        <v>65</v>
      </c>
    </row>
    <row r="69" spans="1:5" s="4" customFormat="1" x14ac:dyDescent="0.25">
      <c r="A69" s="12">
        <v>43776</v>
      </c>
      <c r="B69" s="12" t="s">
        <v>23</v>
      </c>
      <c r="C69" s="16">
        <v>60</v>
      </c>
      <c r="D69" s="17">
        <v>1.3</v>
      </c>
      <c r="E69" s="15">
        <f t="shared" si="1"/>
        <v>78</v>
      </c>
    </row>
    <row r="70" spans="1:5" s="4" customFormat="1" x14ac:dyDescent="0.25">
      <c r="A70" s="12">
        <v>43776</v>
      </c>
      <c r="B70" s="12" t="s">
        <v>24</v>
      </c>
      <c r="C70" s="16">
        <v>50</v>
      </c>
      <c r="D70" s="17">
        <v>1.3</v>
      </c>
      <c r="E70" s="15">
        <f t="shared" si="1"/>
        <v>65</v>
      </c>
    </row>
    <row r="71" spans="1:5" s="4" customFormat="1" x14ac:dyDescent="0.25">
      <c r="A71" s="12">
        <v>43789</v>
      </c>
      <c r="B71" s="12" t="s">
        <v>23</v>
      </c>
      <c r="C71" s="16">
        <v>60</v>
      </c>
      <c r="D71" s="17">
        <v>1.3</v>
      </c>
      <c r="E71" s="15">
        <f t="shared" si="1"/>
        <v>78</v>
      </c>
    </row>
    <row r="72" spans="1:5" s="4" customFormat="1" x14ac:dyDescent="0.25">
      <c r="A72" s="12">
        <v>43804</v>
      </c>
      <c r="B72" s="12" t="s">
        <v>21</v>
      </c>
      <c r="C72" s="16">
        <v>35</v>
      </c>
      <c r="D72" s="17">
        <v>1.3</v>
      </c>
      <c r="E72" s="15">
        <f t="shared" si="1"/>
        <v>45.5</v>
      </c>
    </row>
    <row r="73" spans="1:5" s="4" customFormat="1" x14ac:dyDescent="0.25">
      <c r="A73" s="12">
        <v>43804</v>
      </c>
      <c r="B73" s="12" t="s">
        <v>23</v>
      </c>
      <c r="C73" s="16">
        <v>60</v>
      </c>
      <c r="D73" s="17">
        <v>1.3</v>
      </c>
      <c r="E73" s="15">
        <f t="shared" si="1"/>
        <v>78</v>
      </c>
    </row>
    <row r="74" spans="1:5" s="4" customFormat="1" x14ac:dyDescent="0.25">
      <c r="A74" s="12">
        <v>43783</v>
      </c>
      <c r="B74" s="12" t="s">
        <v>22</v>
      </c>
      <c r="C74" s="16">
        <v>35</v>
      </c>
      <c r="D74" s="17">
        <v>1.3</v>
      </c>
      <c r="E74" s="15">
        <f t="shared" si="1"/>
        <v>45.5</v>
      </c>
    </row>
    <row r="75" spans="1:5" s="4" customFormat="1" x14ac:dyDescent="0.25">
      <c r="A75" s="12">
        <v>43783</v>
      </c>
      <c r="B75" s="12" t="s">
        <v>21</v>
      </c>
      <c r="C75" s="16">
        <v>40</v>
      </c>
      <c r="D75" s="17">
        <v>1.3</v>
      </c>
      <c r="E75" s="15">
        <f t="shared" si="1"/>
        <v>52</v>
      </c>
    </row>
    <row r="76" spans="1:5" s="4" customFormat="1" x14ac:dyDescent="0.25">
      <c r="A76" s="12">
        <v>43825</v>
      </c>
      <c r="B76" s="12" t="s">
        <v>20</v>
      </c>
      <c r="C76" s="16">
        <v>45</v>
      </c>
      <c r="D76" s="17">
        <v>1.3</v>
      </c>
      <c r="E76" s="15">
        <f t="shared" si="1"/>
        <v>58.5</v>
      </c>
    </row>
    <row r="77" spans="1:5" s="4" customFormat="1" x14ac:dyDescent="0.25">
      <c r="A77" s="12">
        <v>43825</v>
      </c>
      <c r="B77" s="12" t="s">
        <v>26</v>
      </c>
      <c r="C77" s="16">
        <v>25</v>
      </c>
      <c r="D77" s="17">
        <v>1.3</v>
      </c>
      <c r="E77" s="15">
        <f t="shared" si="1"/>
        <v>32.5</v>
      </c>
    </row>
    <row r="78" spans="1:5" s="4" customFormat="1" x14ac:dyDescent="0.25">
      <c r="A78" s="12">
        <v>43825</v>
      </c>
      <c r="B78" s="12" t="s">
        <v>24</v>
      </c>
      <c r="C78" s="16">
        <v>25</v>
      </c>
      <c r="D78" s="17">
        <v>1.3</v>
      </c>
      <c r="E78" s="15">
        <f t="shared" si="1"/>
        <v>32.5</v>
      </c>
    </row>
    <row r="79" spans="1:5" s="4" customFormat="1" x14ac:dyDescent="0.25">
      <c r="A79" s="12">
        <v>43825</v>
      </c>
      <c r="B79" s="12" t="s">
        <v>23</v>
      </c>
      <c r="C79" s="16">
        <v>35</v>
      </c>
      <c r="D79" s="17">
        <v>1.3</v>
      </c>
      <c r="E79" s="15">
        <f t="shared" si="1"/>
        <v>45.5</v>
      </c>
    </row>
    <row r="80" spans="1:5" x14ac:dyDescent="0.25">
      <c r="A80" s="32" t="s">
        <v>8</v>
      </c>
      <c r="B80" s="32"/>
      <c r="C80" s="33"/>
      <c r="D80" s="34"/>
      <c r="E80" s="35">
        <f>SUM(E7:E79)</f>
        <v>3731</v>
      </c>
    </row>
    <row r="81" spans="1:5" s="3" customFormat="1" x14ac:dyDescent="0.25">
      <c r="A81" s="18" t="s">
        <v>4</v>
      </c>
      <c r="B81" s="18"/>
      <c r="C81" s="19">
        <f>SUM(C7:C79)</f>
        <v>2870</v>
      </c>
      <c r="D81" s="20"/>
      <c r="E81" s="21"/>
    </row>
    <row r="82" spans="1:5" s="3" customFormat="1" x14ac:dyDescent="0.25">
      <c r="A82" s="22" t="s">
        <v>5</v>
      </c>
      <c r="B82" s="22"/>
      <c r="C82" s="23" t="s">
        <v>6</v>
      </c>
      <c r="D82" s="24"/>
      <c r="E82" s="21"/>
    </row>
    <row r="83" spans="1:5" s="3" customFormat="1" x14ac:dyDescent="0.25">
      <c r="A83" s="22" t="s">
        <v>16</v>
      </c>
      <c r="B83" s="22"/>
      <c r="C83" s="25"/>
      <c r="D83" s="25">
        <f>AVERAGE(D7:D80)</f>
        <v>1.2999999999999983</v>
      </c>
      <c r="E83" s="26"/>
    </row>
    <row r="84" spans="1:5" s="3" customFormat="1" x14ac:dyDescent="0.25">
      <c r="A84" s="22" t="s">
        <v>12</v>
      </c>
      <c r="B84" s="22"/>
      <c r="C84" s="40" t="s">
        <v>9</v>
      </c>
      <c r="D84" s="40"/>
      <c r="E84" s="41"/>
    </row>
    <row r="85" spans="1:5" s="3" customFormat="1" x14ac:dyDescent="0.25">
      <c r="A85" s="22"/>
      <c r="B85" s="22"/>
      <c r="C85" s="27"/>
      <c r="D85" s="20"/>
      <c r="E85" s="21"/>
    </row>
    <row r="86" spans="1:5" s="3" customFormat="1" x14ac:dyDescent="0.25">
      <c r="A86" s="22" t="s">
        <v>17</v>
      </c>
      <c r="B86" s="22"/>
      <c r="C86" s="42" t="s">
        <v>7</v>
      </c>
      <c r="D86" s="42"/>
      <c r="E86" s="43"/>
    </row>
    <row r="87" spans="1:5" s="3" customFormat="1" x14ac:dyDescent="0.25">
      <c r="A87" s="22"/>
      <c r="B87" s="22"/>
      <c r="C87" s="28"/>
      <c r="D87" s="24"/>
      <c r="E87" s="21"/>
    </row>
    <row r="88" spans="1:5" s="3" customFormat="1" x14ac:dyDescent="0.25">
      <c r="A88" s="22" t="s">
        <v>13</v>
      </c>
      <c r="B88" s="22"/>
      <c r="C88" s="29"/>
      <c r="D88" s="30">
        <f>C81</f>
        <v>2870</v>
      </c>
      <c r="E88" s="21"/>
    </row>
    <row r="89" spans="1:5" s="3" customFormat="1" x14ac:dyDescent="0.25">
      <c r="A89" s="22" t="s">
        <v>14</v>
      </c>
      <c r="B89" s="22"/>
      <c r="C89" s="29"/>
      <c r="D89" s="39">
        <f>0.1*D88/D90</f>
        <v>3.764971336368049</v>
      </c>
      <c r="E89" s="21"/>
    </row>
    <row r="90" spans="1:5" s="3" customFormat="1" x14ac:dyDescent="0.25">
      <c r="A90" s="22" t="s">
        <v>15</v>
      </c>
      <c r="B90" s="22"/>
      <c r="C90" s="29"/>
      <c r="D90" s="31">
        <v>76.228999999999999</v>
      </c>
      <c r="E90" s="21"/>
    </row>
    <row r="93" spans="1:5" x14ac:dyDescent="0.25">
      <c r="A93" s="47" t="s">
        <v>29</v>
      </c>
      <c r="E93" t="s">
        <v>30</v>
      </c>
    </row>
    <row r="94" spans="1:5" x14ac:dyDescent="0.25">
      <c r="A94" s="46">
        <v>5480</v>
      </c>
      <c r="B94" t="s">
        <v>28</v>
      </c>
      <c r="D94" s="49">
        <v>4955</v>
      </c>
      <c r="E94" s="48">
        <f>+E80</f>
        <v>3731</v>
      </c>
    </row>
  </sheetData>
  <sortState xmlns:xlrd2="http://schemas.microsoft.com/office/spreadsheetml/2017/richdata2" ref="A7:L165">
    <sortCondition ref="A7:A165"/>
    <sortCondition ref="C7:C165"/>
  </sortState>
  <mergeCells count="3">
    <mergeCell ref="C84:E84"/>
    <mergeCell ref="C86:E86"/>
    <mergeCell ref="C5:E5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57DB5C-23C6-4E33-9F72-4B1FEED7CF0E}"/>
</file>

<file path=customXml/itemProps2.xml><?xml version="1.0" encoding="utf-8"?>
<ds:datastoreItem xmlns:ds="http://schemas.openxmlformats.org/officeDocument/2006/customXml" ds:itemID="{91674FA9-3B7B-45D6-80EC-D57AC7D356E6}"/>
</file>

<file path=customXml/itemProps3.xml><?xml version="1.0" encoding="utf-8"?>
<ds:datastoreItem xmlns:ds="http://schemas.openxmlformats.org/officeDocument/2006/customXml" ds:itemID="{B0DFC59E-6119-401D-88C9-218D8DC88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Orangewood</vt:lpstr>
      <vt:lpstr>Orangewood!Print_Area</vt:lpstr>
      <vt:lpstr>Orangewood!Print_Titles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2020-05-10T00:53:01Z</cp:lastPrinted>
  <dcterms:created xsi:type="dcterms:W3CDTF">2011-04-14T19:08:32Z</dcterms:created>
  <dcterms:modified xsi:type="dcterms:W3CDTF">2020-05-11T17:46:43Z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