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Flynn\Documents\2020 Rate Case\Chemicals\"/>
    </mc:Choice>
  </mc:AlternateContent>
  <xr:revisionPtr revIDLastSave="0" documentId="13_ncr:1_{9E365040-E17D-43EB-ABC1-9D7B3BA2E2D8}" xr6:coauthVersionLast="44" xr6:coauthVersionMax="44" xr10:uidLastSave="{00000000-0000-0000-0000-000000000000}"/>
  <bookViews>
    <workbookView xWindow="27300" yWindow="180" windowWidth="26700" windowHeight="15465" xr2:uid="{30A27866-4104-4D37-8B39-B77FE4E0D905}"/>
  </bookViews>
  <sheets>
    <sheet name="Summertree" sheetId="1" r:id="rId1"/>
  </sheets>
  <definedNames>
    <definedName name="_xlnm._FilterDatabase" localSheetId="0" hidden="1">Summertree!$6:$6</definedName>
    <definedName name="_xlnm.Print_Area" localSheetId="0">Summertree!$A$1:$D$21</definedName>
    <definedName name="_xlnm.Print_Titles" localSheetId="0">Summertree!$1:$6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C14" i="1"/>
  <c r="B12" i="1"/>
  <c r="C19" i="1" s="1"/>
  <c r="C20" i="1" s="1"/>
  <c r="D7" i="1"/>
  <c r="D11" i="1" l="1"/>
</calcChain>
</file>

<file path=xl/sharedStrings.xml><?xml version="1.0" encoding="utf-8"?>
<sst xmlns="http://schemas.openxmlformats.org/spreadsheetml/2006/main" count="21" uniqueCount="21">
  <si>
    <t>Docket No. 2020049</t>
  </si>
  <si>
    <t xml:space="preserve">Schedule of Chemicals </t>
  </si>
  <si>
    <t>Test Year Ended December 31, 2019</t>
  </si>
  <si>
    <t>Sodium Hypochlorite</t>
  </si>
  <si>
    <t>Date of Invoice</t>
  </si>
  <si>
    <t>Units (gal)</t>
  </si>
  <si>
    <t>Unit Price</t>
  </si>
  <si>
    <t>Total</t>
  </si>
  <si>
    <t>TOTAL</t>
  </si>
  <si>
    <t>Quantity Purchased</t>
  </si>
  <si>
    <t xml:space="preserve">Unit of Measure </t>
  </si>
  <si>
    <t xml:space="preserve">Gallons </t>
  </si>
  <si>
    <t>Average Unit Price</t>
  </si>
  <si>
    <t>Use Type</t>
  </si>
  <si>
    <t>Water</t>
  </si>
  <si>
    <t>Application</t>
  </si>
  <si>
    <t>Disinfecting agent</t>
  </si>
  <si>
    <t>Chemical  volume (gal)</t>
  </si>
  <si>
    <t>Dosing rate (ppm)</t>
  </si>
  <si>
    <t>Treated volume (mg)</t>
  </si>
  <si>
    <t>Utilities, Inc. of Florida - Summertree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</si>
</sst>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2" applyFont="1"/>
    <xf numFmtId="3" fontId="4" fillId="0" borderId="0" xfId="2" applyNumberFormat="1" applyFont="1"/>
    <xf numFmtId="2" fontId="4" fillId="0" borderId="0" xfId="2" applyNumberFormat="1" applyFont="1"/>
    <xf numFmtId="0" fontId="1" fillId="0" borderId="0" xfId="0" applyFont="1"/>
    <xf numFmtId="0" fontId="1" fillId="0" borderId="2" xfId="0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1" fillId="0" borderId="0" xfId="0" applyNumberFormat="1" applyFont="1"/>
    <xf numFmtId="3" fontId="1" fillId="0" borderId="0" xfId="1" applyNumberFormat="1"/>
    <xf numFmtId="2" fontId="1" fillId="0" borderId="0" xfId="1" applyNumberFormat="1"/>
    <xf numFmtId="43" fontId="1" fillId="0" borderId="1" xfId="1" applyBorder="1"/>
    <xf numFmtId="14" fontId="1" fillId="0" borderId="2" xfId="0" applyNumberFormat="1" applyFont="1" applyBorder="1"/>
    <xf numFmtId="3" fontId="1" fillId="0" borderId="2" xfId="1" applyNumberFormat="1" applyBorder="1"/>
    <xf numFmtId="2" fontId="1" fillId="0" borderId="2" xfId="1" applyNumberFormat="1" applyBorder="1"/>
    <xf numFmtId="43" fontId="1" fillId="0" borderId="3" xfId="1" applyBorder="1"/>
    <xf numFmtId="0" fontId="2" fillId="0" borderId="0" xfId="0" applyFont="1" applyAlignment="1">
      <alignment horizontal="right"/>
    </xf>
    <xf numFmtId="3" fontId="1" fillId="0" borderId="0" xfId="0" applyNumberFormat="1" applyFont="1"/>
    <xf numFmtId="43" fontId="2" fillId="0" borderId="1" xfId="1" applyFont="1" applyBorder="1"/>
    <xf numFmtId="0" fontId="1" fillId="0" borderId="0" xfId="0" applyFont="1" applyAlignment="1">
      <alignment horizontal="right" wrapText="1"/>
    </xf>
    <xf numFmtId="3" fontId="4" fillId="0" borderId="0" xfId="1" applyNumberFormat="1" applyFont="1"/>
    <xf numFmtId="2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6" xfId="0" applyNumberFormat="1" applyFont="1" applyBorder="1"/>
    <xf numFmtId="164" fontId="1" fillId="0" borderId="7" xfId="0" applyNumberFormat="1" applyFont="1" applyBorder="1"/>
    <xf numFmtId="165" fontId="1" fillId="0" borderId="4" xfId="0" applyNumberFormat="1" applyFont="1" applyBorder="1"/>
    <xf numFmtId="3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18" xfId="2" xr:uid="{2BFA6146-0A39-425F-869E-30848CB24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DD2C-2D1F-48FA-8ED4-034C64418833}">
  <sheetPr>
    <tabColor rgb="FFFFFF00"/>
  </sheetPr>
  <dimension ref="A1:E21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5" x14ac:dyDescent="0.25"/>
  <cols>
    <col min="1" max="1" width="22" customWidth="1"/>
    <col min="2" max="2" width="8" style="35" bestFit="1" customWidth="1"/>
    <col min="3" max="3" width="8.7109375" style="36" customWidth="1"/>
    <col min="4" max="4" width="11" customWidth="1"/>
  </cols>
  <sheetData>
    <row r="1" spans="1:5" x14ac:dyDescent="0.25">
      <c r="A1" s="1" t="s">
        <v>20</v>
      </c>
      <c r="B1" s="2"/>
      <c r="C1" s="3"/>
      <c r="D1" s="4"/>
    </row>
    <row r="2" spans="1:5" x14ac:dyDescent="0.25">
      <c r="A2" s="1" t="s">
        <v>0</v>
      </c>
      <c r="B2" s="2"/>
      <c r="C2" s="3"/>
      <c r="D2" s="4"/>
    </row>
    <row r="3" spans="1:5" x14ac:dyDescent="0.25">
      <c r="A3" s="1" t="s">
        <v>1</v>
      </c>
      <c r="B3" s="2"/>
      <c r="C3" s="3"/>
      <c r="D3" s="4"/>
    </row>
    <row r="4" spans="1:5" x14ac:dyDescent="0.25">
      <c r="A4" s="1" t="s">
        <v>2</v>
      </c>
      <c r="B4" s="2"/>
      <c r="C4" s="3"/>
      <c r="D4" s="4"/>
    </row>
    <row r="5" spans="1:5" ht="15" customHeight="1" x14ac:dyDescent="0.25">
      <c r="A5" s="4"/>
      <c r="B5" s="37" t="s">
        <v>3</v>
      </c>
      <c r="C5" s="37"/>
      <c r="D5" s="38"/>
    </row>
    <row r="6" spans="1:5" s="10" customFormat="1" ht="30.75" thickBot="1" x14ac:dyDescent="0.3">
      <c r="A6" s="5" t="s">
        <v>4</v>
      </c>
      <c r="B6" s="6" t="s">
        <v>5</v>
      </c>
      <c r="C6" s="7" t="s">
        <v>6</v>
      </c>
      <c r="D6" s="8" t="s">
        <v>7</v>
      </c>
      <c r="E6" s="9"/>
    </row>
    <row r="7" spans="1:5" x14ac:dyDescent="0.25">
      <c r="A7" s="11">
        <v>43475</v>
      </c>
      <c r="B7" s="12">
        <v>165</v>
      </c>
      <c r="C7" s="13">
        <v>1.3</v>
      </c>
      <c r="D7" s="14">
        <f t="shared" ref="D7" si="0">B7*C7</f>
        <v>214.5</v>
      </c>
    </row>
    <row r="8" spans="1:5" x14ac:dyDescent="0.25">
      <c r="A8" s="11">
        <v>43496</v>
      </c>
      <c r="B8" s="12">
        <v>115</v>
      </c>
      <c r="C8" s="13">
        <v>1.35</v>
      </c>
      <c r="D8" s="14">
        <f t="shared" ref="D8:D10" si="1">B8*C8</f>
        <v>155.25</v>
      </c>
    </row>
    <row r="9" spans="1:5" x14ac:dyDescent="0.25">
      <c r="A9" s="11">
        <v>43769</v>
      </c>
      <c r="B9" s="12">
        <v>165</v>
      </c>
      <c r="C9" s="13">
        <v>1.35</v>
      </c>
      <c r="D9" s="14">
        <f t="shared" si="1"/>
        <v>222.75000000000003</v>
      </c>
    </row>
    <row r="10" spans="1:5" ht="15.75" thickBot="1" x14ac:dyDescent="0.3">
      <c r="A10" s="15">
        <v>43789</v>
      </c>
      <c r="B10" s="16">
        <v>110</v>
      </c>
      <c r="C10" s="17">
        <v>1.35</v>
      </c>
      <c r="D10" s="18">
        <f t="shared" si="1"/>
        <v>148.5</v>
      </c>
    </row>
    <row r="11" spans="1:5" x14ac:dyDescent="0.25">
      <c r="A11" s="19" t="s">
        <v>8</v>
      </c>
      <c r="B11" s="20"/>
      <c r="C11" s="13"/>
      <c r="D11" s="21">
        <f>SUM(D7:D10)</f>
        <v>741</v>
      </c>
    </row>
    <row r="12" spans="1:5" x14ac:dyDescent="0.25">
      <c r="A12" s="22" t="s">
        <v>9</v>
      </c>
      <c r="B12" s="23">
        <f>SUM(B7:B10)</f>
        <v>555</v>
      </c>
      <c r="C12" s="24"/>
      <c r="D12" s="25"/>
    </row>
    <row r="13" spans="1:5" x14ac:dyDescent="0.25">
      <c r="A13" s="26" t="s">
        <v>10</v>
      </c>
      <c r="B13" s="27" t="s">
        <v>11</v>
      </c>
      <c r="C13" s="28"/>
      <c r="D13" s="25"/>
    </row>
    <row r="14" spans="1:5" x14ac:dyDescent="0.25">
      <c r="A14" s="26" t="s">
        <v>12</v>
      </c>
      <c r="B14" s="29"/>
      <c r="C14" s="29">
        <f>AVERAGE(C7:C11)</f>
        <v>1.3374999999999999</v>
      </c>
      <c r="D14" s="30"/>
    </row>
    <row r="15" spans="1:5" x14ac:dyDescent="0.25">
      <c r="A15" s="26" t="s">
        <v>13</v>
      </c>
      <c r="B15" s="39" t="s">
        <v>14</v>
      </c>
      <c r="C15" s="39"/>
      <c r="D15" s="40"/>
    </row>
    <row r="16" spans="1:5" x14ac:dyDescent="0.25">
      <c r="A16" s="26"/>
      <c r="B16" s="20"/>
      <c r="C16" s="24"/>
      <c r="D16" s="25"/>
    </row>
    <row r="17" spans="1:4" x14ac:dyDescent="0.25">
      <c r="A17" s="26" t="s">
        <v>15</v>
      </c>
      <c r="B17" s="37" t="s">
        <v>16</v>
      </c>
      <c r="C17" s="37"/>
      <c r="D17" s="38"/>
    </row>
    <row r="18" spans="1:4" x14ac:dyDescent="0.25">
      <c r="A18" s="26"/>
      <c r="B18" s="31"/>
      <c r="C18" s="28"/>
      <c r="D18" s="25"/>
    </row>
    <row r="19" spans="1:4" x14ac:dyDescent="0.25">
      <c r="A19" s="26" t="s">
        <v>17</v>
      </c>
      <c r="B19" s="4"/>
      <c r="C19" s="32">
        <f>B12</f>
        <v>555</v>
      </c>
      <c r="D19" s="25"/>
    </row>
    <row r="20" spans="1:4" x14ac:dyDescent="0.25">
      <c r="A20" s="26" t="s">
        <v>18</v>
      </c>
      <c r="B20" s="4"/>
      <c r="C20" s="33">
        <f>0.1*C19/C21</f>
        <v>11.031604054859869</v>
      </c>
      <c r="D20" s="25"/>
    </row>
    <row r="21" spans="1:4" x14ac:dyDescent="0.25">
      <c r="A21" s="26" t="s">
        <v>19</v>
      </c>
      <c r="B21" s="4"/>
      <c r="C21" s="34">
        <v>5.0309999999999997</v>
      </c>
      <c r="D21" s="25"/>
    </row>
  </sheetData>
  <mergeCells count="3">
    <mergeCell ref="B5:D5"/>
    <mergeCell ref="B15:D15"/>
    <mergeCell ref="B17:D17"/>
  </mergeCells>
  <pageMargins left="0.45" right="0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971D7F-FF0A-421E-BE88-809FFB58F3BD}"/>
</file>

<file path=customXml/itemProps2.xml><?xml version="1.0" encoding="utf-8"?>
<ds:datastoreItem xmlns:ds="http://schemas.openxmlformats.org/officeDocument/2006/customXml" ds:itemID="{2E542919-C3C8-4C35-A1F2-7F9AF2360405}"/>
</file>

<file path=customXml/itemProps3.xml><?xml version="1.0" encoding="utf-8"?>
<ds:datastoreItem xmlns:ds="http://schemas.openxmlformats.org/officeDocument/2006/customXml" ds:itemID="{52D93307-71C9-4818-97D5-178E4CCD1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Summertree</vt:lpstr>
      <vt:lpstr>Summertree!Print_Area</vt:lpstr>
      <vt:lpstr>Summertree!Print_Titles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Flynn</dc:creator>
  <cp:lastModifiedBy>Patrick Flynn</cp:lastModifiedBy>
  <dcterms:created xsi:type="dcterms:W3CDTF">2020-05-11T00:11:11Z</dcterms:created>
  <dcterms:modified xsi:type="dcterms:W3CDTF">2020-05-11T22:00:16Z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