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9DD73184-9938-4CB9-AB1C-CAB5AAD44AE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Weathersfield" sheetId="1" r:id="rId1"/>
  </sheets>
  <definedNames>
    <definedName name="_xlnm._FilterDatabase" localSheetId="0" hidden="1">Weathersfield!$6:$6</definedName>
    <definedName name="_xlnm.Print_Area" localSheetId="0">Weathersfield!$A$1:$D$44</definedName>
    <definedName name="_xlnm.Print_Titles" localSheetId="0">Weathersfield!$1:$6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D30" i="1" l="1"/>
  <c r="D31" i="1"/>
  <c r="D32" i="1"/>
  <c r="D29" i="1"/>
  <c r="D28" i="1"/>
  <c r="D26" i="1"/>
  <c r="D25" i="1"/>
  <c r="D24" i="1"/>
  <c r="D23" i="1"/>
  <c r="D22" i="1"/>
  <c r="D21" i="1"/>
  <c r="D14" i="1"/>
  <c r="D33" i="1"/>
  <c r="D12" i="1" l="1"/>
  <c r="D13" i="1"/>
  <c r="D15" i="1"/>
  <c r="D16" i="1"/>
  <c r="D17" i="1"/>
  <c r="D18" i="1"/>
  <c r="D19" i="1"/>
  <c r="D20" i="1"/>
  <c r="D27" i="1"/>
  <c r="D11" i="1" l="1"/>
  <c r="D10" i="1"/>
  <c r="D9" i="1"/>
  <c r="D8" i="1"/>
  <c r="D7" i="1"/>
  <c r="D34" i="1" l="1"/>
  <c r="B35" i="1"/>
  <c r="C42" i="1" s="1"/>
  <c r="C43" i="1" s="1"/>
  <c r="C37" i="1" l="1"/>
</calcChain>
</file>

<file path=xl/sharedStrings.xml><?xml version="1.0" encoding="utf-8"?>
<sst xmlns="http://schemas.openxmlformats.org/spreadsheetml/2006/main" count="24" uniqueCount="24">
  <si>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</si>
  <si>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</si>
  <si>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</si>
  <si>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</si>
  <si>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</si>
  <si>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</si>
  <si>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</si>
  <si>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</si>
  <si>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</si>
  <si>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</si>
  <si>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</si>
  <si>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</si>
  <si>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</si>
  <si>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</si>
  <si>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</si>
  <si>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</si>
  <si>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</si>
  <si>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</si>
  <si>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</si>
  <si>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</si>
  <si>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Weathersfield</t>
  </si>
  <si>
    <t>Per books</t>
  </si>
  <si>
    <t>CHLORINE</t>
  </si>
  <si>
    <t>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</si>
</sst>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43" fontId="1" fillId="0" borderId="7" xfId="84" applyFont="1" applyFill="1" applyBorder="1"/>
    <xf numFmtId="3" fontId="1" fillId="0" borderId="2" xfId="84" applyNumberFormat="1" applyFont="1" applyBorder="1"/>
    <xf numFmtId="2" fontId="1" fillId="0" borderId="2" xfId="84" applyNumberFormat="1" applyFont="1" applyBorder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/>
    <xf numFmtId="43" fontId="5" fillId="0" borderId="0" xfId="84" applyFont="1"/>
    <xf numFmtId="43" fontId="5" fillId="0" borderId="0" xfId="0" applyNumberFormat="1" applyFon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47"/>
  <sheetViews>
    <sheetView tabSelected="1" zoomScaleNormal="100" zoomScaleSheetLayoutView="100" workbookViewId="0">
      <pane xSplit="1" ySplit="6" topLeftCell="B33" activePane="bottomRight" state="frozen"/>
      <selection pane="topRight" activeCell="B1" sqref="B1"/>
      <selection pane="bottomLeft" activeCell="A9" sqref="A9"/>
      <selection pane="bottomRight" activeCell="L50" sqref="L50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  <col min="5" max="5" width="10.5703125" bestFit="1" customWidth="1"/>
  </cols>
  <sheetData>
    <row r="1" spans="1:5" x14ac:dyDescent="0.25">
      <c r="A1" s="33" t="s">
        <v>20</v>
      </c>
      <c r="B1" s="34"/>
      <c r="C1" s="35"/>
      <c r="D1" s="10"/>
    </row>
    <row r="2" spans="1:5" x14ac:dyDescent="0.25">
      <c r="A2" s="33" t="s">
        <v>10</v>
      </c>
      <c r="B2" s="34"/>
      <c r="C2" s="35"/>
      <c r="D2" s="10"/>
    </row>
    <row r="3" spans="1:5" x14ac:dyDescent="0.25">
      <c r="A3" s="33" t="s">
        <v>0</v>
      </c>
      <c r="B3" s="34"/>
      <c r="C3" s="35"/>
      <c r="D3" s="10"/>
    </row>
    <row r="4" spans="1:5" x14ac:dyDescent="0.25">
      <c r="A4" s="33" t="s">
        <v>11</v>
      </c>
      <c r="B4" s="34"/>
      <c r="C4" s="35"/>
      <c r="D4" s="10"/>
    </row>
    <row r="5" spans="1:5" ht="15" customHeight="1" x14ac:dyDescent="0.25">
      <c r="A5" s="10"/>
      <c r="B5" s="45" t="s">
        <v>19</v>
      </c>
      <c r="C5" s="45"/>
      <c r="D5" s="46"/>
    </row>
    <row r="6" spans="1:5" s="7" customFormat="1" ht="30.75" thickBot="1" x14ac:dyDescent="0.3">
      <c r="A6" s="11" t="s">
        <v>1</v>
      </c>
      <c r="B6" s="12" t="s">
        <v>18</v>
      </c>
      <c r="C6" s="13" t="s">
        <v>2</v>
      </c>
      <c r="D6" s="9" t="s">
        <v>3</v>
      </c>
      <c r="E6" s="6"/>
    </row>
    <row r="7" spans="1:5" s="5" customFormat="1" x14ac:dyDescent="0.25">
      <c r="A7" s="14">
        <v>43473</v>
      </c>
      <c r="B7" s="17">
        <v>290</v>
      </c>
      <c r="C7" s="18">
        <v>1.3</v>
      </c>
      <c r="D7" s="16">
        <f t="shared" ref="D7:D11" si="0">B7*C7</f>
        <v>377</v>
      </c>
    </row>
    <row r="8" spans="1:5" s="5" customFormat="1" x14ac:dyDescent="0.25">
      <c r="A8" s="14">
        <v>43487</v>
      </c>
      <c r="B8" s="17">
        <v>345</v>
      </c>
      <c r="C8" s="18">
        <v>1.3</v>
      </c>
      <c r="D8" s="16">
        <f t="shared" si="0"/>
        <v>448.5</v>
      </c>
    </row>
    <row r="9" spans="1:5" s="5" customFormat="1" x14ac:dyDescent="0.25">
      <c r="A9" s="14">
        <v>43501</v>
      </c>
      <c r="B9" s="17">
        <v>370</v>
      </c>
      <c r="C9" s="18">
        <v>1.3</v>
      </c>
      <c r="D9" s="16">
        <f t="shared" si="0"/>
        <v>481</v>
      </c>
    </row>
    <row r="10" spans="1:5" s="5" customFormat="1" x14ac:dyDescent="0.25">
      <c r="A10" s="14">
        <v>43515</v>
      </c>
      <c r="B10" s="17">
        <v>370</v>
      </c>
      <c r="C10" s="18">
        <v>1.3</v>
      </c>
      <c r="D10" s="16">
        <f t="shared" si="0"/>
        <v>481</v>
      </c>
    </row>
    <row r="11" spans="1:5" s="5" customFormat="1" x14ac:dyDescent="0.25">
      <c r="A11" s="14">
        <v>43529</v>
      </c>
      <c r="B11" s="17">
        <v>350</v>
      </c>
      <c r="C11" s="18">
        <v>1.3</v>
      </c>
      <c r="D11" s="16">
        <f t="shared" si="0"/>
        <v>455</v>
      </c>
    </row>
    <row r="12" spans="1:5" s="5" customFormat="1" x14ac:dyDescent="0.25">
      <c r="A12" s="14">
        <v>43543</v>
      </c>
      <c r="B12" s="17">
        <v>390</v>
      </c>
      <c r="C12" s="18">
        <v>1.3</v>
      </c>
      <c r="D12" s="16">
        <f t="shared" ref="D12:D27" si="1">B12*C12</f>
        <v>507</v>
      </c>
    </row>
    <row r="13" spans="1:5" s="5" customFormat="1" x14ac:dyDescent="0.25">
      <c r="A13" s="14">
        <v>43557</v>
      </c>
      <c r="B13" s="17">
        <v>390</v>
      </c>
      <c r="C13" s="18">
        <v>1.3</v>
      </c>
      <c r="D13" s="16">
        <f t="shared" si="1"/>
        <v>507</v>
      </c>
    </row>
    <row r="14" spans="1:5" s="5" customFormat="1" x14ac:dyDescent="0.25">
      <c r="A14" s="14">
        <v>43571</v>
      </c>
      <c r="B14" s="17">
        <v>330</v>
      </c>
      <c r="C14" s="18">
        <v>1.3</v>
      </c>
      <c r="D14" s="16">
        <f t="shared" si="1"/>
        <v>429</v>
      </c>
    </row>
    <row r="15" spans="1:5" s="5" customFormat="1" x14ac:dyDescent="0.25">
      <c r="A15" s="14">
        <v>43585</v>
      </c>
      <c r="B15" s="17">
        <v>350</v>
      </c>
      <c r="C15" s="18">
        <v>1.3</v>
      </c>
      <c r="D15" s="16">
        <f t="shared" si="1"/>
        <v>455</v>
      </c>
    </row>
    <row r="16" spans="1:5" s="5" customFormat="1" x14ac:dyDescent="0.25">
      <c r="A16" s="14">
        <v>43599</v>
      </c>
      <c r="B16" s="17">
        <v>430</v>
      </c>
      <c r="C16" s="18">
        <v>1.3</v>
      </c>
      <c r="D16" s="16">
        <f t="shared" si="1"/>
        <v>559</v>
      </c>
    </row>
    <row r="17" spans="1:4" s="5" customFormat="1" x14ac:dyDescent="0.25">
      <c r="A17" s="14">
        <v>43613</v>
      </c>
      <c r="B17" s="17">
        <v>330</v>
      </c>
      <c r="C17" s="18">
        <v>1.3</v>
      </c>
      <c r="D17" s="16">
        <f t="shared" si="1"/>
        <v>429</v>
      </c>
    </row>
    <row r="18" spans="1:4" s="5" customFormat="1" x14ac:dyDescent="0.25">
      <c r="A18" s="14">
        <v>43627</v>
      </c>
      <c r="B18" s="17">
        <v>400</v>
      </c>
      <c r="C18" s="18">
        <v>1.3</v>
      </c>
      <c r="D18" s="16">
        <f t="shared" si="1"/>
        <v>520</v>
      </c>
    </row>
    <row r="19" spans="1:4" s="5" customFormat="1" x14ac:dyDescent="0.25">
      <c r="A19" s="14">
        <v>43641</v>
      </c>
      <c r="B19" s="17">
        <v>270</v>
      </c>
      <c r="C19" s="18">
        <v>1.3</v>
      </c>
      <c r="D19" s="16">
        <f t="shared" si="1"/>
        <v>351</v>
      </c>
    </row>
    <row r="20" spans="1:4" s="5" customFormat="1" x14ac:dyDescent="0.25">
      <c r="A20" s="14">
        <v>43655</v>
      </c>
      <c r="B20" s="17">
        <v>330</v>
      </c>
      <c r="C20" s="18">
        <v>1.3</v>
      </c>
      <c r="D20" s="16">
        <f t="shared" si="1"/>
        <v>429</v>
      </c>
    </row>
    <row r="21" spans="1:4" s="5" customFormat="1" x14ac:dyDescent="0.25">
      <c r="A21" s="14">
        <v>43663</v>
      </c>
      <c r="B21" s="17">
        <v>850</v>
      </c>
      <c r="C21" s="18">
        <v>1.3</v>
      </c>
      <c r="D21" s="16">
        <f t="shared" ref="D21:D26" si="2">B21*C21</f>
        <v>1105</v>
      </c>
    </row>
    <row r="22" spans="1:4" s="5" customFormat="1" x14ac:dyDescent="0.25">
      <c r="A22" s="14">
        <v>43669</v>
      </c>
      <c r="B22" s="17">
        <v>180</v>
      </c>
      <c r="C22" s="18">
        <v>1.3</v>
      </c>
      <c r="D22" s="16">
        <f t="shared" si="2"/>
        <v>234</v>
      </c>
    </row>
    <row r="23" spans="1:4" s="5" customFormat="1" x14ac:dyDescent="0.25">
      <c r="A23" s="14">
        <v>43683</v>
      </c>
      <c r="B23" s="17">
        <v>320</v>
      </c>
      <c r="C23" s="18">
        <v>1.3</v>
      </c>
      <c r="D23" s="16">
        <f t="shared" si="2"/>
        <v>416</v>
      </c>
    </row>
    <row r="24" spans="1:4" s="5" customFormat="1" x14ac:dyDescent="0.25">
      <c r="A24" s="14">
        <v>43697</v>
      </c>
      <c r="B24" s="17">
        <v>370</v>
      </c>
      <c r="C24" s="18">
        <v>1.3</v>
      </c>
      <c r="D24" s="16">
        <f t="shared" si="2"/>
        <v>481</v>
      </c>
    </row>
    <row r="25" spans="1:4" s="5" customFormat="1" x14ac:dyDescent="0.25">
      <c r="A25" s="14">
        <v>43711</v>
      </c>
      <c r="B25" s="17">
        <v>330</v>
      </c>
      <c r="C25" s="18">
        <v>1.3</v>
      </c>
      <c r="D25" s="16">
        <f t="shared" si="2"/>
        <v>429</v>
      </c>
    </row>
    <row r="26" spans="1:4" s="5" customFormat="1" x14ac:dyDescent="0.25">
      <c r="A26" s="14">
        <v>43725</v>
      </c>
      <c r="B26" s="17">
        <v>340</v>
      </c>
      <c r="C26" s="18">
        <v>1.3</v>
      </c>
      <c r="D26" s="16">
        <f t="shared" si="2"/>
        <v>442</v>
      </c>
    </row>
    <row r="27" spans="1:4" s="5" customFormat="1" x14ac:dyDescent="0.25">
      <c r="A27" s="14">
        <v>43739</v>
      </c>
      <c r="B27" s="17">
        <v>360</v>
      </c>
      <c r="C27" s="18">
        <v>1.3</v>
      </c>
      <c r="D27" s="16">
        <f t="shared" si="1"/>
        <v>468</v>
      </c>
    </row>
    <row r="28" spans="1:4" s="5" customFormat="1" x14ac:dyDescent="0.25">
      <c r="A28" s="14">
        <v>43753</v>
      </c>
      <c r="B28" s="17">
        <v>300</v>
      </c>
      <c r="C28" s="18">
        <v>1.3</v>
      </c>
      <c r="D28" s="16">
        <f t="shared" ref="D28:D32" si="3">B28*C28</f>
        <v>390</v>
      </c>
    </row>
    <row r="29" spans="1:4" s="5" customFormat="1" x14ac:dyDescent="0.25">
      <c r="A29" s="14">
        <v>43767</v>
      </c>
      <c r="B29" s="17">
        <v>320</v>
      </c>
      <c r="C29" s="18">
        <v>1.3</v>
      </c>
      <c r="D29" s="16">
        <f t="shared" si="3"/>
        <v>416</v>
      </c>
    </row>
    <row r="30" spans="1:4" s="5" customFormat="1" x14ac:dyDescent="0.25">
      <c r="A30" s="14">
        <v>43781</v>
      </c>
      <c r="B30" s="17">
        <v>280</v>
      </c>
      <c r="C30" s="18">
        <v>1.3</v>
      </c>
      <c r="D30" s="16">
        <f t="shared" si="3"/>
        <v>364</v>
      </c>
    </row>
    <row r="31" spans="1:4" s="5" customFormat="1" x14ac:dyDescent="0.25">
      <c r="A31" s="14">
        <v>43795</v>
      </c>
      <c r="B31" s="17">
        <v>210</v>
      </c>
      <c r="C31" s="18">
        <v>1.3</v>
      </c>
      <c r="D31" s="16">
        <f t="shared" si="3"/>
        <v>273</v>
      </c>
    </row>
    <row r="32" spans="1:4" s="5" customFormat="1" x14ac:dyDescent="0.25">
      <c r="A32" s="14">
        <v>43809</v>
      </c>
      <c r="B32" s="17">
        <v>250</v>
      </c>
      <c r="C32" s="18">
        <v>1.3</v>
      </c>
      <c r="D32" s="16">
        <f t="shared" si="3"/>
        <v>325</v>
      </c>
    </row>
    <row r="33" spans="1:5" s="5" customFormat="1" ht="15.75" thickBot="1" x14ac:dyDescent="0.3">
      <c r="A33" s="19">
        <v>43822</v>
      </c>
      <c r="B33" s="39">
        <v>200</v>
      </c>
      <c r="C33" s="40">
        <v>1.3</v>
      </c>
      <c r="D33" s="38">
        <f t="shared" ref="D33" si="4">B33*C33</f>
        <v>260</v>
      </c>
    </row>
    <row r="34" spans="1:5" x14ac:dyDescent="0.25">
      <c r="A34" s="4" t="s">
        <v>8</v>
      </c>
      <c r="B34" s="15"/>
      <c r="C34" s="18"/>
      <c r="D34" s="8">
        <f>SUM(D7:D33)</f>
        <v>12031.5</v>
      </c>
    </row>
    <row r="35" spans="1:5" s="3" customFormat="1" x14ac:dyDescent="0.25">
      <c r="A35" s="20" t="s">
        <v>4</v>
      </c>
      <c r="B35" s="36">
        <f>SUM(B7:B33)</f>
        <v>9255</v>
      </c>
      <c r="C35" s="21"/>
      <c r="D35" s="22"/>
    </row>
    <row r="36" spans="1:5" s="3" customFormat="1" x14ac:dyDescent="0.25">
      <c r="A36" s="23" t="s">
        <v>5</v>
      </c>
      <c r="B36" s="24" t="s">
        <v>6</v>
      </c>
      <c r="C36" s="25"/>
      <c r="D36" s="22"/>
    </row>
    <row r="37" spans="1:5" s="3" customFormat="1" x14ac:dyDescent="0.25">
      <c r="A37" s="23" t="s">
        <v>16</v>
      </c>
      <c r="B37" s="26"/>
      <c r="C37" s="26">
        <f>AVERAGE(C7:C34)</f>
        <v>1.3</v>
      </c>
      <c r="D37" s="27"/>
    </row>
    <row r="38" spans="1:5" s="3" customFormat="1" x14ac:dyDescent="0.25">
      <c r="A38" s="23" t="s">
        <v>12</v>
      </c>
      <c r="B38" s="41" t="s">
        <v>9</v>
      </c>
      <c r="C38" s="41"/>
      <c r="D38" s="42"/>
    </row>
    <row r="39" spans="1:5" s="3" customFormat="1" x14ac:dyDescent="0.25">
      <c r="A39" s="23"/>
      <c r="B39" s="28"/>
      <c r="C39" s="21"/>
      <c r="D39" s="22"/>
    </row>
    <row r="40" spans="1:5" s="3" customFormat="1" x14ac:dyDescent="0.25">
      <c r="A40" s="23" t="s">
        <v>17</v>
      </c>
      <c r="B40" s="43" t="s">
        <v>7</v>
      </c>
      <c r="C40" s="43"/>
      <c r="D40" s="44"/>
    </row>
    <row r="41" spans="1:5" s="3" customFormat="1" x14ac:dyDescent="0.25">
      <c r="A41" s="23"/>
      <c r="B41" s="29"/>
      <c r="C41" s="25"/>
      <c r="D41" s="22"/>
    </row>
    <row r="42" spans="1:5" s="3" customFormat="1" x14ac:dyDescent="0.25">
      <c r="A42" s="23" t="s">
        <v>13</v>
      </c>
      <c r="B42" s="30"/>
      <c r="C42" s="31">
        <f>B35</f>
        <v>9255</v>
      </c>
      <c r="D42" s="22"/>
    </row>
    <row r="43" spans="1:5" s="3" customFormat="1" x14ac:dyDescent="0.25">
      <c r="A43" s="23" t="s">
        <v>14</v>
      </c>
      <c r="B43" s="30"/>
      <c r="C43" s="37">
        <f>0.1*C42/C44</f>
        <v>12.403672183877237</v>
      </c>
      <c r="D43" s="22"/>
    </row>
    <row r="44" spans="1:5" s="3" customFormat="1" x14ac:dyDescent="0.25">
      <c r="A44" s="23" t="s">
        <v>15</v>
      </c>
      <c r="B44" s="30"/>
      <c r="C44" s="32">
        <v>74.614999999999995</v>
      </c>
      <c r="D44" s="22"/>
    </row>
    <row r="46" spans="1:5" x14ac:dyDescent="0.25">
      <c r="A46" s="48" t="s">
        <v>21</v>
      </c>
      <c r="E46" s="49" t="s">
        <v>23</v>
      </c>
    </row>
    <row r="47" spans="1:5" x14ac:dyDescent="0.25">
      <c r="A47" s="47">
        <v>5480</v>
      </c>
      <c r="B47" t="s">
        <v>22</v>
      </c>
      <c r="D47" s="50">
        <v>11974.5</v>
      </c>
      <c r="E47" s="51">
        <f>+D34</f>
        <v>12031.5</v>
      </c>
    </row>
  </sheetData>
  <sortState xmlns:xlrd2="http://schemas.microsoft.com/office/spreadsheetml/2017/richdata2" ref="A7:K119">
    <sortCondition ref="A7:A119"/>
    <sortCondition ref="B7:B119"/>
  </sortState>
  <mergeCells count="3">
    <mergeCell ref="B38:D38"/>
    <mergeCell ref="B40:D40"/>
    <mergeCell ref="B5:D5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160F78-12F0-49C6-80A3-5F4FC1215C6A}"/>
</file>

<file path=customXml/itemProps2.xml><?xml version="1.0" encoding="utf-8"?>
<ds:datastoreItem xmlns:ds="http://schemas.openxmlformats.org/officeDocument/2006/customXml" ds:itemID="{89C4A95C-619E-429A-BAC7-41199BCDED23}"/>
</file>

<file path=customXml/itemProps3.xml><?xml version="1.0" encoding="utf-8"?>
<ds:datastoreItem xmlns:ds="http://schemas.openxmlformats.org/officeDocument/2006/customXml" ds:itemID="{233E1303-5D49-4D5E-B3A5-35F934D8D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Weathersfield</vt:lpstr>
      <vt:lpstr>Weathersfield!Print_Area</vt:lpstr>
      <vt:lpstr>Weathersfield!Print_Titles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2020-05-11T17:21:58Z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