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/>
  <bookViews>
    <workbookView xWindow="30675" yWindow="1860" windowWidth="21945" windowHeight="12750" tabRatio="934" activeTab="5"/>
  </bookViews>
  <sheets>
    <sheet name="COVID Reg Asset" sheetId="3" r:id="rId1"/>
    <sheet name="6910000201 Testing" sheetId="8" r:id="rId2"/>
    <sheet name="6910000202 PPE &amp; Safety" sheetId="7" r:id="rId3"/>
    <sheet name="6910000203 Temp Scan &amp; Security" sheetId="5" r:id="rId4"/>
    <sheet name="6910000204 Facilities" sheetId="4" r:id="rId5"/>
    <sheet name="6910000205 Other Safety Support" sheetId="6" r:id="rId6"/>
  </sheets>
  <definedNames>
    <definedName name="SAPCrosstab1">'6910000201 Testing'!$A$4:$N$22</definedName>
    <definedName name="SAPCrosstab10">'6910000202 PPE &amp; Safety'!$X$4:$AC$20</definedName>
    <definedName name="SAPCrosstab11">'6910000201 Testing'!$Y$4:$AK$110</definedName>
    <definedName name="SAPCrosstab12">'6910000201 Testing'!$Q$4:$X$9</definedName>
    <definedName name="SAPCrosstab13">'6910000204 Facilities'!$A$4:$M$23</definedName>
    <definedName name="SAPCrosstab14">'6910000201 Testing'!$P$4:$P$9</definedName>
    <definedName name="SAPCrosstab15">'6910000201 Testing'!$P$16:$W$22</definedName>
    <definedName name="SAPCrosstab2">'COVID Reg Asset'!$A$3:$N$11</definedName>
    <definedName name="SAPCrosstab3">'6910000204 Facilities'!$Q$5:$AH$109</definedName>
    <definedName name="SAPCrosstab4">'6910000202 PPE &amp; Safety'!$A$4:$I$60</definedName>
    <definedName name="SAPCrosstab5">'6910000203 Temp Scan &amp; Security'!$A$4:$I$111</definedName>
    <definedName name="SAPCrosstab6">'6910000202 PPE &amp; Safety'!$AE$4:$AJ$21</definedName>
    <definedName name="SAPCrosstab7">'6910000205 Other Safety Support'!$A$3:$F$25</definedName>
    <definedName name="SAPCrosstab8">'6910000202 PPE &amp; Safety'!$L$4:$V$24</definedName>
    <definedName name="SAPCrosstab9">'6910000203 Temp Scan &amp; Security'!$L$4:$T$23</definedName>
  </definedNames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<sst xmlns="http://schemas.openxmlformats.org/spreadsheetml/2006/main" count="1926" uniqueCount="689">
  <si>
    <t/>
  </si>
  <si>
    <t>Account</t>
  </si>
  <si>
    <t>$</t>
  </si>
  <si>
    <t>Overall Result</t>
  </si>
  <si>
    <t>FPL Exempt ST</t>
  </si>
  <si>
    <t>8030220</t>
  </si>
  <si>
    <t>BU - Workers Compensation</t>
  </si>
  <si>
    <t>FPL Funded Welfare</t>
  </si>
  <si>
    <t>FPL Unfunded Service Cost</t>
  </si>
  <si>
    <t>Performance Incentives Overhead</t>
  </si>
  <si>
    <t>*Sender IO</t>
  </si>
  <si>
    <t>Time: Fiscal Year</t>
  </si>
  <si>
    <t>2020</t>
  </si>
  <si>
    <t>2021</t>
  </si>
  <si>
    <t>6910000201</t>
  </si>
  <si>
    <t>COVID 19: TESTING</t>
  </si>
  <si>
    <t>6910000202</t>
  </si>
  <si>
    <t>COVID 19: PERSONAL PROTECTIVE EQUIPMENT</t>
  </si>
  <si>
    <t>6910000203</t>
  </si>
  <si>
    <t>COVID 19: TEMPERATURE SCREENING</t>
  </si>
  <si>
    <t>6910000204</t>
  </si>
  <si>
    <t>6910000205</t>
  </si>
  <si>
    <t>COVID 19: OTHER</t>
  </si>
  <si>
    <t>6770001042</t>
  </si>
  <si>
    <t>6770001041</t>
  </si>
  <si>
    <t>Amount
JAN 2020-
MAR 2021</t>
  </si>
  <si>
    <t>5800000</t>
  </si>
  <si>
    <t>OTHER EXPENSE</t>
  </si>
  <si>
    <t>8110006</t>
  </si>
  <si>
    <t>Corporate Payroll</t>
  </si>
  <si>
    <t>8110015</t>
  </si>
  <si>
    <t>Safety Equipment</t>
  </si>
  <si>
    <t>8110059</t>
  </si>
  <si>
    <t>NEER Payroll</t>
  </si>
  <si>
    <t>8110063</t>
  </si>
  <si>
    <t>Project Mgmt Payroll</t>
  </si>
  <si>
    <t>8110073</t>
  </si>
  <si>
    <t>Benefits - NEER</t>
  </si>
  <si>
    <t>8110075</t>
  </si>
  <si>
    <t>Benefits - Project Mgmt</t>
  </si>
  <si>
    <t>8110080</t>
  </si>
  <si>
    <t>Payroll Taxes-NEER</t>
  </si>
  <si>
    <t>8110082</t>
  </si>
  <si>
    <t>Payroll Taxes - Project Mgmt</t>
  </si>
  <si>
    <t>8110113</t>
  </si>
  <si>
    <t>Duane Arnold P/R</t>
  </si>
  <si>
    <t>8110115</t>
  </si>
  <si>
    <t>Benefits - Duane Arnold</t>
  </si>
  <si>
    <t>8110116</t>
  </si>
  <si>
    <t>Payroll Taxes - Duane Arnold</t>
  </si>
  <si>
    <t>8110200</t>
  </si>
  <si>
    <t>8110209</t>
  </si>
  <si>
    <t>FPL Payroll Tax OH</t>
  </si>
  <si>
    <t>8110210</t>
  </si>
  <si>
    <t>8110211</t>
  </si>
  <si>
    <t>8110214</t>
  </si>
  <si>
    <t>External - A&amp;G Payroll</t>
  </si>
  <si>
    <t>8110215</t>
  </si>
  <si>
    <t>External - A&amp;G Expenses</t>
  </si>
  <si>
    <t>8110216</t>
  </si>
  <si>
    <t>External - Non-Productive</t>
  </si>
  <si>
    <t>8110217</t>
  </si>
  <si>
    <t>External - Workers Comp</t>
  </si>
  <si>
    <t>8110218</t>
  </si>
  <si>
    <t>8110257</t>
  </si>
  <si>
    <t>FPL Unfunded Benefits Costs</t>
  </si>
  <si>
    <t>8260100</t>
  </si>
  <si>
    <t>Gulf-Exempt ST</t>
  </si>
  <si>
    <t>8560300</t>
  </si>
  <si>
    <t>Gulf-PR Tax OH</t>
  </si>
  <si>
    <t>8560310</t>
  </si>
  <si>
    <t>Gulf Funded Welfare</t>
  </si>
  <si>
    <t>8560320</t>
  </si>
  <si>
    <t>Gulf-Unfunded Srv</t>
  </si>
  <si>
    <t>8560325</t>
  </si>
  <si>
    <t>Gulf-Unfunded Benefits</t>
  </si>
  <si>
    <t>8560390</t>
  </si>
  <si>
    <t>Gulf - Performance Incentive OH</t>
  </si>
  <si>
    <t>Order</t>
  </si>
  <si>
    <t>6790000928</t>
  </si>
  <si>
    <t>6790000943</t>
  </si>
  <si>
    <t>GULF COVID-19 TESTING</t>
  </si>
  <si>
    <t>COVID 19: Testing</t>
  </si>
  <si>
    <t>COVID 19: Facility Upgrades and Cleaning</t>
  </si>
  <si>
    <t>Document-CO Item Text</t>
  </si>
  <si>
    <t>#</t>
  </si>
  <si>
    <t>WC682051  WORKERS COMP ASSESSMENT-CORP</t>
  </si>
  <si>
    <t xml:space="preserve"> 111 S899396 SANITIZER REFILL</t>
  </si>
  <si>
    <t>C911535 DESK SHIELDS</t>
  </si>
  <si>
    <t>C912833 PUSH PULL REPLCD</t>
  </si>
  <si>
    <t>COVID 19: FACILITY UPGRADES AND CLEANING'</t>
  </si>
  <si>
    <t>CRE GULF COVID ACC NOV</t>
  </si>
  <si>
    <t>CRE GULF COVID ACC OCT</t>
  </si>
  <si>
    <t>OCTOBER 2020 COVID ADMIN SUPPORT</t>
  </si>
  <si>
    <t>OCTOBER 2020 COVID TECHNICIAN SUPPORT</t>
  </si>
  <si>
    <t>COVID-19 CRE CSC ENTRY</t>
  </si>
  <si>
    <t>6150021025</t>
  </si>
  <si>
    <t>Document Type</t>
  </si>
  <si>
    <t>SA</t>
  </si>
  <si>
    <t>G/L account document</t>
  </si>
  <si>
    <t>YY</t>
  </si>
  <si>
    <t>YZ</t>
  </si>
  <si>
    <t>Document-Ref Number</t>
  </si>
  <si>
    <t>0100215680</t>
  </si>
  <si>
    <t>C912834 REPLC FAUCET/DISPENSER</t>
  </si>
  <si>
    <t xml:space="preserve"> 111 C912837  FAUCET &amp; DISPENS</t>
  </si>
  <si>
    <t>CCARD EXPENSE REIMBURSEMENT</t>
  </si>
  <si>
    <t xml:space="preserve"> 111 COVID19 SUPPLIES</t>
  </si>
  <si>
    <t xml:space="preserve"> 111 C912431 DISINFECTNG</t>
  </si>
  <si>
    <t xml:space="preserve"> 111 C912527 DISINFECTING</t>
  </si>
  <si>
    <t xml:space="preserve"> 111 C912865 DISINFECTING</t>
  </si>
  <si>
    <t xml:space="preserve"> 111 C912430</t>
  </si>
  <si>
    <t xml:space="preserve"> 111 C912970 DISINDECTING</t>
  </si>
  <si>
    <t xml:space="preserve"> 111 C911713 DISINFECTING</t>
  </si>
  <si>
    <t xml:space="preserve"> 111 C912039 DISINFECTING</t>
  </si>
  <si>
    <t xml:space="preserve"> 111 C912077 DISINFECTING</t>
  </si>
  <si>
    <t xml:space="preserve"> 111 C911459 SUPPLIES</t>
  </si>
  <si>
    <t xml:space="preserve"> 111 COVID19 DISPENERS</t>
  </si>
  <si>
    <t xml:space="preserve"> 111 C907860 COVID19 SUPPLIES</t>
  </si>
  <si>
    <t xml:space="preserve"> 111 S899396 COVID19 SUPPLIES</t>
  </si>
  <si>
    <t xml:space="preserve"> 111 COVID SUPPLIES</t>
  </si>
  <si>
    <t xml:space="preserve"> 111</t>
  </si>
  <si>
    <t xml:space="preserve"> 111 S902655 COVID19 CLEANING</t>
  </si>
  <si>
    <t>COVID CLEANING 1/23/21</t>
  </si>
  <si>
    <t>WE</t>
  </si>
  <si>
    <t>Goods receipt</t>
  </si>
  <si>
    <t>COVID CLEANING 10/8/20</t>
  </si>
  <si>
    <t>CRIST COVID CLEANING</t>
  </si>
  <si>
    <t>12/22/2020 COVID CLEANING</t>
  </si>
  <si>
    <t>11/30/2020 COVID CLEANING ON 11/11/20</t>
  </si>
  <si>
    <t>COVID CLEANING</t>
  </si>
  <si>
    <t>ALPHAGRAPHICS  45090  9.26.20</t>
  </si>
  <si>
    <t>ZM</t>
  </si>
  <si>
    <t>Site AP Invoice</t>
  </si>
  <si>
    <t>COVID COSTS RCLS</t>
  </si>
  <si>
    <t>0100256993</t>
  </si>
  <si>
    <t>0100244614</t>
  </si>
  <si>
    <t>DECEMBER 2020 COVID ADMIN SUPPORT</t>
  </si>
  <si>
    <t>DECEMBER 2020 COVID TECHNICIAN SUPPORT</t>
  </si>
  <si>
    <t>0100233761</t>
  </si>
  <si>
    <t>4387814001051031STRICKLAND MAX</t>
  </si>
  <si>
    <t>XY</t>
  </si>
  <si>
    <t>Expenses (CR)</t>
  </si>
  <si>
    <t>CRE GULF COVID ACC DEC</t>
  </si>
  <si>
    <t>4403970612301030ALIFF JUDITH</t>
  </si>
  <si>
    <t>NOVEMBER 2020 COVID ADMIN SUPPORT</t>
  </si>
  <si>
    <t>NOVEMBER 2020 COVID TECHNICIAN SUPPORT</t>
  </si>
  <si>
    <t>4365102912031032ALIFF JUDITH</t>
  </si>
  <si>
    <t>0100204016</t>
  </si>
  <si>
    <t>4327675710291031ALIFF JUDITH</t>
  </si>
  <si>
    <t>SEPTEMBER 2020 COVID ADMIN SUPPORT</t>
  </si>
  <si>
    <t>SEPTEMBER 2020 COVID TECHNICIAN SUPPORT</t>
  </si>
  <si>
    <t>4298898110061032ALIFF JUDITH</t>
  </si>
  <si>
    <t>0100190315</t>
  </si>
  <si>
    <t>CRE GULF COVID ACC SEPT</t>
  </si>
  <si>
    <t>AUGUST 2020 COVID ADMIN SUPPORT</t>
  </si>
  <si>
    <t>AUGUST 2020 COVID TECHNICIAN SUPPORT</t>
  </si>
  <si>
    <t>4256029909051030ALIFF JUDITH</t>
  </si>
  <si>
    <t>0100177461</t>
  </si>
  <si>
    <t>4233617309011031STRICKLAND MAX</t>
  </si>
  <si>
    <t>CRE GULF COVID ACC AUG</t>
  </si>
  <si>
    <t>JULY 2020 COVID ADMIN SUPPORT</t>
  </si>
  <si>
    <t>JULY 2020 COVID TECHNICIAN SUPPORT</t>
  </si>
  <si>
    <t>BREAKROOM CHECKLIST</t>
  </si>
  <si>
    <t>0100165463</t>
  </si>
  <si>
    <t>CRE GULF COVID ACC JULY</t>
  </si>
  <si>
    <t>JUNE 2020 COVID ADMIN SUPPORT</t>
  </si>
  <si>
    <t>JUNE 2020 COVID TECHNICIAN SUPPORT</t>
  </si>
  <si>
    <t>PGD CLEANING</t>
  </si>
  <si>
    <t>4200650907031031COON KYLE</t>
  </si>
  <si>
    <t>CRE GULF COVID ACC JUNE</t>
  </si>
  <si>
    <t>EMPLOYEE LETTER FOR THERMOMETER</t>
  </si>
  <si>
    <t>APR 2020 COVID ADMIN SUPPORT</t>
  </si>
  <si>
    <t>APR 2020 COVID TECHNICIAN SUPPORT</t>
  </si>
  <si>
    <t>MAR 2020 COVID ADMIN SUPPORT</t>
  </si>
  <si>
    <t>MAR 2020 COVID TECHNICIAN SUPPORT</t>
  </si>
  <si>
    <t>MAY 2020 COVID ADMIN SUPPORT</t>
  </si>
  <si>
    <t>MAY 2020 COVID TECHNICIAN SUPPORT</t>
  </si>
  <si>
    <t>CRE GULF COVID ACC MAY</t>
  </si>
  <si>
    <t>CRE GULF COVID ACC APR</t>
  </si>
  <si>
    <t>COVID Facility JE backup</t>
  </si>
  <si>
    <t>COVID 19: Temperature Screening</t>
  </si>
  <si>
    <t>6790000927</t>
  </si>
  <si>
    <t>GULF CORP SECURITY COVID-19</t>
  </si>
  <si>
    <t>Security Detail for ALL of reg asset balance</t>
  </si>
  <si>
    <t>0100256996</t>
  </si>
  <si>
    <t>0100256596</t>
  </si>
  <si>
    <t>COVID 19: Personal Protective Equipment</t>
  </si>
  <si>
    <t>Emergency Preparedness Support</t>
  </si>
  <si>
    <t>Gulf Pandemic Response</t>
  </si>
  <si>
    <t>Amount
JAN 2020-
JUL 2020</t>
  </si>
  <si>
    <t>Time: Posting period</t>
  </si>
  <si>
    <t>Aug</t>
  </si>
  <si>
    <t>Sep</t>
  </si>
  <si>
    <t>Oct</t>
  </si>
  <si>
    <t>Nov</t>
  </si>
  <si>
    <t>Dec</t>
  </si>
  <si>
    <t>5402300</t>
  </si>
  <si>
    <t>ENVIRONMENTAL SERVICES</t>
  </si>
  <si>
    <t>5400100</t>
  </si>
  <si>
    <t>MATERIALS &amp; SUPPLIES: General</t>
  </si>
  <si>
    <t>5401741</t>
  </si>
  <si>
    <t>VEHICLE: Lease Expenses</t>
  </si>
  <si>
    <t>Jan</t>
  </si>
  <si>
    <t>Feb</t>
  </si>
  <si>
    <t>Mar</t>
  </si>
  <si>
    <t>Amount
AUG 2020-
MAR 2021</t>
  </si>
  <si>
    <t>5600100</t>
  </si>
  <si>
    <t>Meals &amp; Entertainment-50% Non-Deductible</t>
  </si>
  <si>
    <t>5310000</t>
  </si>
  <si>
    <t>EMPLOYEE WELFARE</t>
  </si>
  <si>
    <t>8110029</t>
  </si>
  <si>
    <t>Travel</t>
  </si>
  <si>
    <t>8110028</t>
  </si>
  <si>
    <t>Meals</t>
  </si>
  <si>
    <t>FPL Exempt OT</t>
  </si>
  <si>
    <t>5400600</t>
  </si>
  <si>
    <t>SAFETY EQUIPMENT</t>
  </si>
  <si>
    <t>OUTSIDE SVCS: Building Services</t>
  </si>
  <si>
    <t>5760300</t>
  </si>
  <si>
    <t>OFFICE SUPPLIES</t>
  </si>
  <si>
    <t>5800001</t>
  </si>
  <si>
    <t>OTHER EXPENSE Chrome River</t>
  </si>
  <si>
    <t>5401001</t>
  </si>
  <si>
    <t>CHEMICALS-T&amp;D Stores OH</t>
  </si>
  <si>
    <t>5750500</t>
  </si>
  <si>
    <t>OUTSIDE SERVICES: Temporary Labor</t>
  </si>
  <si>
    <t>5750700</t>
  </si>
  <si>
    <t>OUTSIDE SVCS: Other</t>
  </si>
  <si>
    <t>8560040</t>
  </si>
  <si>
    <t>Stores Overhead - Power Delivery</t>
  </si>
  <si>
    <t>5750000</t>
  </si>
  <si>
    <t>OUTSIDE SERVICES: Security</t>
  </si>
  <si>
    <t>5400700</t>
  </si>
  <si>
    <t>FREIGHT: Excluding Fuel</t>
  </si>
  <si>
    <t>5760350</t>
  </si>
  <si>
    <t>FORMS &amp; DUPLICATING</t>
  </si>
  <si>
    <t>8110049</t>
  </si>
  <si>
    <t>Office Supplies &amp; Equipment Repair</t>
  </si>
  <si>
    <t>CONSUMABLES</t>
  </si>
  <si>
    <t>CONSUMABLES-Stores OH</t>
  </si>
  <si>
    <t>EQUIPMENT PARTS</t>
  </si>
  <si>
    <t>STRUCTURES &amp; IMPROVEMENTS</t>
  </si>
  <si>
    <t>TELECOMMUNICATIONS: Equipment &amp; Maintena</t>
  </si>
  <si>
    <t>COMMUNICATIONS: Print and Online</t>
  </si>
  <si>
    <t>5440000</t>
  </si>
  <si>
    <t>RENT EXP: Facility</t>
  </si>
  <si>
    <t>5500800</t>
  </si>
  <si>
    <t>UTILITIES: General</t>
  </si>
  <si>
    <t>5600300</t>
  </si>
  <si>
    <t>BUSINESS TRAVEL: Car Rental</t>
  </si>
  <si>
    <t>8110046</t>
  </si>
  <si>
    <t>Outside Services - Other</t>
  </si>
  <si>
    <t>8110278</t>
  </si>
  <si>
    <t>Environmental Services</t>
  </si>
  <si>
    <t>COVID TESTING- GULF</t>
  </si>
  <si>
    <t>0100160122</t>
  </si>
  <si>
    <t>0100160118</t>
  </si>
  <si>
    <t>0100164725</t>
  </si>
  <si>
    <t>0100164726</t>
  </si>
  <si>
    <t>ORD 6910000201</t>
  </si>
  <si>
    <t>0013361733</t>
  </si>
  <si>
    <t>REBOOK JAN 21 COVID 19: TESTING</t>
  </si>
  <si>
    <t>FEB 21 COVID 19: TESTING</t>
  </si>
  <si>
    <t>5750600</t>
  </si>
  <si>
    <t>OUTSIDE SERVICES: Sampling &amp; Testing</t>
  </si>
  <si>
    <t>8110043</t>
  </si>
  <si>
    <t>Outside Services - Info Technol</t>
  </si>
  <si>
    <t>6150021007</t>
  </si>
  <si>
    <t>GULF COVID-19 Testing</t>
  </si>
  <si>
    <t>MEDICAL COVID - GULF</t>
  </si>
  <si>
    <t>COVID GULF</t>
  </si>
  <si>
    <t>5400601</t>
  </si>
  <si>
    <t>SAFETY EQUIPMENT-Stores OH</t>
  </si>
  <si>
    <t>5600000</t>
  </si>
  <si>
    <t>BUSINESS TRAVEL: Lodging</t>
  </si>
  <si>
    <t>5600200</t>
  </si>
  <si>
    <t>BUSINESS TRAVEL: Air</t>
  </si>
  <si>
    <t>5600500</t>
  </si>
  <si>
    <t>BUSINESS TRAVEL: Misc Expenses</t>
  </si>
  <si>
    <t>5610500</t>
  </si>
  <si>
    <t>DUES &amp; SUBSCRIPTIONS: Industry Associati</t>
  </si>
  <si>
    <t>8110064</t>
  </si>
  <si>
    <t>Project Mgmt Payroll Overtime</t>
  </si>
  <si>
    <t>8260000</t>
  </si>
  <si>
    <t>8260040</t>
  </si>
  <si>
    <t>8560000</t>
  </si>
  <si>
    <t>Payroll Tax OH</t>
  </si>
  <si>
    <t>8560010</t>
  </si>
  <si>
    <t>8560020</t>
  </si>
  <si>
    <t>8560025</t>
  </si>
  <si>
    <t>FPL Unfunded Benefits Cost</t>
  </si>
  <si>
    <t>8560050</t>
  </si>
  <si>
    <t>8560060</t>
  </si>
  <si>
    <t>8560070</t>
  </si>
  <si>
    <t>8560080</t>
  </si>
  <si>
    <t>8560090</t>
  </si>
  <si>
    <t>8110050</t>
  </si>
  <si>
    <t>Other Expenses</t>
  </si>
  <si>
    <t>5250000</t>
  </si>
  <si>
    <t>PAYROLL EXPENSE: Other Earnings</t>
  </si>
  <si>
    <t>5340000</t>
  </si>
  <si>
    <t>EDUCATION AND TRAINING</t>
  </si>
  <si>
    <t>5340100</t>
  </si>
  <si>
    <t>BOOKS PERIODICALS &amp; SUBSCRIPTIONS</t>
  </si>
  <si>
    <t>5401740</t>
  </si>
  <si>
    <t>VEHICLE: Rentals Excluding Automobiles</t>
  </si>
  <si>
    <t>Aug 2020</t>
  </si>
  <si>
    <t>Sep 2020</t>
  </si>
  <si>
    <t>Oct 2020</t>
  </si>
  <si>
    <t>Nov 2020</t>
  </si>
  <si>
    <t>Dec 2020</t>
  </si>
  <si>
    <t>Jan 2021</t>
  </si>
  <si>
    <t>Feb 2021</t>
  </si>
  <si>
    <t>Mar 2021</t>
  </si>
  <si>
    <t>Time: Fiscal year/period</t>
  </si>
  <si>
    <t>APR 2020</t>
  </si>
  <si>
    <t>MAY 2020</t>
  </si>
  <si>
    <t>JUN 2020</t>
  </si>
  <si>
    <t>JUL 2020</t>
  </si>
  <si>
    <t>AUG 2020</t>
  </si>
  <si>
    <t>SEP 2020</t>
  </si>
  <si>
    <t>OCT 2020</t>
  </si>
  <si>
    <t>DEC 2020</t>
  </si>
  <si>
    <t>NOV 2020</t>
  </si>
  <si>
    <t>JAN 2021</t>
  </si>
  <si>
    <t>FEB 2021</t>
  </si>
  <si>
    <t>MAR 2021</t>
  </si>
  <si>
    <t>Amount
AUG 2020-
JAN 2021</t>
  </si>
  <si>
    <t>Amount
MAR 2021-
MAR 2021</t>
  </si>
  <si>
    <t>Amount
FEB 2021-
FEB 2021</t>
  </si>
  <si>
    <t>FEB 21 COVID 19: HR CONTRACT TRACING</t>
  </si>
  <si>
    <t>ORD 6790001256</t>
  </si>
  <si>
    <t>8110201</t>
  </si>
  <si>
    <t>FPL N-Exempt ST</t>
  </si>
  <si>
    <t>0100174736</t>
  </si>
  <si>
    <t>0100148717</t>
  </si>
  <si>
    <t>0100153798</t>
  </si>
  <si>
    <t>4932301129</t>
  </si>
  <si>
    <t>5116481985</t>
  </si>
  <si>
    <t>0162234774</t>
  </si>
  <si>
    <t>0160000313</t>
  </si>
  <si>
    <t>0159313204</t>
  </si>
  <si>
    <t>0162873987</t>
  </si>
  <si>
    <t>0161000388</t>
  </si>
  <si>
    <t>0159313183</t>
  </si>
  <si>
    <t>0158843404</t>
  </si>
  <si>
    <t>0161694664</t>
  </si>
  <si>
    <t>0158843411</t>
  </si>
  <si>
    <t>0160509791</t>
  </si>
  <si>
    <t>0160000304</t>
  </si>
  <si>
    <t>0162234759</t>
  </si>
  <si>
    <t>5116402136</t>
  </si>
  <si>
    <t>5116490194</t>
  </si>
  <si>
    <t>5116467517</t>
  </si>
  <si>
    <t>5116309002</t>
  </si>
  <si>
    <t>5116375313</t>
  </si>
  <si>
    <t>5116612561</t>
  </si>
  <si>
    <t>5116659399</t>
  </si>
  <si>
    <t>5116587466</t>
  </si>
  <si>
    <t>5116363499</t>
  </si>
  <si>
    <t>0100144573</t>
  </si>
  <si>
    <t>0100135315</t>
  </si>
  <si>
    <t>0100164736</t>
  </si>
  <si>
    <t>0100233073</t>
  </si>
  <si>
    <t>0100215085</t>
  </si>
  <si>
    <t>0100202967</t>
  </si>
  <si>
    <t>0100189584</t>
  </si>
  <si>
    <t>0100176678</t>
  </si>
  <si>
    <t>0123819155</t>
  </si>
  <si>
    <t>0100241916</t>
  </si>
  <si>
    <t>0100230570</t>
  </si>
  <si>
    <t>0100211294</t>
  </si>
  <si>
    <t>0100200846</t>
  </si>
  <si>
    <t>0100188460</t>
  </si>
  <si>
    <t>0100175270</t>
  </si>
  <si>
    <t>0123292730</t>
  </si>
  <si>
    <t>0100160624</t>
  </si>
  <si>
    <t>0100148453</t>
  </si>
  <si>
    <t>0122564384</t>
  </si>
  <si>
    <t>0100230983</t>
  </si>
  <si>
    <t>0100213112</t>
  </si>
  <si>
    <t>0100200838</t>
  </si>
  <si>
    <t>0100188439</t>
  </si>
  <si>
    <t>0100174744</t>
  </si>
  <si>
    <t>0100161075</t>
  </si>
  <si>
    <t>0122938538</t>
  </si>
  <si>
    <t>0123455580</t>
  </si>
  <si>
    <t>0123645351</t>
  </si>
  <si>
    <t>0123108394</t>
  </si>
  <si>
    <t>0122752782</t>
  </si>
  <si>
    <t>0122380482</t>
  </si>
  <si>
    <t>0121994048</t>
  </si>
  <si>
    <t>0121994076</t>
  </si>
  <si>
    <t>0122189732</t>
  </si>
  <si>
    <t>0100131665</t>
  </si>
  <si>
    <t>0100148391</t>
  </si>
  <si>
    <t>0100140403</t>
  </si>
  <si>
    <t>0122737318</t>
  </si>
  <si>
    <t>0122002890</t>
  </si>
  <si>
    <t>5116638867</t>
  </si>
  <si>
    <t>5116886130</t>
  </si>
  <si>
    <t>5116667977</t>
  </si>
  <si>
    <t>5116686582</t>
  </si>
  <si>
    <t>****These testing costs make up the July 2020 entry of $404k</t>
  </si>
  <si>
    <t>Not assigned</t>
  </si>
  <si>
    <t>WA</t>
  </si>
  <si>
    <t>Goods issue</t>
  </si>
  <si>
    <t>RS</t>
  </si>
  <si>
    <t>Framework Invoice</t>
  </si>
  <si>
    <t>FPL Reverse Accruals</t>
  </si>
  <si>
    <t>FPL Accrual Postings</t>
  </si>
  <si>
    <t>0100153208</t>
  </si>
  <si>
    <t>Partner Object</t>
  </si>
  <si>
    <t>00020000682051</t>
  </si>
  <si>
    <t>00020000682292</t>
  </si>
  <si>
    <t>00020000682294</t>
  </si>
  <si>
    <t>00020000682255AA0610</t>
  </si>
  <si>
    <t>00020000682293</t>
  </si>
  <si>
    <t>00020000682296</t>
  </si>
  <si>
    <t>00020000682295</t>
  </si>
  <si>
    <t>PGD TEMPERATURE SCREENING</t>
  </si>
  <si>
    <t>ALPHAGRAPHICS  45227  10.8.20</t>
  </si>
  <si>
    <t>ALPHAGRAPHICS  45045  9.30.20</t>
  </si>
  <si>
    <t>ORIGINAL IMPRESSIONS  790262  8.25.20</t>
  </si>
  <si>
    <t>IO CORRECTION - COVID 1</t>
  </si>
  <si>
    <t>IO CORRECTION - COVID 19</t>
  </si>
  <si>
    <t>JUNE IO CORRECTION - COVID 19</t>
  </si>
  <si>
    <t>CS GULF COVID ACC APR</t>
  </si>
  <si>
    <t>CS GULF COVID ACC MAY</t>
  </si>
  <si>
    <t>CS GULF COVID ACC JUNE</t>
  </si>
  <si>
    <t>GPC HQ THRM SCREEN WO776-20 07/27/20 - 0</t>
  </si>
  <si>
    <t>GP HQ THERMAL SCREENING 05/04/20 - 05/10</t>
  </si>
  <si>
    <t>CRIST PLANT COVID 03/09/20 - 03/15/20</t>
  </si>
  <si>
    <t>TCC COVID WO513-20 04/06/20 - 04/12/20</t>
  </si>
  <si>
    <t>1590-2020 09/24/20 - 09/24/20</t>
  </si>
  <si>
    <t>GP HQ THERMAL SCREENING 05/25/20 - 05/31</t>
  </si>
  <si>
    <t>GPC HQ THRM SCREEN WO776-20 06/29/20 - 0</t>
  </si>
  <si>
    <t>1706-2020 10/15/20 - 10/15/20</t>
  </si>
  <si>
    <t>GPC HQ THRM SCREEN WO776-20 06/08/20 - 0</t>
  </si>
  <si>
    <t>GP HQ THERMAL SCREENING 05/11/20 - 05/17</t>
  </si>
  <si>
    <t>GP HQ THERMAL SCREENING 05/18/20 - 05/24</t>
  </si>
  <si>
    <t>GPC HQ THERM SCRN WO776-20 06/01/20 - 06</t>
  </si>
  <si>
    <t>GPC HQ THRM SCREEN WO776-20 06/15/20 - 0</t>
  </si>
  <si>
    <t>GPC HQ THRM SCREEN WO776-20 06/22/20 - 0</t>
  </si>
  <si>
    <t>GPC HQ THRM SCREEN WO776-20 07/06/20 - 0</t>
  </si>
  <si>
    <t>GPC HQ THRM SCREEN WO776-20 07/13/20 - 0</t>
  </si>
  <si>
    <t>GPC HQ THRM SCREEN WO776-20 07/20/20 - 0</t>
  </si>
  <si>
    <t>1553-2020 10/01/20 - 10/01/20</t>
  </si>
  <si>
    <t>WO-00742-2020 05/07/20 - 05/07/20</t>
  </si>
  <si>
    <t>DCC/BU COVID WO514-20 05/04/20 - 05/10/2</t>
  </si>
  <si>
    <t>DCC/BU COVID WO514-20 05/18/20 - 05/24/2</t>
  </si>
  <si>
    <t>DCC/BU COVID WO514-20 05/11/20 - 05/17/2</t>
  </si>
  <si>
    <t>TCC COVID WO513-20 03/30/20 - 04/05/20</t>
  </si>
  <si>
    <t>DCC/BU COVID WO514-20 05/25/20 - 05/31/2</t>
  </si>
  <si>
    <t>TCC COVID WO513-20 03/23/20 - 03/29/20</t>
  </si>
  <si>
    <t>TCC COVID 05/04/20 - 05/10/20</t>
  </si>
  <si>
    <t>DCC/BU COVID WO514-20 04/27/20 - 05/03/2</t>
  </si>
  <si>
    <t>CRIST PLANT COVID WO438-20 04/20/20 - 04</t>
  </si>
  <si>
    <t>CRIST PLANT COVID 03/16/20 - 03/22/20</t>
  </si>
  <si>
    <t>DCC/BU COVID WO514-20 03/23/20 - 03/29/2</t>
  </si>
  <si>
    <t>TCC COVID 04/13/20 - 04/19/20</t>
  </si>
  <si>
    <t>TCC COVID 04/20/20 - 04/26/20</t>
  </si>
  <si>
    <t>TCC COVID 04/27/20 - 05/03/20</t>
  </si>
  <si>
    <t>1578-2020 09/24/20 - 09/24/20</t>
  </si>
  <si>
    <t>CRIST PLANT COVID WO438-20 04/06/20 - 04</t>
  </si>
  <si>
    <t>DCC/BU COVID WO514-20 03/30/20 - 04/05/2</t>
  </si>
  <si>
    <t>DCC/BU COVID WO514-20 04/06/20 - 04/12/2</t>
  </si>
  <si>
    <t>DCC/BU COVID WO514-20 04/13/20 - 04/19/2</t>
  </si>
  <si>
    <t>DCC/BU COVID WO514-20 04/20/20 - 04/26/2</t>
  </si>
  <si>
    <t>CRIST PLANT COVID WO438-20 04/13/20 - 04</t>
  </si>
  <si>
    <t>CRIST PLANT COVID WO438-20 03/23/20 - 03</t>
  </si>
  <si>
    <t>CRIST PLANT COVID WO438-20 03/30/20 - 04</t>
  </si>
  <si>
    <t>TCC COVID 04/06/20 - 04/12/20</t>
  </si>
  <si>
    <t>SMITH PLANT COVID WO565-20 05/25/20 - 05</t>
  </si>
  <si>
    <t>DCC BU COVID 03/23/20 - 03/29/20</t>
  </si>
  <si>
    <t>SMITH PLANT COVID WO565-20 05/18/20 - 05</t>
  </si>
  <si>
    <t>CRIST PLANT COVID WO438-20 06/22/20 - 06</t>
  </si>
  <si>
    <t>DCC/BU COVID WO514-20 06/01/20 - 06/07/2</t>
  </si>
  <si>
    <t>TCC COVID 03/23/20 - 03/29/20</t>
  </si>
  <si>
    <t>SMITH PLANT COVID WO565-20 05/11/20 - 05</t>
  </si>
  <si>
    <t>SECURITY GUARDS</t>
  </si>
  <si>
    <t>GP DCC/BU COVID 03/30/20 - 04/05/20</t>
  </si>
  <si>
    <t>GP DCC/BU COVID 04/13/20 - 04/19/20</t>
  </si>
  <si>
    <t>GP DCC/BU COVID 04/20/20 - 04/26/20</t>
  </si>
  <si>
    <t>GP DCC BU COVID 05/04/20 - 05/10/20</t>
  </si>
  <si>
    <t>GP DCC/BU COVID 04/06/20 - 04/12/20</t>
  </si>
  <si>
    <t>TCC COVID 03/30/20 - 04/05/20</t>
  </si>
  <si>
    <t>GP DCC BU COVID 05/11/20 - 05/17/20</t>
  </si>
  <si>
    <t>GP DCC BU COVID 05/18/20 - 05/24/20</t>
  </si>
  <si>
    <t>GP DCC BU COVID 05/25/20 - 05/31/20</t>
  </si>
  <si>
    <t>GP DCC BU COVID 04/27/20 - 05/03/20</t>
  </si>
  <si>
    <t>SMITH PLANT COVID WO565-20 03/30/20 - 04</t>
  </si>
  <si>
    <t>SMITH PLANT COVID WO565-20 05/04/20 - 05</t>
  </si>
  <si>
    <t>SMITH PLANT COVID WO565-20 04/06/20 - 04</t>
  </si>
  <si>
    <t>SMITH PLANT COVID WO565-20 04/27/20 - 05</t>
  </si>
  <si>
    <t>SMITH PLANT COVID WO565-20 04/20/20 - 04</t>
  </si>
  <si>
    <t>SMITH PLANT COVID WO565-20 04/13/20 - 04</t>
  </si>
  <si>
    <t>CRIST PLANT COVID WO438-20 06/08/20 - 06</t>
  </si>
  <si>
    <t>CRIST PLANT COVID WO438-20 06/15/20 - 06</t>
  </si>
  <si>
    <t>CRIST PLANT COVID 04/06/20 - 04/12/20</t>
  </si>
  <si>
    <t>CRIST PLANT COVID 05/18/20 - 05/24/20</t>
  </si>
  <si>
    <t>CRIST PLANT COVID WO438-20 06/01/20 - 06</t>
  </si>
  <si>
    <t>SMITH PLANT COVID WO565-20 06/15/20 - 06</t>
  </si>
  <si>
    <t>CRIST PLANT COVID 05/25/20 - 05/31/20</t>
  </si>
  <si>
    <t>SMITH PLANT COVID WO565-20 06/01/20 - 06</t>
  </si>
  <si>
    <t>CRIST PLANT COVID 04/27/20 - 05/03/20</t>
  </si>
  <si>
    <t>CRIST PLANT 03/30/20 - 04/05/20</t>
  </si>
  <si>
    <t>CRIST PLANT COVID 05/04/20 - 05/10/20</t>
  </si>
  <si>
    <t>CRIST PLANT COVID 05/11/20 - 05/17/20</t>
  </si>
  <si>
    <t>SMITH PLANT COVID 05/18/20 - 05/24/20</t>
  </si>
  <si>
    <t>SMITH PLANT COVID WO565-20 06/08/20 - 06</t>
  </si>
  <si>
    <t>CRIST PLANT COVID 04/13/20 - 04/19/20</t>
  </si>
  <si>
    <t>CRIST PLANT COVID 04/20/20 - 04/26/20</t>
  </si>
  <si>
    <t>CRIST PLANT COVID 03/23/20 - 03/29/20</t>
  </si>
  <si>
    <t>SMITH PLANT COVID 05/25/20 - 05/31/20</t>
  </si>
  <si>
    <t>SMITH PLANT COVID 05/11/20 - 05/17/20</t>
  </si>
  <si>
    <t>SMITH PLANT COVID 03/30/20 - 04/05/20</t>
  </si>
  <si>
    <t>SMITH PLANT COVID 04/06/20 - 04/12/20</t>
  </si>
  <si>
    <t>SMITH PLANT COVID 04/27/20 - 05/03/20</t>
  </si>
  <si>
    <t>SMITH PLANT COVID 05/04/20 - 05/10/20</t>
  </si>
  <si>
    <t>SMITH PLANT COVID 04/13/20 - 04/19/20</t>
  </si>
  <si>
    <t>SMITH PLANT COVID 04/20/20 - 04/26/20</t>
  </si>
  <si>
    <t>SECURITY OFFICER COVERAGE</t>
  </si>
  <si>
    <t>SPECIAL RESPONSE PERSONELL</t>
  </si>
  <si>
    <t>HRCS SECURITY COST APRIL</t>
  </si>
  <si>
    <t>HRCS SECURITY COST MAY</t>
  </si>
  <si>
    <t>HRCS SECURITY COST JUNE</t>
  </si>
  <si>
    <t>HRCS SECURITY COST MARCH</t>
  </si>
  <si>
    <t>ZIMMERMAN  1700  5.1.20</t>
  </si>
  <si>
    <t>ALPHAGRAPHICS  44642  5.1.20</t>
  </si>
  <si>
    <t>STORM ZETA SECURITY OFFICER SERVICES</t>
  </si>
  <si>
    <t>SECURITY OFFICERS</t>
  </si>
  <si>
    <t>4178330706111031GURTOWSKY PETER</t>
  </si>
  <si>
    <t>ORD 6790000927</t>
  </si>
  <si>
    <t>***This is the July 2020 entry/ balance on the reg asset</t>
  </si>
  <si>
    <t>***Details for items in yellow shown on tables in the right.</t>
  </si>
  <si>
    <t>4436669403021033HITCHCOCK HARRIET</t>
  </si>
  <si>
    <t>4461523602201030GUCWA ALEXANDRA</t>
  </si>
  <si>
    <t>4484254903111030GUCWA ALEXANDRA</t>
  </si>
  <si>
    <t>4263441009021031MCINTOSH BRITTANY</t>
  </si>
  <si>
    <t>MARCH 21 CHARGES CSE TESTING SITE FACILITY SUPPORT</t>
  </si>
  <si>
    <t>PRO ATHLETICS 6176</t>
  </si>
  <si>
    <t>MAXIM 226040135 HURRICANE SALLY TESTING GULF</t>
  </si>
  <si>
    <t>MAXIM 295690135  65,312.50</t>
  </si>
  <si>
    <t>COVID RAPID 20216  76,544</t>
  </si>
  <si>
    <t>MAXIM 403500135 GULF COVID TESTING HURRICANE SALLY</t>
  </si>
  <si>
    <t>COVID RAPID 20218 HURR SALLY  25,227.90</t>
  </si>
  <si>
    <t>MICRODROP 1786  31,305.00 GULF</t>
  </si>
  <si>
    <t>CSE TESTING SITE FACILITY SUPPORT &amp; PPE COSTS</t>
  </si>
  <si>
    <t>4263444409021031MCINTOSH BRITTANY</t>
  </si>
  <si>
    <t>4324641610271032D'INNOCENZO ANTHONY</t>
  </si>
  <si>
    <t>4231436809011031SORENSEN KIM</t>
  </si>
  <si>
    <t>CAREATC JUNE ADD HRS DEV COST API CONNECTION</t>
  </si>
  <si>
    <t>SEPT 200 ADDITIONAL HRS DEV FEE API CONNECTION</t>
  </si>
  <si>
    <t>CAREATC INV-36329 AUG/SEPT-20 COVID TEST FEES</t>
  </si>
  <si>
    <t>CAREATC COVID MAY/JUNE-20 INV-34973 GULF</t>
  </si>
  <si>
    <t>CAREATC INV-35713 JULY-20 COVID TESTING</t>
  </si>
  <si>
    <t>*CAREATC INV-39329 NEE COVID FEB-21</t>
  </si>
  <si>
    <t>CAREATC INV-35525 JUNE-20 COVID-19 TESTING</t>
  </si>
  <si>
    <t>*INV-37865 CAREATC NOV-COVID TESTING</t>
  </si>
  <si>
    <t>CAREATC INV-38806 COVID JAN-21 GULF</t>
  </si>
  <si>
    <t>CAREATC INV-36016 AUGUST COVID-19 TESTS</t>
  </si>
  <si>
    <t>CAREATC INV-36480 SEPT-20 COVID-19</t>
  </si>
  <si>
    <t>CAREATC INV-37305 OCT-20 COVID</t>
  </si>
  <si>
    <t>CAREATC INV-38570 DEC-20 COVID</t>
  </si>
  <si>
    <t>4450316602101031GUCWA ALEXANDRA</t>
  </si>
  <si>
    <t>4396343812221031GUCWA ALEXANDRA</t>
  </si>
  <si>
    <t>ORD 6790000943</t>
  </si>
  <si>
    <t>TIME SHEET ACCRUAL 20201231</t>
  </si>
  <si>
    <t>TIME SHEET ACCRUAL 20201230</t>
  </si>
  <si>
    <t>TIME SHEET ACCRUAL 20201229</t>
  </si>
  <si>
    <t>TIME SHEET ACCRUAL 20201228</t>
  </si>
  <si>
    <t>TIME SHEET ACCRUAL 20201223</t>
  </si>
  <si>
    <t>TIME SHEET ACCRUAL 20201222</t>
  </si>
  <si>
    <t>TIME SHEET ACCRUAL 20201221</t>
  </si>
  <si>
    <t>TIME SHEET ACCRUAL 20201130</t>
  </si>
  <si>
    <t>TIME SHEET ACCRUAL 20201125</t>
  </si>
  <si>
    <t>TIME SHEET ACCRUAL 20201124</t>
  </si>
  <si>
    <t>TIME SHEET ACCRUAL 20201123</t>
  </si>
  <si>
    <t>TIME SHEET ACCRUAL 20201030</t>
  </si>
  <si>
    <t>TIME SHEET ACCRUAL 20201029</t>
  </si>
  <si>
    <t>TIME SHEET ACCRUAL 20201028</t>
  </si>
  <si>
    <t>TIME SHEET ACCRUAL 20201027</t>
  </si>
  <si>
    <t>TIME SHEET ACCRUAL 20201026</t>
  </si>
  <si>
    <t>TIME SHEET ACCRUAL 20200930</t>
  </si>
  <si>
    <t>TIME SHEET ACCRUAL 20200929</t>
  </si>
  <si>
    <t>TIME SHEET ACCRUAL 20200928</t>
  </si>
  <si>
    <t>TIME SHEET ACCRUAL 20200831</t>
  </si>
  <si>
    <t>TIME SHEET ACCRUAL 20210331</t>
  </si>
  <si>
    <t>TIME SHEET ACCRUAL 20210330</t>
  </si>
  <si>
    <t>TIME SHEET ACCRUAL 20210329</t>
  </si>
  <si>
    <t>COVID Testing Deferred Asset balance</t>
  </si>
  <si>
    <t>4208504207111030BOOTH COREY</t>
  </si>
  <si>
    <t>4127431604221031MCDANIEL MARK</t>
  </si>
  <si>
    <t>PANDEMIC GLOVES</t>
  </si>
  <si>
    <t>8.0OZ; BOTTLE OF SANITIZER WITH FLIP TOP</t>
  </si>
  <si>
    <t>ALPHAGRAPHICS  44615  4.15.20</t>
  </si>
  <si>
    <t>CHR GP 91582313 91585573 22225.28 7.20.20</t>
  </si>
  <si>
    <t>TRUCK CLEANING</t>
  </si>
  <si>
    <t>4143714405131031ZIMMERMAN-STACKS LINDA</t>
  </si>
  <si>
    <t>4226964007301030DIXON EDDIE</t>
  </si>
  <si>
    <t>4137131505011031STEWART VANESSA</t>
  </si>
  <si>
    <t>VANESA</t>
  </si>
  <si>
    <t>4203705607071031BAILEY PETIE</t>
  </si>
  <si>
    <t>4156808006021031ZIMMERMAN-STACKS LINDA</t>
  </si>
  <si>
    <t>ALPHAGRAPHICS  44635  4.29.20</t>
  </si>
  <si>
    <t>WC682046  WORKERS COMP ASSESSMENT-DIST</t>
  </si>
  <si>
    <t>ORD 6770001041</t>
  </si>
  <si>
    <t>TIME SHEET ACCRUAL 20200630</t>
  </si>
  <si>
    <t>TIME SHEET ACCRUAL 20200629</t>
  </si>
  <si>
    <t>TIME SHEET ACCRUAL 20200626</t>
  </si>
  <si>
    <t>TIME SHEET ACCRUAL 20200625</t>
  </si>
  <si>
    <t>TIME SHEET ACCRUAL 20200624</t>
  </si>
  <si>
    <t>TIME SHEET ACCRUAL 20200623</t>
  </si>
  <si>
    <t>TIME SHEET ACCRUAL 20200622</t>
  </si>
  <si>
    <t>TIME SHEET ACCRUAL 20200731</t>
  </si>
  <si>
    <t>TIME SHEET ACCRUAL 20200730</t>
  </si>
  <si>
    <t>TIME SHEET ACCRUAL 20200729</t>
  </si>
  <si>
    <t>TIME SHEET ACCRUAL 20200728</t>
  </si>
  <si>
    <t>TIME SHEET ACCRUAL 20200727</t>
  </si>
  <si>
    <t>TIME SHEET ACCRUAL 20200724</t>
  </si>
  <si>
    <t>TIME SHEET ACCRUAL 20200723</t>
  </si>
  <si>
    <t>TIME SHEET ACCRUAL 20200722</t>
  </si>
  <si>
    <t>TIME SHEET ACCRUAL 20200721</t>
  </si>
  <si>
    <t>TIME SHEET ACCRUAL 20200720</t>
  </si>
  <si>
    <t>Total:</t>
  </si>
  <si>
    <t>****These testing costs make up the July 2020 entry of $271k</t>
  </si>
  <si>
    <t>RECLASS MORALES CHRM RIVER 111220 CHRG</t>
  </si>
  <si>
    <t>4343080411121031MORALES NESTOR</t>
  </si>
  <si>
    <t>CREDITING TO MAKE ADJUSTMENT</t>
  </si>
  <si>
    <t>RECLASS COVID COSTS TO DEFERRED</t>
  </si>
  <si>
    <t>ADDING TTYPE</t>
  </si>
  <si>
    <t>4341658111121031STRUGGS JASON</t>
  </si>
  <si>
    <t>8/27/20</t>
  </si>
  <si>
    <t>4286144909281031STRUGGS JASON</t>
  </si>
  <si>
    <t>4345054011121031STRUGGS JASON</t>
  </si>
  <si>
    <t>4389497912281030STRUGGS JASON</t>
  </si>
  <si>
    <t>RECLASS COVID COSTS TO REG ASSET</t>
  </si>
  <si>
    <t>4452883502131031MORALES NESTOR</t>
  </si>
  <si>
    <t>4443290702171031MOEHRKE CHRISTOPHER</t>
  </si>
  <si>
    <t>ORD 6910000202</t>
  </si>
  <si>
    <t>4496659203311031OLSON TRISHA</t>
  </si>
  <si>
    <t>COVID Facilities Related Spend Deferred Asset Balance</t>
  </si>
  <si>
    <t>Total</t>
  </si>
  <si>
    <t>Total April 2020 to March 2021</t>
  </si>
  <si>
    <t>April through Jul 2020</t>
  </si>
  <si>
    <t>COVID 19: FACILITY UPGRADES / CLEANING</t>
  </si>
  <si>
    <t xml:space="preserve">
April 2020 -March 2021</t>
  </si>
  <si>
    <t>Total 2020</t>
  </si>
  <si>
    <t>Total 2021</t>
  </si>
  <si>
    <t>Costs that need to be removed from COVID Reg Asset</t>
  </si>
  <si>
    <t>IO</t>
  </si>
  <si>
    <t>Category</t>
  </si>
  <si>
    <t>Costs Type</t>
  </si>
  <si>
    <t>Amt</t>
  </si>
  <si>
    <t>Gulf Payroll/ Overheads</t>
  </si>
  <si>
    <t>Reclass to FPL</t>
  </si>
  <si>
    <t>Cannot Identify source</t>
  </si>
  <si>
    <t>Total Credit</t>
  </si>
  <si>
    <t>4222450110131031GENEST SARAH</t>
  </si>
  <si>
    <t>4233796308061031CORNELIUS JAMES</t>
  </si>
  <si>
    <t>4426644101281031HARPER WES</t>
  </si>
  <si>
    <t>5400400</t>
  </si>
  <si>
    <t>SITE TOOL &amp; EQUIPMENT EXPENSE</t>
  </si>
  <si>
    <t>GRESCO 20087423-00</t>
  </si>
  <si>
    <t>4250294609021031BREEDLOVE CHRISTOPHER</t>
  </si>
  <si>
    <t>4377421601091031ZIMMERMAN-STACKS LINDA</t>
  </si>
  <si>
    <t>SERVICE</t>
  </si>
  <si>
    <t>COVID TESTING</t>
  </si>
  <si>
    <t>DISPOSAL</t>
  </si>
  <si>
    <t>DECONTANIMATION</t>
  </si>
  <si>
    <t>4243196808141031SWAILS CHRISTINE</t>
  </si>
  <si>
    <t>5751000</t>
  </si>
  <si>
    <t>4250368909021031JOINER KEN</t>
  </si>
  <si>
    <t>4230996908061031WILBOURN TRACY</t>
  </si>
  <si>
    <t>FEB 2021 COVID COSTS TO REG ASSET</t>
  </si>
  <si>
    <t>REBOOK JAN 2021 COVID COSTS TO REG ASSET</t>
  </si>
  <si>
    <t>4234413208061031CORNELIUS JAMES</t>
  </si>
  <si>
    <t>ORD 6770001042</t>
  </si>
  <si>
    <t>8110204</t>
  </si>
  <si>
    <t>Below is the backup for the 5800000 Account, items in green represent Gulf Power employee straight time payroll that will be credited from the Regulatory Asset</t>
  </si>
  <si>
    <t>***These costs are highlighted in green to isolate those accounts on the individual tabs</t>
  </si>
  <si>
    <t>GULF 000160
20200151-EI</t>
  </si>
  <si>
    <t>GULF 000161
20200151-EI</t>
  </si>
  <si>
    <t>GULF 000162
20200151-EI</t>
  </si>
  <si>
    <t>GULF 000163
20200151-EI</t>
  </si>
  <si>
    <t>GULF 000164
20200151-EI</t>
  </si>
  <si>
    <t>GULF 000165
20200151-EI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</si>
</sst>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##,000"/>
    <numFmt numFmtId="165" formatCode="&quot;[+] &quot;@"/>
    <numFmt numFmtId="166" formatCode="#,##0.00;\(#,##0.00\);#,##0.00"/>
    <numFmt numFmtId="167" formatCode="#,##0;\-#,##0;#,##0"/>
    <numFmt numFmtId="168" formatCode="#,##0.00000000000_);\(#,##0.00000000000\)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DE2E7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b/>
      <sz val="10"/>
      <color rgb="FF000000"/>
      <name val="Verdana"/>
      <family val="2"/>
    </font>
    <font>
      <b/>
      <u val="single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8">
    <fill>
      <patternFill/>
    </fill>
    <fill>
      <patternFill patternType="gray125"/>
    </fill>
    <fill>
      <gradientFill degree="90">
        <stop position="0">
          <color rgb="FFDDE2E7"/>
        </stop>
        <stop position="1">
          <color rgb="FFCED3D8"/>
        </stop>
      </gradientFill>
    </fill>
    <fill>
      <patternFill patternType="solid">
        <fgColor rgb="FFFFFDBF"/>
        <bgColor indexed="64"/>
      </patternFill>
    </fill>
    <fill>
      <gradientFill degree="90">
        <stop position="0">
          <color rgb="FFDDE2E7"/>
        </stop>
        <stop position="1">
          <color rgb="FFCED3D8"/>
        </stop>
      </gradientFill>
    </fill>
    <fill>
      <patternFill patternType="solid">
        <fgColor rgb="FFFFFFFF"/>
        <bgColor indexed="64"/>
      </patternFill>
    </fill>
    <fill>
      <patternFill patternType="solid">
        <fgColor rgb="FFF1F5FB"/>
        <bgColor indexed="64"/>
      </patternFill>
    </fill>
    <fill>
      <patternFill patternType="solid">
        <fgColor rgb="FFE9EFF7"/>
        <bgColor indexed="64"/>
      </patternFill>
    </fill>
    <fill>
      <patternFill patternType="solid">
        <fgColor rgb="FF94D88F"/>
        <bgColor indexed="64"/>
      </patternFill>
    </fill>
    <fill>
      <patternFill patternType="solid">
        <fgColor rgb="FFABEDA5"/>
        <bgColor indexed="64"/>
      </patternFill>
    </fill>
    <fill>
      <patternFill patternType="solid">
        <fgColor rgb="FFC6F9C1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988C"/>
        <bgColor indexed="64"/>
      </patternFill>
    </fill>
    <fill>
      <patternFill patternType="solid">
        <fgColor rgb="FFFF6758"/>
        <bgColor indexed="64"/>
      </patternFill>
    </fill>
    <fill>
      <patternFill patternType="solid">
        <fgColor rgb="FFDDE2E7"/>
        <bgColor indexed="64"/>
      </patternFill>
    </fill>
    <fill>
      <gradientFill degree="90">
        <stop position="0">
          <color rgb="FFDDE2E7"/>
        </stop>
        <stop position="1">
          <color rgb="FFCED3D8"/>
        </stop>
      </gradientFill>
    </fill>
    <fill>
      <patternFill patternType="solid">
        <fgColor rgb="FFFFFDBF"/>
        <bgColor indexed="64"/>
      </patternFill>
    </fill>
    <fill>
      <gradientFill degree="90">
        <stop position="0">
          <color rgb="FFDDE2E7"/>
        </stop>
        <stop position="1">
          <color rgb="FFCED3D8"/>
        </stop>
      </gradientFill>
    </fill>
    <fill>
      <gradientFill degree="90">
        <stop position="0">
          <color rgb="FFF7F7F7"/>
        </stop>
        <stop position="1">
          <color rgb="FFFCFCFC"/>
        </stop>
      </gradientFill>
    </fill>
    <fill>
      <patternFill patternType="solid">
        <fgColor rgb="FFB7CFE8"/>
        <bgColor indexed="64"/>
      </patternFill>
    </fill>
    <fill>
      <patternFill patternType="solid">
        <fgColor rgb="FFC3D6EB"/>
        <bgColor indexed="64"/>
      </patternFill>
    </fill>
    <fill>
      <patternFill patternType="solid">
        <fgColor rgb="FFD5E3F2"/>
        <bgColor indexed="64"/>
      </patternFill>
    </fill>
    <fill>
      <patternFill patternType="solid">
        <fgColor rgb="FFE1E7F5"/>
        <bgColor indexed="64"/>
      </patternFill>
    </fill>
    <fill>
      <gradientFill degree="90">
        <stop position="0">
          <color rgb="FFDDE2E7"/>
        </stop>
        <stop position="1">
          <color rgb="FFCED3D8"/>
        </stop>
      </gradientFill>
    </fill>
    <fill>
      <gradientFill degree="90">
        <stop position="0">
          <color rgb="FFDDE2E7"/>
        </stop>
        <stop position="1">
          <color rgb="FFCED3D8"/>
        </stop>
      </gradientFill>
    </fill>
    <fill>
      <gradientFill degree="90">
        <stop position="0">
          <color rgb="FFDDE2E7"/>
        </stop>
        <stop position="1">
          <color rgb="FFCED3D8"/>
        </stop>
      </gradientFill>
    </fill>
    <fill>
      <gradientFill degree="90">
        <stop position="0">
          <color rgb="FFDDE2E7"/>
        </stop>
        <stop position="1">
          <color rgb="FFCED3D8"/>
        </stop>
      </gradientFill>
    </fill>
    <fill>
      <gradientFill degree="90">
        <stop position="0">
          <color rgb="FFDDE2E7"/>
        </stop>
        <stop position="1">
          <color rgb="FFCED3D8"/>
        </stop>
      </gradientFill>
    </fill>
    <fill>
      <gradientFill degree="90">
        <stop position="0">
          <color rgb="FFDDE2E7"/>
        </stop>
        <stop position="1">
          <color rgb="FFCED3D8"/>
        </stop>
      </gradientFill>
    </fill>
    <fill>
      <gradientFill degree="90">
        <stop position="0">
          <color rgb="FFDDE2E7"/>
        </stop>
        <stop position="1">
          <color rgb="FFCED3D8"/>
        </stop>
      </gradientFill>
    </fill>
    <fill>
      <gradientFill degree="90">
        <stop position="0">
          <color rgb="FFDDE2E7"/>
        </stop>
        <stop position="1">
          <color rgb="FFCED3D8"/>
        </stop>
      </gradientFill>
    </fill>
    <fill>
      <gradientFill degree="90">
        <stop position="0">
          <color rgb="FFDDE2E7"/>
        </stop>
        <stop position="1">
          <color rgb="FFCED3D8"/>
        </stop>
      </gradientFill>
    </fill>
    <fill>
      <gradientFill degree="90">
        <stop position="0">
          <color rgb="FFDDE2E7"/>
        </stop>
        <stop position="1">
          <color rgb="FFCED3D8"/>
        </stop>
      </gradientFill>
    </fill>
    <fill>
      <gradientFill degree="90">
        <stop position="0">
          <color rgb="FFDDE2E7"/>
        </stop>
        <stop position="1">
          <color rgb="FFCED3D8"/>
        </stop>
      </gradientFill>
    </fill>
    <fill>
      <gradientFill degree="90">
        <stop position="0">
          <color rgb="FFDDE2E7"/>
        </stop>
        <stop position="1">
          <color rgb="FFCED3D8"/>
        </stop>
      </gradientFill>
    </fill>
    <fill>
      <gradientFill degree="90">
        <stop position="0">
          <color rgb="FFDDE2E7"/>
        </stop>
        <stop position="1">
          <color rgb="FFCED3D8"/>
        </stop>
      </gradientFill>
    </fill>
    <fill>
      <gradientFill degree="90">
        <stop position="0">
          <color rgb="FFDDE2E7"/>
        </stop>
        <stop position="1">
          <color rgb="FFCED3D8"/>
        </stop>
      </gradientFill>
    </fill>
    <fill>
      <gradientFill degree="90">
        <stop position="0">
          <color rgb="FFDDE2E7"/>
        </stop>
        <stop position="1">
          <color rgb="FFCED3D8"/>
        </stop>
      </gradientFill>
    </fill>
    <fill>
      <gradientFill degree="90">
        <stop position="0">
          <color rgb="FFDDE2E7"/>
        </stop>
        <stop position="1">
          <color rgb="FFCED3D8"/>
        </stop>
      </gradientFill>
    </fill>
    <fill>
      <gradientFill degree="90">
        <stop position="0">
          <color rgb="FFDDE2E7"/>
        </stop>
        <stop position="1">
          <color rgb="FFCED3D8"/>
        </stop>
      </gradientFill>
    </fill>
    <fill>
      <gradientFill degree="90">
        <stop position="0">
          <color rgb="FFDDE2E7"/>
        </stop>
        <stop position="1">
          <color rgb="FFCED3D8"/>
        </stop>
      </gradientFill>
    </fill>
    <fill>
      <patternFill patternType="solid">
        <fgColor theme="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"/>
        <bgColor indexed="64"/>
      </patternFill>
    </fill>
    <fill>
      <gradientFill degree="90">
        <stop position="0">
          <color rgb="FFDDE2E7"/>
        </stop>
        <stop position="1">
          <color rgb="FFCED3D8"/>
        </stop>
      </gradientFill>
    </fill>
    <fill>
      <gradientFill degree="90">
        <stop position="0">
          <color rgb="FFDDE2E7"/>
        </stop>
        <stop position="1">
          <color rgb="FFCED3D8"/>
        </stop>
      </gradientFill>
    </fill>
    <fill>
      <gradientFill degree="90">
        <stop position="0">
          <color rgb="FFDDE2E7"/>
        </stop>
        <stop position="1">
          <color rgb="FFCED3D8"/>
        </stop>
      </gradientFill>
    </fill>
    <fill>
      <gradientFill degree="90">
        <stop position="0">
          <color rgb="FFDDE2E7"/>
        </stop>
        <stop position="1">
          <color rgb="FFCED3D8"/>
        </stop>
      </gradientFill>
    </fill>
    <fill>
      <gradientFill degree="90">
        <stop position="0">
          <color rgb="FFDDE2E7"/>
        </stop>
        <stop position="1">
          <color rgb="FFCED3D8"/>
        </stop>
      </gradientFill>
    </fill>
    <fill>
      <gradientFill degree="90">
        <stop position="0">
          <color rgb="FFDDE2E7"/>
        </stop>
        <stop position="1">
          <color rgb="FFCED3D8"/>
        </stop>
      </gradientFill>
    </fill>
    <fill>
      <gradientFill degree="90">
        <stop position="0">
          <color rgb="FFDDE2E7"/>
        </stop>
        <stop position="1">
          <color rgb="FFCED3D8"/>
        </stop>
      </gradientFill>
    </fill>
    <fill>
      <gradientFill degree="90">
        <stop position="0">
          <color rgb="FFDDE2E7"/>
        </stop>
        <stop position="1">
          <color rgb="FFCED3D8"/>
        </stop>
      </gradientFill>
    </fill>
    <fill>
      <gradientFill degree="90">
        <stop position="0">
          <color rgb="FFDDE2E7"/>
        </stop>
        <stop position="1">
          <color rgb="FFCED3D8"/>
        </stop>
      </gradientFill>
    </fill>
    <fill>
      <gradientFill degree="90">
        <stop position="0">
          <color rgb="FFDDE2E7"/>
        </stop>
        <stop position="1">
          <color rgb="FFCED3D8"/>
        </stop>
      </gradientFill>
    </fill>
    <fill>
      <gradientFill degree="90">
        <stop position="0">
          <color rgb="FFDDE2E7"/>
        </stop>
        <stop position="1">
          <color rgb="FFCED3D8"/>
        </stop>
      </gradientFill>
    </fill>
    <fill>
      <gradientFill degree="90">
        <stop position="0">
          <color rgb="FFDDE2E7"/>
        </stop>
        <stop position="1">
          <color rgb="FFCED3D8"/>
        </stop>
      </gradientFill>
    </fill>
    <fill>
      <gradientFill degree="90">
        <stop position="0">
          <color rgb="FFDDE2E7"/>
        </stop>
        <stop position="1">
          <color rgb="FFCED3D8"/>
        </stop>
      </gradientFill>
    </fill>
    <fill>
      <patternFill patternType="solid">
        <fgColor rgb="FF00B0F0"/>
        <bgColor indexed="64"/>
      </patternFill>
    </fill>
    <fill>
      <gradientFill degree="90">
        <stop position="0">
          <color rgb="FFDDE2E7"/>
        </stop>
        <stop position="1">
          <color rgb="FFCED3D8"/>
        </stop>
      </gradientFill>
    </fill>
    <fill>
      <gradientFill degree="90">
        <stop position="0">
          <color rgb="FFDDE2E7"/>
        </stop>
        <stop position="1">
          <color rgb="FFCED3D8"/>
        </stop>
      </gradientFill>
    </fill>
    <fill>
      <gradientFill degree="90">
        <stop position="0">
          <color rgb="FFDDE2E7"/>
        </stop>
        <stop position="1">
          <color rgb="FFCED3D8"/>
        </stop>
      </gradientFill>
    </fill>
    <fill>
      <gradientFill degree="90">
        <stop position="0">
          <color rgb="FFDDE2E7"/>
        </stop>
        <stop position="1">
          <color rgb="FFCED3D8"/>
        </stop>
      </gradientFill>
    </fill>
    <fill>
      <gradientFill degree="90">
        <stop position="0">
          <color rgb="FFDDE2E7"/>
        </stop>
        <stop position="1">
          <color rgb="FFCED3D8"/>
        </stop>
      </gradientFill>
    </fill>
    <fill>
      <gradientFill degree="90">
        <stop position="0">
          <color rgb="FFDDE2E7"/>
        </stop>
        <stop position="1">
          <color rgb="FFCED3D8"/>
        </stop>
      </gradientFill>
    </fill>
  </fills>
  <borders count="2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</border>
    <border>
      <left style="hair">
        <color rgb="FFC0C0C0"/>
      </left>
      <right style="hair">
        <color rgb="FFC0C0C0"/>
      </right>
      <top style="hair">
        <color rgb="FFC0C0C0"/>
      </top>
      <bottom style="hair">
        <color rgb="FFC0C0C0"/>
      </bottom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</border>
    <border>
      <left style="thin">
        <color theme="3" tint="-0.24994"/>
      </left>
      <right style="thin">
        <color theme="3" tint="-0.24994"/>
      </right>
      <top style="thin">
        <color theme="3" tint="-0.24994"/>
      </top>
      <bottom style="thin">
        <color theme="3" tint="-0.24994"/>
      </bottom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rgb="FFC0C0C0"/>
      </left>
      <right style="thin">
        <color theme="3" tint="-0.24994"/>
      </right>
      <top style="hair">
        <color rgb="FFC0C0C0"/>
      </top>
      <bottom style="hair">
        <color rgb="FFC0C0C0"/>
      </bottom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3" tint="-0.24994"/>
      </bottom>
    </border>
    <border>
      <left style="thin">
        <color theme="3" tint="-0.24994"/>
      </left>
      <right style="thin">
        <color rgb="FF808080"/>
      </right>
      <top style="thin">
        <color theme="3" tint="-0.24994"/>
      </top>
      <bottom style="thin">
        <color rgb="FF808080"/>
      </bottom>
    </border>
    <border>
      <left style="thin">
        <color rgb="FF808080"/>
      </left>
      <right style="thin">
        <color rgb="FF808080"/>
      </right>
      <top style="thin">
        <color theme="3" tint="-0.24994"/>
      </top>
      <bottom style="thin">
        <color rgb="FF808080"/>
      </bottom>
    </border>
    <border>
      <left style="thin">
        <color rgb="FF808080"/>
      </left>
      <right style="thin">
        <color theme="3" tint="-0.24994"/>
      </right>
      <top style="thin">
        <color theme="3" tint="-0.24994"/>
      </top>
      <bottom style="thin">
        <color rgb="FF808080"/>
      </bottom>
    </border>
    <border>
      <left style="thin">
        <color theme="3" tint="-0.24994"/>
      </left>
      <right style="thin">
        <color rgb="FF808080"/>
      </right>
      <top style="thin">
        <color rgb="FF808080"/>
      </top>
      <bottom style="thin">
        <color rgb="FF808080"/>
      </bottom>
    </border>
    <border>
      <left style="thin">
        <color rgb="FF808080"/>
      </left>
      <right style="thin">
        <color theme="3" tint="-0.24994"/>
      </right>
      <top style="thin">
        <color rgb="FF808080"/>
      </top>
      <bottom style="thin">
        <color rgb="FF808080"/>
      </bottom>
    </border>
    <border>
      <left style="thin">
        <color theme="3" tint="-0.24994"/>
      </left>
      <right style="thin">
        <color rgb="FF808080"/>
      </right>
      <top style="thin">
        <color rgb="FF808080"/>
      </top>
      <bottom style="thin">
        <color theme="3" tint="-0.24994"/>
      </bottom>
    </border>
    <border>
      <left style="thin">
        <color rgb="FF808080"/>
      </left>
      <right style="thin">
        <color theme="3" tint="-0.24994"/>
      </right>
      <top style="thin">
        <color rgb="FF808080"/>
      </top>
      <bottom style="thin">
        <color theme="3" tint="-0.24994"/>
      </bottom>
    </border>
    <border>
      <left style="hair">
        <color rgb="FF808080"/>
      </left>
      <right style="hair">
        <color rgb="FF808080"/>
      </right>
      <top style="hair">
        <color rgb="FF808080"/>
      </top>
      <bottom style="thin">
        <color theme="3" tint="-0.24994"/>
      </bottom>
    </border>
    <border>
      <left style="hair">
        <color rgb="FF808080"/>
      </left>
      <right style="hair">
        <color rgb="FF808080"/>
      </right>
      <top style="hair">
        <color rgb="FF808080"/>
      </top>
      <bottom style="thin">
        <color auto="1"/>
      </bottom>
    </border>
    <border>
      <left style="hair">
        <color rgb="FF808080"/>
      </left>
      <right style="thin">
        <color theme="3" tint="-0.24994"/>
      </right>
      <top style="hair">
        <color rgb="FF808080"/>
      </top>
      <bottom style="thin">
        <color theme="3" tint="-0.24994"/>
      </bottom>
    </border>
    <border>
      <left style="hair">
        <color rgb="FF808080"/>
      </left>
      <right style="thin">
        <color theme="3" tint="-0.24994"/>
      </right>
      <top style="hair">
        <color rgb="FF808080"/>
      </top>
      <bottom style="hair">
        <color rgb="FF808080"/>
      </bottom>
    </border>
    <border>
      <left style="hair">
        <color rgb="FFC0C0C0"/>
      </left>
      <right style="thin">
        <color auto="1"/>
      </right>
      <top style="hair">
        <color rgb="FFC0C0C0"/>
      </top>
      <bottom style="hair">
        <color rgb="FF808080"/>
      </bottom>
    </border>
    <border>
      <left style="thin">
        <color theme="3" tint="-0.24994"/>
      </left>
      <right/>
      <top style="thin">
        <color theme="3" tint="-0.24994"/>
      </top>
      <bottom style="thin">
        <color theme="3" tint="-0.24994"/>
      </bottom>
    </border>
    <border>
      <left/>
      <right/>
      <top style="thin">
        <color theme="3" tint="-0.24994"/>
      </top>
      <bottom style="thin">
        <color theme="3" tint="-0.24994"/>
      </bottom>
    </border>
    <border>
      <left/>
      <right style="thin">
        <color theme="3" tint="-0.24994"/>
      </right>
      <top style="thin">
        <color theme="3" tint="-0.24994"/>
      </top>
      <bottom style="thin">
        <color theme="3" tint="-0.24994"/>
      </bottom>
    </border>
    <border>
      <left/>
      <right style="thin">
        <color theme="3" tint="-0.24994"/>
      </right>
      <top style="thin">
        <color theme="3" tint="-0.24994"/>
      </top>
      <bottom/>
    </border>
    <border>
      <left/>
      <right style="thin">
        <color theme="3" tint="-0.24994"/>
      </right>
      <top/>
      <bottom style="thin">
        <color theme="3" tint="-0.24994"/>
      </bottom>
    </border>
    <border>
      <left/>
      <right/>
      <top/>
      <bottom style="thin">
        <color theme="3" tint="-0.24994"/>
      </bottom>
    </border>
  </borders>
  <cellStyleXfs count="6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2" borderId="1" applyNumberFormat="0" applyProtection="0">
      <alignment/>
    </xf>
    <xf numFmtId="0" fontId="3" fillId="0" borderId="2" applyNumberFormat="0" applyProtection="0">
      <alignment/>
    </xf>
    <xf numFmtId="0" fontId="2" fillId="3" borderId="3" applyNumberFormat="0" applyProtection="0">
      <alignment/>
    </xf>
    <xf numFmtId="0" fontId="3" fillId="4" borderId="4" applyNumberFormat="0" applyProtection="0">
      <alignment/>
    </xf>
    <xf numFmtId="0" fontId="3" fillId="5" borderId="1" applyNumberFormat="0">
      <alignment/>
      <protection locked="0"/>
    </xf>
    <xf numFmtId="0" fontId="3" fillId="6" borderId="1" applyNumberFormat="0" applyProtection="0">
      <alignment/>
    </xf>
    <xf numFmtId="0" fontId="3" fillId="7" borderId="2" applyNumberFormat="0" applyBorder="0">
      <alignment/>
      <protection locked="0"/>
    </xf>
    <xf numFmtId="0" fontId="3" fillId="5" borderId="1" applyNumberFormat="0">
      <alignment/>
      <protection locked="0"/>
    </xf>
    <xf numFmtId="0" fontId="2" fillId="3" borderId="3" applyNumberFormat="0" applyProtection="0">
      <alignment/>
    </xf>
    <xf numFmtId="0" fontId="2" fillId="7" borderId="3" applyNumberFormat="0">
      <alignment/>
      <protection locked="0"/>
    </xf>
    <xf numFmtId="0" fontId="4" fillId="8" borderId="5" applyNumberFormat="0" applyBorder="0" applyProtection="0">
      <alignment/>
    </xf>
    <xf numFmtId="0" fontId="4" fillId="9" borderId="5" applyNumberFormat="0" applyBorder="0" applyProtection="0">
      <alignment/>
    </xf>
    <xf numFmtId="0" fontId="4" fillId="10" borderId="5" applyNumberFormat="0" applyBorder="0" applyProtection="0">
      <alignment/>
    </xf>
    <xf numFmtId="0" fontId="5" fillId="11" borderId="5" applyNumberFormat="0" applyBorder="0" applyProtection="0">
      <alignment/>
    </xf>
    <xf numFmtId="0" fontId="5" fillId="12" borderId="5" applyNumberFormat="0" applyBorder="0" applyProtection="0">
      <alignment/>
    </xf>
    <xf numFmtId="0" fontId="5" fillId="13" borderId="5" applyNumberFormat="0" applyBorder="0" applyProtection="0">
      <alignment/>
    </xf>
    <xf numFmtId="0" fontId="6" fillId="14" borderId="5" applyNumberFormat="0" applyBorder="0" applyProtection="0">
      <alignment/>
    </xf>
    <xf numFmtId="0" fontId="6" fillId="15" borderId="5" applyNumberFormat="0" applyBorder="0" applyProtection="0">
      <alignment/>
    </xf>
    <xf numFmtId="0" fontId="6" fillId="16" borderId="5" applyNumberFormat="0" applyBorder="0" applyProtection="0">
      <alignment/>
    </xf>
    <xf numFmtId="0" fontId="7" fillId="0" borderId="4" applyNumberFormat="0" applyFont="0" applyFill="0" applyAlignment="0" applyProtection="0"/>
    <xf numFmtId="0" fontId="8" fillId="17" borderId="0" applyNumberFormat="0" applyProtection="0">
      <alignment/>
    </xf>
    <xf numFmtId="0" fontId="7" fillId="0" borderId="6" applyNumberFormat="0" applyFont="0" applyFill="0" applyAlignment="0" applyProtection="0"/>
    <xf numFmtId="0" fontId="3" fillId="0" borderId="2" applyNumberFormat="0" applyFill="0" applyBorder="0" applyProtection="0">
      <alignment/>
    </xf>
    <xf numFmtId="0" fontId="3" fillId="18" borderId="4" applyNumberFormat="0" applyProtection="0">
      <alignment/>
    </xf>
    <xf numFmtId="0" fontId="2" fillId="19" borderId="1" applyNumberFormat="0" applyProtection="0">
      <alignment/>
    </xf>
    <xf numFmtId="0" fontId="3" fillId="20" borderId="3" applyNumberFormat="0" applyProtection="0">
      <alignment/>
    </xf>
    <xf numFmtId="0" fontId="3" fillId="21" borderId="3" applyNumberFormat="0" applyProtection="0">
      <alignment/>
    </xf>
    <xf numFmtId="0" fontId="3" fillId="22" borderId="1" applyNumberFormat="0" applyProtection="0">
      <alignment/>
    </xf>
    <xf numFmtId="0" fontId="3" fillId="23" borderId="1" applyNumberFormat="0" applyProtection="0">
      <alignment/>
    </xf>
    <xf numFmtId="0" fontId="3" fillId="24" borderId="1" applyNumberFormat="0" applyProtection="0">
      <alignment/>
    </xf>
    <xf numFmtId="0" fontId="3" fillId="25" borderId="1" applyNumberFormat="0" applyProtection="0">
      <alignment/>
    </xf>
    <xf numFmtId="0" fontId="3" fillId="6" borderId="1" applyNumberFormat="0" applyProtection="0">
      <alignment/>
    </xf>
    <xf numFmtId="0" fontId="9" fillId="0" borderId="7" applyNumberFormat="0" applyFill="0" applyBorder="0" applyAlignment="0" applyProtection="0"/>
    <xf numFmtId="0" fontId="10" fillId="3" borderId="3" applyNumberFormat="0" applyProtection="0">
      <alignment/>
    </xf>
    <xf numFmtId="0" fontId="9" fillId="5" borderId="1" applyNumberFormat="0">
      <alignment/>
      <protection locked="0"/>
    </xf>
    <xf numFmtId="0" fontId="9" fillId="5" borderId="1" applyNumberFormat="0">
      <alignment/>
      <protection locked="0"/>
    </xf>
    <xf numFmtId="0" fontId="9" fillId="6" borderId="1" applyNumberFormat="0" applyProtection="0">
      <alignment/>
    </xf>
    <xf numFmtId="0" fontId="10" fillId="3" borderId="3" applyNumberFormat="0" applyProtection="0">
      <alignment/>
    </xf>
    <xf numFmtId="0" fontId="9" fillId="7" borderId="2" applyNumberFormat="0" applyBorder="0">
      <alignment/>
      <protection locked="0"/>
    </xf>
    <xf numFmtId="0" fontId="10" fillId="7" borderId="3" applyNumberFormat="0">
      <alignment/>
      <protection locked="0"/>
    </xf>
    <xf numFmtId="0" fontId="3" fillId="0" borderId="2" applyNumberFormat="0" applyFill="0" applyBorder="0" applyProtection="0">
      <alignment/>
    </xf>
  </cellStyleXfs>
  <cellXfs count="91">
    <xf numFmtId="0" fontId="0" fillId="0" borderId="0" xfId="0"/>
    <xf numFmtId="0" fontId="3" fillId="26" borderId="4" xfId="43" applyNumberFormat="1" applyAlignment="1">
      <alignment/>
    </xf>
    <xf numFmtId="166" fontId="3" fillId="0" borderId="8" xfId="21" applyNumberFormat="1" applyBorder="1" applyAlignment="1">
      <alignment/>
    </xf>
    <xf numFmtId="0" fontId="2" fillId="27" borderId="9" xfId="20" applyNumberFormat="1" applyBorder="1" applyAlignment="1">
      <alignment/>
    </xf>
    <xf numFmtId="0" fontId="2" fillId="28" borderId="10" xfId="20" applyNumberFormat="1" applyBorder="1" applyAlignment="1" quotePrefix="1">
      <alignment/>
    </xf>
    <xf numFmtId="0" fontId="2" fillId="29" borderId="11" xfId="20" applyNumberFormat="1" applyBorder="1" applyAlignment="1" quotePrefix="1">
      <alignment/>
    </xf>
    <xf numFmtId="0" fontId="2" fillId="30" borderId="12" xfId="20" applyNumberFormat="1" applyBorder="1" applyAlignment="1" quotePrefix="1">
      <alignment/>
    </xf>
    <xf numFmtId="0" fontId="2" fillId="31" borderId="13" xfId="20" applyNumberFormat="1" applyBorder="1" applyAlignment="1" quotePrefix="1">
      <alignment/>
    </xf>
    <xf numFmtId="0" fontId="2" fillId="32" borderId="1" xfId="20" applyNumberFormat="1" applyAlignment="1" quotePrefix="1">
      <alignment/>
    </xf>
    <xf numFmtId="0" fontId="2" fillId="33" borderId="14" xfId="20" applyNumberFormat="1" applyBorder="1" applyAlignment="1" quotePrefix="1">
      <alignment/>
    </xf>
    <xf numFmtId="0" fontId="3" fillId="34" borderId="4" xfId="43" applyNumberFormat="1" applyAlignment="1" quotePrefix="1">
      <alignment/>
    </xf>
    <xf numFmtId="0" fontId="3" fillId="35" borderId="4" xfId="43" applyNumberFormat="1" applyBorder="1" applyAlignment="1" quotePrefix="1">
      <alignment/>
    </xf>
    <xf numFmtId="0" fontId="2" fillId="36" borderId="15" xfId="20" applyNumberFormat="1" applyBorder="1" applyAlignment="1" quotePrefix="1">
      <alignment/>
    </xf>
    <xf numFmtId="0" fontId="2" fillId="37" borderId="9" xfId="20" applyNumberFormat="1" applyBorder="1" applyAlignment="1" quotePrefix="1">
      <alignment/>
    </xf>
    <xf numFmtId="0" fontId="2" fillId="38" borderId="16" xfId="20" applyNumberFormat="1" applyBorder="1" applyAlignment="1" quotePrefix="1">
      <alignment/>
    </xf>
    <xf numFmtId="0" fontId="3" fillId="39" borderId="4" xfId="43" applyNumberFormat="1" applyBorder="1" applyAlignment="1" quotePrefix="1">
      <alignment horizontal="right"/>
    </xf>
    <xf numFmtId="0" fontId="3" fillId="40" borderId="4" xfId="43" applyNumberFormat="1" applyBorder="1" applyAlignment="1">
      <alignment/>
    </xf>
    <xf numFmtId="165" fontId="3" fillId="22" borderId="12" xfId="47" applyNumberFormat="1" applyBorder="1" applyAlignment="1" quotePrefix="1">
      <alignment wrapText="1"/>
    </xf>
    <xf numFmtId="167" fontId="3" fillId="0" borderId="2" xfId="21" applyNumberFormat="1" applyAlignment="1">
      <alignment/>
    </xf>
    <xf numFmtId="0" fontId="11" fillId="0" borderId="0" xfId="0" applyFont="1"/>
    <xf numFmtId="39" fontId="0" fillId="0" borderId="0" xfId="0" applyNumberFormat="1"/>
    <xf numFmtId="166" fontId="3" fillId="0" borderId="2" xfId="21" applyNumberFormat="1" applyAlignment="1">
      <alignment/>
    </xf>
    <xf numFmtId="0" fontId="12" fillId="0" borderId="0" xfId="0" applyFont="1"/>
    <xf numFmtId="0" fontId="3" fillId="22" borderId="11" xfId="47" applyNumberFormat="1" applyBorder="1" applyAlignment="1">
      <alignment/>
    </xf>
    <xf numFmtId="0" fontId="3" fillId="22" borderId="12" xfId="47" applyNumberFormat="1" applyBorder="1" applyAlignment="1">
      <alignment/>
    </xf>
    <xf numFmtId="165" fontId="3" fillId="22" borderId="11" xfId="47" applyNumberFormat="1" applyBorder="1" applyAlignment="1" quotePrefix="1">
      <alignment wrapText="1"/>
    </xf>
    <xf numFmtId="168" fontId="0" fillId="0" borderId="0" xfId="0" applyNumberFormat="1"/>
    <xf numFmtId="0" fontId="13" fillId="0" borderId="0" xfId="0" applyFont="1"/>
    <xf numFmtId="37" fontId="13" fillId="0" borderId="0" xfId="0" applyNumberFormat="1" applyFont="1"/>
    <xf numFmtId="0" fontId="11" fillId="0" borderId="0" xfId="0" applyFont="1" applyFill="1"/>
    <xf numFmtId="166" fontId="11" fillId="0" borderId="0" xfId="0" applyNumberFormat="1" applyFont="1"/>
    <xf numFmtId="167" fontId="3" fillId="0" borderId="2" xfId="21" applyNumberFormat="1" applyAlignment="1">
      <alignment horizontal="right"/>
    </xf>
    <xf numFmtId="0" fontId="2" fillId="41" borderId="10" xfId="20" applyNumberFormat="1" applyBorder="1" applyAlignment="1" quotePrefix="1">
      <alignment vertical="center"/>
    </xf>
    <xf numFmtId="0" fontId="2" fillId="42" borderId="12" xfId="20" applyNumberFormat="1" applyBorder="1" applyAlignment="1" quotePrefix="1">
      <alignment vertical="center"/>
    </xf>
    <xf numFmtId="0" fontId="0" fillId="0" borderId="0" xfId="0" applyAlignment="1">
      <alignment vertical="center"/>
    </xf>
    <xf numFmtId="0" fontId="15" fillId="43" borderId="4" xfId="43" applyNumberFormat="1" applyFont="1" applyBorder="1" applyAlignment="1" quotePrefix="1">
      <alignment horizontal="right" wrapText="1"/>
    </xf>
    <xf numFmtId="0" fontId="2" fillId="44" borderId="15" xfId="44" applyNumberFormat="1" applyFill="1" applyBorder="1" applyAlignment="1" quotePrefix="1">
      <alignment/>
    </xf>
    <xf numFmtId="0" fontId="2" fillId="44" borderId="16" xfId="44" applyNumberFormat="1" applyFill="1" applyBorder="1" applyAlignment="1">
      <alignment/>
    </xf>
    <xf numFmtId="167" fontId="2" fillId="45" borderId="17" xfId="22" applyNumberFormat="1" applyFill="1" applyBorder="1" applyAlignment="1">
      <alignment horizontal="right"/>
    </xf>
    <xf numFmtId="167" fontId="2" fillId="45" borderId="18" xfId="22" applyNumberFormat="1" applyFill="1" applyBorder="1" applyAlignment="1">
      <alignment horizontal="right"/>
    </xf>
    <xf numFmtId="167" fontId="2" fillId="45" borderId="19" xfId="22" applyNumberFormat="1" applyFill="1" applyBorder="1" applyAlignment="1">
      <alignment horizontal="right"/>
    </xf>
    <xf numFmtId="0" fontId="15" fillId="44" borderId="9" xfId="44" applyNumberFormat="1" applyFont="1" applyFill="1" applyBorder="1" applyAlignment="1" quotePrefix="1">
      <alignment horizontal="right" wrapText="1"/>
    </xf>
    <xf numFmtId="167" fontId="2" fillId="45" borderId="3" xfId="22" applyNumberFormat="1" applyFill="1" applyAlignment="1">
      <alignment horizontal="right"/>
    </xf>
    <xf numFmtId="167" fontId="2" fillId="45" borderId="20" xfId="22" applyNumberFormat="1" applyFill="1" applyBorder="1" applyAlignment="1">
      <alignment horizontal="right"/>
    </xf>
    <xf numFmtId="0" fontId="2" fillId="44" borderId="9" xfId="44" applyNumberFormat="1" applyFill="1" applyBorder="1" applyAlignment="1">
      <alignment/>
    </xf>
    <xf numFmtId="166" fontId="2" fillId="45" borderId="17" xfId="22" applyNumberFormat="1" applyFill="1" applyBorder="1" applyAlignment="1">
      <alignment/>
    </xf>
    <xf numFmtId="166" fontId="2" fillId="45" borderId="19" xfId="22" applyNumberFormat="1" applyFill="1" applyBorder="1" applyAlignment="1">
      <alignment/>
    </xf>
    <xf numFmtId="0" fontId="11" fillId="46" borderId="0" xfId="0" applyFont="1" applyFill="1"/>
    <xf numFmtId="0" fontId="0" fillId="46" borderId="0" xfId="0" applyFill="1"/>
    <xf numFmtId="166" fontId="0" fillId="46" borderId="0" xfId="0" applyNumberFormat="1" applyFill="1"/>
    <xf numFmtId="37" fontId="14" fillId="46" borderId="0" xfId="0" applyNumberFormat="1" applyFont="1" applyFill="1"/>
    <xf numFmtId="37" fontId="13" fillId="46" borderId="0" xfId="0" applyNumberFormat="1" applyFont="1" applyFill="1"/>
    <xf numFmtId="166" fontId="3" fillId="46" borderId="2" xfId="21" applyNumberFormat="1" applyFill="1" applyAlignment="1">
      <alignment/>
    </xf>
    <xf numFmtId="166" fontId="3" fillId="46" borderId="21" xfId="21" applyNumberFormat="1" applyFill="1" applyBorder="1" applyAlignment="1">
      <alignment/>
    </xf>
    <xf numFmtId="0" fontId="16" fillId="0" borderId="0" xfId="0" applyFont="1" applyAlignment="1">
      <alignment horizontal="center"/>
    </xf>
    <xf numFmtId="166" fontId="3" fillId="47" borderId="2" xfId="21" applyNumberFormat="1" applyFill="1" applyAlignment="1">
      <alignment/>
    </xf>
    <xf numFmtId="166" fontId="3" fillId="47" borderId="8" xfId="21" applyNumberFormat="1" applyFill="1" applyBorder="1" applyAlignment="1">
      <alignment/>
    </xf>
    <xf numFmtId="167" fontId="2" fillId="0" borderId="2" xfId="21" applyNumberFormat="1" applyFont="1" applyAlignment="1">
      <alignment horizontal="right"/>
    </xf>
    <xf numFmtId="0" fontId="2" fillId="48" borderId="0" xfId="43" applyNumberFormat="1" applyFont="1" applyBorder="1" applyAlignment="1">
      <alignment horizontal="right"/>
    </xf>
    <xf numFmtId="0" fontId="17" fillId="0" borderId="0" xfId="0" applyFont="1"/>
    <xf numFmtId="0" fontId="3" fillId="49" borderId="4" xfId="43" applyNumberFormat="1" applyAlignment="1">
      <alignment/>
    </xf>
    <xf numFmtId="0" fontId="2" fillId="50" borderId="9" xfId="20" applyNumberFormat="1" applyBorder="1" applyAlignment="1">
      <alignment/>
    </xf>
    <xf numFmtId="0" fontId="2" fillId="51" borderId="13" xfId="20" applyNumberFormat="1" applyBorder="1" applyAlignment="1" quotePrefix="1">
      <alignment/>
    </xf>
    <xf numFmtId="0" fontId="2" fillId="52" borderId="1" xfId="20" applyNumberFormat="1" applyAlignment="1" quotePrefix="1">
      <alignment/>
    </xf>
    <xf numFmtId="0" fontId="2" fillId="53" borderId="14" xfId="20" applyNumberFormat="1" applyBorder="1" applyAlignment="1" quotePrefix="1">
      <alignment/>
    </xf>
    <xf numFmtId="0" fontId="3" fillId="54" borderId="4" xfId="43" applyNumberFormat="1" applyAlignment="1" quotePrefix="1">
      <alignment/>
    </xf>
    <xf numFmtId="0" fontId="3" fillId="55" borderId="4" xfId="43" applyNumberFormat="1" applyBorder="1" applyAlignment="1" quotePrefix="1">
      <alignment/>
    </xf>
    <xf numFmtId="0" fontId="2" fillId="56" borderId="15" xfId="20" applyNumberFormat="1" applyBorder="1" applyAlignment="1" quotePrefix="1">
      <alignment/>
    </xf>
    <xf numFmtId="0" fontId="2" fillId="57" borderId="9" xfId="20" applyNumberFormat="1" applyBorder="1" applyAlignment="1" quotePrefix="1">
      <alignment/>
    </xf>
    <xf numFmtId="0" fontId="2" fillId="58" borderId="16" xfId="20" applyNumberFormat="1" applyBorder="1" applyAlignment="1" quotePrefix="1">
      <alignment/>
    </xf>
    <xf numFmtId="0" fontId="3" fillId="59" borderId="4" xfId="43" applyNumberFormat="1" applyBorder="1" applyAlignment="1" quotePrefix="1">
      <alignment horizontal="right"/>
    </xf>
    <xf numFmtId="0" fontId="3" fillId="60" borderId="4" xfId="43" applyNumberFormat="1" applyBorder="1" applyAlignment="1">
      <alignment/>
    </xf>
    <xf numFmtId="0" fontId="3" fillId="61" borderId="4" xfId="43" applyNumberFormat="1" applyFill="1" applyBorder="1" applyAlignment="1" quotePrefix="1">
      <alignment/>
    </xf>
    <xf numFmtId="166" fontId="3" fillId="61" borderId="8" xfId="21" applyNumberFormat="1" applyFill="1" applyBorder="1" applyAlignment="1">
      <alignment/>
    </xf>
    <xf numFmtId="166" fontId="3" fillId="61" borderId="2" xfId="21" applyNumberFormat="1" applyFill="1" applyAlignment="1">
      <alignment/>
    </xf>
    <xf numFmtId="0" fontId="15" fillId="62" borderId="22" xfId="43" applyNumberFormat="1" applyFont="1" applyBorder="1" applyAlignment="1" quotePrefix="1">
      <alignment horizontal="center" vertical="center" wrapText="1"/>
    </xf>
    <xf numFmtId="0" fontId="15" fillId="63" borderId="23" xfId="43" applyNumberFormat="1" applyFont="1" applyBorder="1" applyAlignment="1" quotePrefix="1">
      <alignment horizontal="center" vertical="center" wrapText="1"/>
    </xf>
    <xf numFmtId="0" fontId="15" fillId="64" borderId="24" xfId="43" applyNumberFormat="1" applyFont="1" applyBorder="1" applyAlignment="1" quotePrefix="1">
      <alignment horizontal="center" vertical="center" wrapText="1"/>
    </xf>
    <xf numFmtId="0" fontId="15" fillId="65" borderId="22" xfId="43" applyNumberFormat="1" applyFont="1" applyBorder="1" applyAlignment="1" quotePrefix="1">
      <alignment horizontal="center" wrapText="1"/>
    </xf>
    <xf numFmtId="0" fontId="15" fillId="66" borderId="23" xfId="43" applyNumberFormat="1" applyFont="1" applyBorder="1" applyAlignment="1" quotePrefix="1">
      <alignment horizontal="center" wrapText="1"/>
    </xf>
    <xf numFmtId="0" fontId="15" fillId="67" borderId="24" xfId="43" applyNumberFormat="1" applyFont="1" applyBorder="1" applyAlignment="1" quotePrefix="1">
      <alignment horizontal="center" wrapText="1"/>
    </xf>
    <xf numFmtId="0" fontId="15" fillId="44" borderId="25" xfId="44" applyNumberFormat="1" applyFont="1" applyFill="1" applyBorder="1" applyAlignment="1" quotePrefix="1">
      <alignment horizontal="right" wrapText="1"/>
    </xf>
    <xf numFmtId="0" fontId="15" fillId="44" borderId="26" xfId="44" applyNumberFormat="1" applyFont="1" applyFill="1" applyBorder="1" applyAlignment="1" quotePrefix="1">
      <alignment horizontal="right" wrapText="1"/>
    </xf>
    <xf numFmtId="0" fontId="11" fillId="61" borderId="0" xfId="0" applyFont="1" applyFill="1" applyBorder="1" applyAlignment="1">
      <alignment horizontal="center"/>
    </xf>
    <xf numFmtId="0" fontId="12" fillId="0" borderId="27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</cellXfs>
  <cellStyles count="47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SAPDimensionCell" xfId="20"/>
    <cellStyle name="SAPDataCell" xfId="21"/>
    <cellStyle name="SAPDataTotalCell" xfId="22"/>
    <cellStyle name="SAPGroupingFillCell" xfId="23"/>
    <cellStyle name="SAPEditableDataCell" xfId="24"/>
    <cellStyle name="SAPReadonlyDataCell" xfId="25"/>
    <cellStyle name="SAPLockedDataCell" xfId="26"/>
    <cellStyle name="SAPEditableDataTotalCell" xfId="27"/>
    <cellStyle name="SAPReadonlyDataTotalCell" xfId="28"/>
    <cellStyle name="SAPLockedDataTotalCell" xfId="29"/>
    <cellStyle name="SAPExceptionLevel1" xfId="30"/>
    <cellStyle name="SAPExceptionLevel2" xfId="31"/>
    <cellStyle name="SAPExceptionLevel3" xfId="32"/>
    <cellStyle name="SAPExceptionLevel4" xfId="33"/>
    <cellStyle name="SAPExceptionLevel5" xfId="34"/>
    <cellStyle name="SAPExceptionLevel6" xfId="35"/>
    <cellStyle name="SAPExceptionLevel7" xfId="36"/>
    <cellStyle name="SAPExceptionLevel8" xfId="37"/>
    <cellStyle name="SAPExceptionLevel9" xfId="38"/>
    <cellStyle name="SAPBorder" xfId="39"/>
    <cellStyle name="SAPDataRemoved" xfId="40"/>
    <cellStyle name="SAPError" xfId="41"/>
    <cellStyle name="SAPMessageText" xfId="42"/>
    <cellStyle name="SAPMemberCell" xfId="43"/>
    <cellStyle name="SAPMemberTotalCell" xfId="44"/>
    <cellStyle name="SAPHierarchyCell" xfId="45"/>
    <cellStyle name="SAPHierarchyOddCell" xfId="46"/>
    <cellStyle name="SAPHierarchyCell0" xfId="47"/>
    <cellStyle name="SAPHierarchyCell1" xfId="48"/>
    <cellStyle name="SAPHierarchyCell2" xfId="49"/>
    <cellStyle name="SAPHierarchyCell3" xfId="50"/>
    <cellStyle name="SAPHierarchyCell4" xfId="51"/>
    <cellStyle name="SAPEmphasized" xfId="52"/>
    <cellStyle name="SAPEmphasizedTotal" xfId="53"/>
    <cellStyle name="SAPEmphasizedEditableDataCell" xfId="54"/>
    <cellStyle name="SAPEmphasizedEditableDataTotalCell" xfId="55"/>
    <cellStyle name="SAPEmphasizedReadonlyDataCell" xfId="56"/>
    <cellStyle name="SAPEmphasizedReadonlyDataTotalCell" xfId="57"/>
    <cellStyle name="SAPEmphasizedLockedDataCell" xfId="58"/>
    <cellStyle name="SAPEmphasizedLockedDataTotalCell" xfId="59"/>
    <cellStyle name="SAPFormula" xfId="6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worksheet" Target="worksheets/sheet5.xml" /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8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theme" Target="theme/theme1.xml" /><Relationship Id="rId6" Type="http://schemas.openxmlformats.org/officeDocument/2006/relationships/worksheet" Target="worksheets/sheet6.xml" /><Relationship Id="rId10" Type="http://schemas.openxmlformats.org/officeDocument/2006/relationships/customXml" Target="../customXml/item1.xml" /><Relationship Id="rId11" Type="http://schemas.openxmlformats.org/officeDocument/2006/relationships/customXml" Target="../customXml/item2.xml" /><Relationship Id="rId3" Type="http://schemas.openxmlformats.org/officeDocument/2006/relationships/worksheet" Target="worksheets/sheet3.xml" /><Relationship Id="rId7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customProperty" Target="../customProperty1.bin" /><Relationship Id="rId3" Type="http://schemas.openxmlformats.org/officeDocument/2006/relationships/customProperty" Target="../customProperty2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customProperty" Target="../customProperty3.bin" /><Relationship Id="rId3" Type="http://schemas.openxmlformats.org/officeDocument/2006/relationships/customProperty" Target="../customProperty4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customProperty" Target="../customProperty5.bin" /><Relationship Id="rId3" Type="http://schemas.openxmlformats.org/officeDocument/2006/relationships/customProperty" Target="../customProperty6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customProperty" Target="../customProperty7.bin" /><Relationship Id="rId3" Type="http://schemas.openxmlformats.org/officeDocument/2006/relationships/customProperty" Target="../customProperty8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Relationship Id="rId2" Type="http://schemas.openxmlformats.org/officeDocument/2006/relationships/customProperty" Target="../customProperty9.bin" /><Relationship Id="rId3" Type="http://schemas.openxmlformats.org/officeDocument/2006/relationships/customProperty" Target="../customProperty10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6.bin" /><Relationship Id="rId2" Type="http://schemas.openxmlformats.org/officeDocument/2006/relationships/customProperty" Target="../customProperty11.bin" /><Relationship Id="rId3" Type="http://schemas.openxmlformats.org/officeDocument/2006/relationships/customProperty" Target="../customProperty12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740C2-3D26-49D7-8C39-34DC004F7189}">
  <sheetPr>
    <pageSetUpPr fitToPage="1"/>
  </sheetPr>
  <dimension ref="A1:N24"/>
  <sheetViews>
    <sheetView zoomScale="124" zoomScaleNormal="124" workbookViewId="0" topLeftCell="A1"/>
  </sheetViews>
  <sheetFormatPr defaultColWidth="8.72727272727273" defaultRowHeight="15"/>
  <cols>
    <col min="1" max="1" width="21.8181818181818" customWidth="1"/>
    <col min="2" max="2" width="49.2727272727273" bestFit="1" customWidth="1"/>
    <col min="3" max="3" width="15" customWidth="1"/>
    <col min="4" max="4" width="11.5454545454545" bestFit="1" customWidth="1"/>
    <col min="5" max="5" width="8.72727272727273" bestFit="1" customWidth="1"/>
    <col min="6" max="6" width="8.45454545454546" bestFit="1" customWidth="1"/>
    <col min="7" max="8" width="8.72727272727273" bestFit="1" customWidth="1"/>
    <col min="9" max="9" width="10.1818181818182" bestFit="1" customWidth="1"/>
    <col min="10" max="11" width="8.45454545454546" bestFit="1" customWidth="1"/>
    <col min="12" max="12" width="9.27272727272727" bestFit="1" customWidth="1"/>
    <col min="13" max="13" width="10.1818181818182" customWidth="1"/>
    <col min="14" max="14" width="14.1818181818182" bestFit="1" customWidth="1"/>
  </cols>
  <sheetData>
    <row r="1" ht="30">
      <c r="A1" s="85" t="s">
        <v>683</v>
      </c>
    </row>
    <row r="3" spans="1:14" s="34" customFormat="1" ht="35.25" customHeight="1">
      <c r="A3" s="32" t="s">
        <v>0</v>
      </c>
      <c r="B3" s="33" t="s">
        <v>0</v>
      </c>
      <c r="C3" s="75" t="s">
        <v>648</v>
      </c>
      <c r="D3" s="76"/>
      <c r="E3" s="76"/>
      <c r="F3" s="76"/>
      <c r="G3" s="76"/>
      <c r="H3" s="76"/>
      <c r="I3" s="76"/>
      <c r="J3" s="76"/>
      <c r="K3" s="76"/>
      <c r="L3" s="76"/>
      <c r="M3" s="76"/>
      <c r="N3" s="77"/>
    </row>
    <row r="4" spans="1:14" ht="15">
      <c r="A4" s="7" t="s">
        <v>0</v>
      </c>
      <c r="B4" s="9"/>
      <c r="C4" s="78" t="s">
        <v>12</v>
      </c>
      <c r="D4" s="79"/>
      <c r="E4" s="79"/>
      <c r="F4" s="79"/>
      <c r="G4" s="79"/>
      <c r="H4" s="79"/>
      <c r="I4" s="80"/>
      <c r="J4" s="78" t="s">
        <v>13</v>
      </c>
      <c r="K4" s="79"/>
      <c r="L4" s="79"/>
      <c r="M4" s="80"/>
      <c r="N4" s="81" t="s">
        <v>645</v>
      </c>
    </row>
    <row r="5" spans="1:14" ht="25.5" customHeight="1">
      <c r="A5" s="12" t="s">
        <v>10</v>
      </c>
      <c r="B5" s="14"/>
      <c r="C5" s="35" t="s">
        <v>646</v>
      </c>
      <c r="D5" s="35" t="s">
        <v>307</v>
      </c>
      <c r="E5" s="35" t="s">
        <v>308</v>
      </c>
      <c r="F5" s="35" t="s">
        <v>309</v>
      </c>
      <c r="G5" s="35" t="s">
        <v>310</v>
      </c>
      <c r="H5" s="35" t="s">
        <v>311</v>
      </c>
      <c r="I5" s="41" t="s">
        <v>649</v>
      </c>
      <c r="J5" s="35" t="s">
        <v>312</v>
      </c>
      <c r="K5" s="35" t="s">
        <v>313</v>
      </c>
      <c r="L5" s="35" t="s">
        <v>314</v>
      </c>
      <c r="M5" s="41" t="s">
        <v>650</v>
      </c>
      <c r="N5" s="82"/>
    </row>
    <row r="6" spans="1:14" ht="15">
      <c r="A6" s="11" t="s">
        <v>14</v>
      </c>
      <c r="B6" s="11" t="s">
        <v>15</v>
      </c>
      <c r="C6" s="31">
        <v>404191.40</v>
      </c>
      <c r="D6" s="31">
        <v>86297.74</v>
      </c>
      <c r="E6" s="31">
        <v>239771.49</v>
      </c>
      <c r="F6" s="31">
        <v>62823.32</v>
      </c>
      <c r="G6" s="31">
        <v>68276.05</v>
      </c>
      <c r="H6" s="31">
        <v>157708.89000000001</v>
      </c>
      <c r="I6" s="42">
        <v>1019068.89</v>
      </c>
      <c r="J6" s="31">
        <v>82364.03</v>
      </c>
      <c r="K6" s="31">
        <v>87612.74</v>
      </c>
      <c r="L6" s="31">
        <v>65452.510000000024</v>
      </c>
      <c r="M6" s="42">
        <v>235429.28000000003</v>
      </c>
      <c r="N6" s="43">
        <v>1254498.17</v>
      </c>
    </row>
    <row r="7" spans="1:14" ht="15">
      <c r="A7" s="11" t="s">
        <v>16</v>
      </c>
      <c r="B7" s="11" t="s">
        <v>17</v>
      </c>
      <c r="C7" s="31">
        <v>271202.71999999997</v>
      </c>
      <c r="D7" s="31">
        <v>83245.570000000007</v>
      </c>
      <c r="E7" s="31">
        <v>36065.83</v>
      </c>
      <c r="F7" s="31">
        <v>51135.90</v>
      </c>
      <c r="G7" s="31">
        <v>71036.92</v>
      </c>
      <c r="H7" s="31">
        <v>65354.30</v>
      </c>
      <c r="I7" s="42">
        <v>578041.24</v>
      </c>
      <c r="J7" s="31">
        <v>64294.01</v>
      </c>
      <c r="K7" s="31">
        <v>46251.96</v>
      </c>
      <c r="L7" s="31">
        <v>31988.689999999995</v>
      </c>
      <c r="M7" s="42">
        <v>142534.66</v>
      </c>
      <c r="N7" s="43">
        <v>720575.90</v>
      </c>
    </row>
    <row r="8" spans="1:14" ht="15">
      <c r="A8" s="11" t="s">
        <v>18</v>
      </c>
      <c r="B8" s="11" t="s">
        <v>19</v>
      </c>
      <c r="C8" s="31">
        <v>439424.90</v>
      </c>
      <c r="D8" s="31">
        <v>716.82</v>
      </c>
      <c r="E8" s="31">
        <v>408.78</v>
      </c>
      <c r="F8" s="31">
        <v>485073.57</v>
      </c>
      <c r="G8" s="31"/>
      <c r="H8" s="31">
        <v>95587.11</v>
      </c>
      <c r="I8" s="42">
        <v>1021211.18</v>
      </c>
      <c r="J8" s="31"/>
      <c r="K8" s="31"/>
      <c r="L8" s="31"/>
      <c r="M8" s="42">
        <v>0</v>
      </c>
      <c r="N8" s="43">
        <v>1021211.18</v>
      </c>
    </row>
    <row r="9" spans="1:14" ht="15">
      <c r="A9" s="11" t="s">
        <v>20</v>
      </c>
      <c r="B9" s="11" t="s">
        <v>647</v>
      </c>
      <c r="C9" s="31">
        <v>280955.11</v>
      </c>
      <c r="D9" s="31">
        <v>21325.64</v>
      </c>
      <c r="E9" s="31">
        <v>38499.629999999997</v>
      </c>
      <c r="F9" s="31">
        <v>29380.04</v>
      </c>
      <c r="G9" s="31">
        <v>37873.480000000003</v>
      </c>
      <c r="H9" s="31">
        <v>76031.929999999993</v>
      </c>
      <c r="I9" s="42">
        <v>484065.83</v>
      </c>
      <c r="J9" s="31">
        <v>22729.86</v>
      </c>
      <c r="K9" s="31">
        <v>8974.3700000000008</v>
      </c>
      <c r="L9" s="31">
        <v>27198.880000000005</v>
      </c>
      <c r="M9" s="42">
        <v>58903.110000000008</v>
      </c>
      <c r="N9" s="43">
        <v>542968.94000000006</v>
      </c>
    </row>
    <row r="10" spans="1:14" ht="15">
      <c r="A10" s="11" t="s">
        <v>21</v>
      </c>
      <c r="B10" s="11" t="s">
        <v>22</v>
      </c>
      <c r="C10" s="31">
        <v>533.69000000000005</v>
      </c>
      <c r="D10" s="31"/>
      <c r="E10" s="31"/>
      <c r="F10" s="31"/>
      <c r="G10" s="31"/>
      <c r="H10" s="31"/>
      <c r="I10" s="42">
        <v>533.69000000000005</v>
      </c>
      <c r="J10" s="31"/>
      <c r="K10" s="31">
        <v>15887.66</v>
      </c>
      <c r="L10" s="31">
        <v>9955.42</v>
      </c>
      <c r="M10" s="42">
        <v>25843.08</v>
      </c>
      <c r="N10" s="43">
        <v>26376.77</v>
      </c>
    </row>
    <row r="11" spans="1:14" ht="15">
      <c r="A11" s="36"/>
      <c r="B11" s="37" t="s">
        <v>644</v>
      </c>
      <c r="C11" s="38">
        <v>1396307.82</v>
      </c>
      <c r="D11" s="38">
        <v>191585.77</v>
      </c>
      <c r="E11" s="38">
        <v>314745.73</v>
      </c>
      <c r="F11" s="38">
        <v>628412.82999999996</v>
      </c>
      <c r="G11" s="38">
        <v>177186.45</v>
      </c>
      <c r="H11" s="38">
        <v>394682.23</v>
      </c>
      <c r="I11" s="38">
        <v>3102920.83</v>
      </c>
      <c r="J11" s="38">
        <v>169387.90</v>
      </c>
      <c r="K11" s="38">
        <v>158726.73000000001</v>
      </c>
      <c r="L11" s="38">
        <v>134595.50000000003</v>
      </c>
      <c r="M11" s="39">
        <v>462710.13</v>
      </c>
      <c r="N11" s="40">
        <v>3565630.96</v>
      </c>
    </row>
    <row r="13" ht="15">
      <c r="A13" s="19" t="s">
        <v>651</v>
      </c>
    </row>
    <row r="14" spans="1:4" ht="15">
      <c r="A14" s="54" t="s">
        <v>654</v>
      </c>
      <c r="B14" s="54" t="s">
        <v>653</v>
      </c>
      <c r="C14" s="54" t="s">
        <v>652</v>
      </c>
      <c r="D14" s="54" t="s">
        <v>655</v>
      </c>
    </row>
    <row r="15" spans="1:4" ht="15">
      <c r="A15" t="s">
        <v>656</v>
      </c>
      <c r="B15" s="11" t="s">
        <v>15</v>
      </c>
      <c r="C15" s="11" t="s">
        <v>14</v>
      </c>
      <c r="D15" s="31">
        <f>SUM('6910000201 Testing'!AD49:AK49,'6910000201 Testing'!AD90:AK94,'6910000201 Testing'!AD105:AK109)</f>
        <v>1348.7500000000002</v>
      </c>
    </row>
    <row r="16" spans="1:4" ht="15">
      <c r="A16" t="s">
        <v>656</v>
      </c>
      <c r="B16" s="11" t="s">
        <v>17</v>
      </c>
      <c r="C16" s="11" t="s">
        <v>16</v>
      </c>
      <c r="D16" s="31">
        <f>SUM('6910000202 PPE &amp; Safety'!F32:I32,'6910000202 PPE &amp; Safety'!F36:I59,'6910000202 PPE &amp; Safety'!AC12,'6910000202 PPE &amp; Safety'!AC14:AC19,'6910000202 PPE &amp; Safety'!AJ11:AJ20,'6910000202 PPE &amp; Safety'!Q54:V54,'6910000202 PPE &amp; Safety'!Q68:V99)</f>
        <v>85694.14999999998</v>
      </c>
    </row>
    <row r="17" spans="1:4" ht="15">
      <c r="A17" t="s">
        <v>656</v>
      </c>
      <c r="B17" s="11" t="s">
        <v>647</v>
      </c>
      <c r="C17" s="11" t="s">
        <v>20</v>
      </c>
      <c r="D17" s="31">
        <f>SUM('6910000204 Facilities'!X14:AH30,'6910000204 Facilities'!X8:AH8)</f>
        <v>5975.0099999999993</v>
      </c>
    </row>
    <row r="18" ht="15">
      <c r="D18" s="31"/>
    </row>
    <row r="19" spans="1:7" ht="15">
      <c r="A19" t="s">
        <v>657</v>
      </c>
      <c r="B19" s="11" t="s">
        <v>17</v>
      </c>
      <c r="C19" s="11" t="s">
        <v>16</v>
      </c>
      <c r="D19" s="31">
        <f>'6910000202 PPE &amp; Safety'!H35</f>
        <v>9754.3700000000008</v>
      </c>
      <c r="G19" s="19"/>
    </row>
    <row r="20" spans="1:4" ht="15">
      <c r="A20" t="s">
        <v>658</v>
      </c>
      <c r="B20" s="11" t="s">
        <v>22</v>
      </c>
      <c r="C20" s="11" t="s">
        <v>21</v>
      </c>
      <c r="D20" s="31">
        <f>'6910000205 Other Safety Support'!D6</f>
        <v>533.69000000000005</v>
      </c>
    </row>
    <row r="21" ht="15">
      <c r="D21" s="31"/>
    </row>
    <row r="22" spans="3:4" ht="15">
      <c r="C22" s="58" t="s">
        <v>659</v>
      </c>
      <c r="D22" s="57">
        <f>SUM(D15:D20)</f>
        <v>103305.96999999997</v>
      </c>
    </row>
    <row r="23" spans="2:4" ht="15">
      <c r="B23" s="59" t="s">
        <v>682</v>
      </c>
      <c r="D23" s="31"/>
    </row>
    <row r="24" ht="15">
      <c r="D24" s="31"/>
    </row>
  </sheetData>
  <mergeCells count="4">
    <mergeCell ref="C3:N3"/>
    <mergeCell ref="C4:I4"/>
    <mergeCell ref="J4:M4"/>
    <mergeCell ref="N4:N5"/>
  </mergeCells>
  <pageMargins left="0.7" right="0.7" top="0.75" bottom="0.75" header="0.3" footer="0.3"/>
  <pageSetup orientation="landscape" scale="10" r:id="rId1"/>
  <customProperties>
    <customPr name="CofWorksheetType" r:id="rId2"/>
    <customPr name="_pios_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BD8BA-B26D-4C81-AE46-CCBCEA720CEF}">
  <dimension ref="A1:AK110"/>
  <sheetViews>
    <sheetView zoomScale="96" zoomScaleNormal="96" workbookViewId="0" topLeftCell="A1"/>
  </sheetViews>
  <sheetFormatPr defaultColWidth="8.72727272727273" defaultRowHeight="15"/>
  <cols>
    <col min="1" max="1" width="15.8181818181818" bestFit="1" customWidth="1"/>
    <col min="2" max="2" width="32.2727272727273" bestFit="1" customWidth="1"/>
    <col min="3" max="3" width="11" bestFit="1" customWidth="1"/>
    <col min="4" max="4" width="16.5454545454545" bestFit="1" customWidth="1"/>
    <col min="5" max="5" width="24.5454545454545" bestFit="1" customWidth="1"/>
    <col min="6" max="6" width="11.2727272727273" bestFit="1" customWidth="1"/>
    <col min="7" max="7" width="10.5454545454545" bestFit="1" customWidth="1"/>
    <col min="8" max="8" width="11.2727272727273" bestFit="1" customWidth="1"/>
    <col min="9" max="10" width="10.1818181818182" bestFit="1" customWidth="1"/>
    <col min="11" max="11" width="11.2727272727273" bestFit="1" customWidth="1"/>
    <col min="12" max="13" width="10.1818181818182" bestFit="1" customWidth="1"/>
    <col min="14" max="14" width="13.1818181818182" bestFit="1" customWidth="1"/>
    <col min="15" max="15" width="10.1818181818182" bestFit="1" customWidth="1"/>
    <col min="16" max="16" width="14.5454545454545" bestFit="1" customWidth="1"/>
    <col min="17" max="17" width="35.5454545454545" bestFit="1" customWidth="1"/>
    <col min="18" max="18" width="11" bestFit="1" customWidth="1"/>
    <col min="19" max="19" width="20.8181818181818" bestFit="1" customWidth="1"/>
    <col min="20" max="20" width="24.5454545454545" bestFit="1" customWidth="1"/>
    <col min="21" max="22" width="11.2727272727273" bestFit="1" customWidth="1"/>
    <col min="23" max="23" width="10.5454545454545" bestFit="1" customWidth="1"/>
    <col min="24" max="24" width="11.2727272727273" customWidth="1"/>
    <col min="25" max="25" width="14.5454545454545" bestFit="1" customWidth="1"/>
    <col min="26" max="26" width="38.7272727272727" bestFit="1" customWidth="1"/>
    <col min="27" max="27" width="11" bestFit="1" customWidth="1"/>
    <col min="28" max="28" width="22.4545454545455" bestFit="1" customWidth="1"/>
    <col min="29" max="29" width="52.4545454545455" bestFit="1" customWidth="1"/>
    <col min="30" max="30" width="10.5454545454545" bestFit="1" customWidth="1"/>
    <col min="31" max="31" width="11.2727272727273" bestFit="1" customWidth="1"/>
    <col min="32" max="32" width="10.5454545454545" bestFit="1" customWidth="1"/>
    <col min="33" max="33" width="10.1818181818182" bestFit="1" customWidth="1"/>
    <col min="34" max="34" width="11.2727272727273" bestFit="1" customWidth="1"/>
    <col min="35" max="37" width="10.1818181818182" bestFit="1" customWidth="1"/>
  </cols>
  <sheetData>
    <row r="1" ht="30">
      <c r="A1" s="90" t="s">
        <v>684</v>
      </c>
    </row>
    <row r="3" ht="15">
      <c r="B3" s="22" t="s">
        <v>592</v>
      </c>
    </row>
    <row r="4" spans="1:37" ht="33">
      <c r="A4" s="4" t="s">
        <v>0</v>
      </c>
      <c r="B4" s="5" t="s">
        <v>0</v>
      </c>
      <c r="C4" s="5" t="s">
        <v>0</v>
      </c>
      <c r="D4" s="5" t="s">
        <v>0</v>
      </c>
      <c r="E4" s="6" t="s">
        <v>0</v>
      </c>
      <c r="F4" s="25" t="s">
        <v>25</v>
      </c>
      <c r="G4" s="23"/>
      <c r="H4" s="23"/>
      <c r="I4" s="23"/>
      <c r="J4" s="23"/>
      <c r="K4" s="23"/>
      <c r="L4" s="23"/>
      <c r="M4" s="23"/>
      <c r="N4" s="24"/>
      <c r="Y4" s="4" t="s">
        <v>0</v>
      </c>
      <c r="Z4" s="5" t="s">
        <v>0</v>
      </c>
      <c r="AA4" s="5" t="s">
        <v>0</v>
      </c>
      <c r="AB4" s="5" t="s">
        <v>0</v>
      </c>
      <c r="AC4" s="6" t="s">
        <v>0</v>
      </c>
      <c r="AD4" s="25" t="s">
        <v>206</v>
      </c>
      <c r="AE4" s="23"/>
      <c r="AF4" s="23"/>
      <c r="AG4" s="23"/>
      <c r="AH4" s="23"/>
      <c r="AI4" s="23"/>
      <c r="AJ4" s="23"/>
      <c r="AK4" s="24"/>
    </row>
    <row r="5" spans="1:37" ht="15">
      <c r="A5" s="7" t="s">
        <v>0</v>
      </c>
      <c r="B5" s="8" t="s">
        <v>0</v>
      </c>
      <c r="C5" s="8" t="s">
        <v>0</v>
      </c>
      <c r="D5" s="8" t="s">
        <v>0</v>
      </c>
      <c r="E5" s="9" t="s">
        <v>315</v>
      </c>
      <c r="F5" s="10" t="s">
        <v>319</v>
      </c>
      <c r="G5" s="10" t="s">
        <v>320</v>
      </c>
      <c r="H5" s="10" t="s">
        <v>321</v>
      </c>
      <c r="I5" s="10" t="s">
        <v>322</v>
      </c>
      <c r="J5" s="10" t="s">
        <v>324</v>
      </c>
      <c r="K5" s="10" t="s">
        <v>323</v>
      </c>
      <c r="L5" s="10" t="s">
        <v>325</v>
      </c>
      <c r="M5" s="10" t="s">
        <v>326</v>
      </c>
      <c r="N5" s="11" t="s">
        <v>327</v>
      </c>
      <c r="Y5" s="7" t="s">
        <v>0</v>
      </c>
      <c r="Z5" s="8" t="s">
        <v>0</v>
      </c>
      <c r="AA5" s="8" t="s">
        <v>0</v>
      </c>
      <c r="AB5" s="8" t="s">
        <v>0</v>
      </c>
      <c r="AC5" s="9" t="s">
        <v>11</v>
      </c>
      <c r="AD5" s="10" t="s">
        <v>12</v>
      </c>
      <c r="AE5" s="1"/>
      <c r="AF5" s="1"/>
      <c r="AG5" s="1"/>
      <c r="AH5" s="1"/>
      <c r="AI5" s="10" t="s">
        <v>13</v>
      </c>
      <c r="AJ5" s="1"/>
      <c r="AK5" s="16"/>
    </row>
    <row r="6" spans="1:37" ht="15">
      <c r="A6" s="12" t="s">
        <v>97</v>
      </c>
      <c r="B6" s="13" t="s">
        <v>84</v>
      </c>
      <c r="C6" s="13" t="s">
        <v>78</v>
      </c>
      <c r="D6" s="3"/>
      <c r="E6" s="14" t="s">
        <v>102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15" t="s">
        <v>2</v>
      </c>
      <c r="L6" s="15" t="s">
        <v>2</v>
      </c>
      <c r="M6" s="15" t="s">
        <v>2</v>
      </c>
      <c r="N6" s="15" t="s">
        <v>2</v>
      </c>
      <c r="Y6" s="7" t="s">
        <v>0</v>
      </c>
      <c r="Z6" s="8" t="s">
        <v>0</v>
      </c>
      <c r="AA6" s="8" t="s">
        <v>0</v>
      </c>
      <c r="AB6" s="8" t="s">
        <v>0</v>
      </c>
      <c r="AC6" s="9" t="s">
        <v>191</v>
      </c>
      <c r="AD6" s="10" t="s">
        <v>192</v>
      </c>
      <c r="AE6" s="10" t="s">
        <v>193</v>
      </c>
      <c r="AF6" s="10" t="s">
        <v>194</v>
      </c>
      <c r="AG6" s="10" t="s">
        <v>195</v>
      </c>
      <c r="AH6" s="10" t="s">
        <v>196</v>
      </c>
      <c r="AI6" s="10" t="s">
        <v>203</v>
      </c>
      <c r="AJ6" s="10" t="s">
        <v>204</v>
      </c>
      <c r="AK6" s="11" t="s">
        <v>205</v>
      </c>
    </row>
    <row r="7" spans="1:37" ht="15">
      <c r="A7" s="11" t="s">
        <v>101</v>
      </c>
      <c r="B7" s="10" t="s">
        <v>263</v>
      </c>
      <c r="C7" s="10" t="s">
        <v>14</v>
      </c>
      <c r="D7" s="10" t="s">
        <v>82</v>
      </c>
      <c r="E7" s="11" t="s">
        <v>185</v>
      </c>
      <c r="F7" s="21"/>
      <c r="G7" s="21"/>
      <c r="H7" s="21"/>
      <c r="I7" s="21"/>
      <c r="J7" s="21"/>
      <c r="K7" s="21"/>
      <c r="L7" s="21"/>
      <c r="M7" s="21"/>
      <c r="N7" s="2"/>
      <c r="Y7" s="12" t="s">
        <v>1</v>
      </c>
      <c r="Z7" s="3"/>
      <c r="AA7" s="13" t="s">
        <v>78</v>
      </c>
      <c r="AB7" s="3"/>
      <c r="AC7" s="14" t="s">
        <v>84</v>
      </c>
      <c r="AD7" s="15" t="s">
        <v>2</v>
      </c>
      <c r="AE7" s="15" t="s">
        <v>2</v>
      </c>
      <c r="AF7" s="15" t="s">
        <v>2</v>
      </c>
      <c r="AG7" s="15" t="s">
        <v>2</v>
      </c>
      <c r="AH7" s="15" t="s">
        <v>2</v>
      </c>
      <c r="AI7" s="15" t="s">
        <v>2</v>
      </c>
      <c r="AJ7" s="15" t="s">
        <v>2</v>
      </c>
      <c r="AK7" s="15" t="s">
        <v>2</v>
      </c>
    </row>
    <row r="8" spans="1:37" ht="15">
      <c r="A8" s="16"/>
      <c r="B8" s="10" t="s">
        <v>262</v>
      </c>
      <c r="C8" s="10" t="s">
        <v>14</v>
      </c>
      <c r="D8" s="10" t="s">
        <v>82</v>
      </c>
      <c r="E8" s="11" t="s">
        <v>135</v>
      </c>
      <c r="F8" s="21"/>
      <c r="G8" s="21"/>
      <c r="H8" s="21"/>
      <c r="I8" s="21"/>
      <c r="J8" s="21"/>
      <c r="K8" s="21"/>
      <c r="L8" s="21"/>
      <c r="M8" s="21"/>
      <c r="N8" s="2"/>
      <c r="Y8" s="11" t="s">
        <v>299</v>
      </c>
      <c r="Z8" s="10" t="s">
        <v>300</v>
      </c>
      <c r="AA8" s="10" t="s">
        <v>268</v>
      </c>
      <c r="AB8" s="10" t="s">
        <v>269</v>
      </c>
      <c r="AC8" s="11" t="s">
        <v>85</v>
      </c>
      <c r="AD8" s="21"/>
      <c r="AE8" s="21"/>
      <c r="AF8" s="21"/>
      <c r="AG8" s="21"/>
      <c r="AH8" s="21"/>
      <c r="AI8" s="21"/>
      <c r="AJ8" s="21">
        <v>7.44</v>
      </c>
      <c r="AK8" s="2"/>
    </row>
    <row r="9" spans="1:37" ht="15">
      <c r="A9" s="16"/>
      <c r="B9" s="10" t="s">
        <v>255</v>
      </c>
      <c r="C9" s="10" t="s">
        <v>14</v>
      </c>
      <c r="D9" s="10" t="s">
        <v>82</v>
      </c>
      <c r="E9" s="11" t="s">
        <v>258</v>
      </c>
      <c r="F9" s="21"/>
      <c r="G9" s="21">
        <v>-25036.76</v>
      </c>
      <c r="H9" s="21"/>
      <c r="I9" s="21"/>
      <c r="J9" s="21"/>
      <c r="K9" s="21"/>
      <c r="L9" s="21"/>
      <c r="M9" s="21"/>
      <c r="N9" s="2"/>
      <c r="Y9" s="11" t="s">
        <v>209</v>
      </c>
      <c r="Z9" s="10" t="s">
        <v>210</v>
      </c>
      <c r="AA9" s="10" t="s">
        <v>268</v>
      </c>
      <c r="AB9" s="10" t="s">
        <v>269</v>
      </c>
      <c r="AC9" s="11" t="s">
        <v>537</v>
      </c>
      <c r="AD9" s="21"/>
      <c r="AE9" s="21"/>
      <c r="AF9" s="21"/>
      <c r="AG9" s="21"/>
      <c r="AH9" s="21"/>
      <c r="AI9" s="21"/>
      <c r="AJ9" s="21"/>
      <c r="AK9" s="2">
        <v>42.29</v>
      </c>
    </row>
    <row r="10" spans="1:37" ht="15">
      <c r="A10" s="16"/>
      <c r="B10" s="1"/>
      <c r="C10" s="1"/>
      <c r="D10" s="1"/>
      <c r="E10" s="11" t="s">
        <v>259</v>
      </c>
      <c r="F10" s="21"/>
      <c r="G10" s="21">
        <v>-21095.19</v>
      </c>
      <c r="H10" s="21"/>
      <c r="I10" s="21"/>
      <c r="J10" s="21"/>
      <c r="K10" s="21"/>
      <c r="L10" s="21"/>
      <c r="M10" s="21"/>
      <c r="N10" s="2"/>
      <c r="Y10" s="11" t="s">
        <v>301</v>
      </c>
      <c r="Z10" s="10" t="s">
        <v>302</v>
      </c>
      <c r="AA10" s="10" t="s">
        <v>268</v>
      </c>
      <c r="AB10" s="10" t="s">
        <v>269</v>
      </c>
      <c r="AC10" s="11" t="s">
        <v>538</v>
      </c>
      <c r="AD10" s="21"/>
      <c r="AE10" s="21"/>
      <c r="AF10" s="21"/>
      <c r="AG10" s="21"/>
      <c r="AH10" s="21"/>
      <c r="AI10" s="21"/>
      <c r="AJ10" s="21">
        <v>12.90</v>
      </c>
      <c r="AK10" s="2"/>
    </row>
    <row r="11" spans="1:37" ht="15">
      <c r="A11" s="11" t="s">
        <v>100</v>
      </c>
      <c r="B11" s="10" t="s">
        <v>255</v>
      </c>
      <c r="C11" s="10" t="s">
        <v>14</v>
      </c>
      <c r="D11" s="10" t="s">
        <v>82</v>
      </c>
      <c r="E11" s="11" t="s">
        <v>256</v>
      </c>
      <c r="F11" s="21">
        <v>21095.19</v>
      </c>
      <c r="G11" s="21"/>
      <c r="H11" s="21"/>
      <c r="I11" s="21"/>
      <c r="J11" s="21"/>
      <c r="K11" s="21"/>
      <c r="L11" s="21"/>
      <c r="M11" s="21"/>
      <c r="N11" s="2"/>
      <c r="Y11" s="11" t="s">
        <v>303</v>
      </c>
      <c r="Z11" s="10" t="s">
        <v>304</v>
      </c>
      <c r="AA11" s="10" t="s">
        <v>268</v>
      </c>
      <c r="AB11" s="10" t="s">
        <v>269</v>
      </c>
      <c r="AC11" s="11" t="s">
        <v>539</v>
      </c>
      <c r="AD11" s="21"/>
      <c r="AE11" s="21"/>
      <c r="AF11" s="21"/>
      <c r="AG11" s="21"/>
      <c r="AH11" s="21"/>
      <c r="AI11" s="21"/>
      <c r="AJ11" s="21"/>
      <c r="AK11" s="2">
        <v>4.87</v>
      </c>
    </row>
    <row r="12" spans="1:37" ht="15">
      <c r="A12" s="16"/>
      <c r="B12" s="1"/>
      <c r="C12" s="1"/>
      <c r="D12" s="1"/>
      <c r="E12" s="11" t="s">
        <v>257</v>
      </c>
      <c r="F12" s="21">
        <v>25036.76</v>
      </c>
      <c r="G12" s="21"/>
      <c r="H12" s="21"/>
      <c r="I12" s="21"/>
      <c r="J12" s="21"/>
      <c r="K12" s="21"/>
      <c r="L12" s="21"/>
      <c r="M12" s="21"/>
      <c r="N12" s="2"/>
      <c r="Y12" s="11" t="s">
        <v>199</v>
      </c>
      <c r="Z12" s="10" t="s">
        <v>200</v>
      </c>
      <c r="AA12" s="10" t="s">
        <v>268</v>
      </c>
      <c r="AB12" s="10" t="s">
        <v>269</v>
      </c>
      <c r="AC12" s="11" t="s">
        <v>540</v>
      </c>
      <c r="AD12" s="21"/>
      <c r="AE12" s="21">
        <v>11.77</v>
      </c>
      <c r="AF12" s="21"/>
      <c r="AG12" s="21"/>
      <c r="AH12" s="21"/>
      <c r="AI12" s="21"/>
      <c r="AJ12" s="21"/>
      <c r="AK12" s="2"/>
    </row>
    <row r="13" spans="1:37" ht="15">
      <c r="A13" s="16"/>
      <c r="B13" s="10" t="s">
        <v>263</v>
      </c>
      <c r="C13" s="10" t="s">
        <v>14</v>
      </c>
      <c r="D13" s="10" t="s">
        <v>82</v>
      </c>
      <c r="E13" s="11" t="s">
        <v>186</v>
      </c>
      <c r="F13" s="21"/>
      <c r="G13" s="21"/>
      <c r="H13" s="21"/>
      <c r="I13" s="21"/>
      <c r="J13" s="21"/>
      <c r="K13" s="21"/>
      <c r="L13" s="21"/>
      <c r="M13" s="21">
        <v>87612.74</v>
      </c>
      <c r="N13" s="2"/>
      <c r="Y13" s="16"/>
      <c r="Z13" s="1"/>
      <c r="AA13" s="1"/>
      <c r="AB13" s="1"/>
      <c r="AC13" s="11" t="s">
        <v>541</v>
      </c>
      <c r="AD13" s="21"/>
      <c r="AE13" s="21"/>
      <c r="AF13" s="21"/>
      <c r="AG13" s="21"/>
      <c r="AH13" s="21"/>
      <c r="AI13" s="21"/>
      <c r="AJ13" s="21"/>
      <c r="AK13" s="2">
        <v>49.12</v>
      </c>
    </row>
    <row r="14" spans="1:37" ht="15">
      <c r="A14" s="11" t="s">
        <v>98</v>
      </c>
      <c r="B14" s="10" t="s">
        <v>15</v>
      </c>
      <c r="C14" s="10" t="s">
        <v>14</v>
      </c>
      <c r="D14" s="10" t="s">
        <v>82</v>
      </c>
      <c r="E14" s="11" t="s">
        <v>148</v>
      </c>
      <c r="F14" s="21"/>
      <c r="G14" s="21"/>
      <c r="H14" s="21"/>
      <c r="I14" s="21">
        <v>62823.32</v>
      </c>
      <c r="J14" s="21"/>
      <c r="K14" s="21"/>
      <c r="L14" s="21"/>
      <c r="M14" s="21"/>
      <c r="N14" s="2"/>
      <c r="Y14" s="11" t="s">
        <v>216</v>
      </c>
      <c r="Z14" s="10" t="s">
        <v>217</v>
      </c>
      <c r="AA14" s="10" t="s">
        <v>268</v>
      </c>
      <c r="AB14" s="10" t="s">
        <v>269</v>
      </c>
      <c r="AC14" s="11" t="s">
        <v>542</v>
      </c>
      <c r="AD14" s="21"/>
      <c r="AE14" s="21"/>
      <c r="AF14" s="21"/>
      <c r="AG14" s="21"/>
      <c r="AH14" s="21"/>
      <c r="AI14" s="21"/>
      <c r="AJ14" s="21"/>
      <c r="AK14" s="2"/>
    </row>
    <row r="15" spans="1:37" ht="15">
      <c r="A15" s="16"/>
      <c r="B15" s="1"/>
      <c r="C15" s="1"/>
      <c r="D15" s="1"/>
      <c r="E15" s="11" t="s">
        <v>103</v>
      </c>
      <c r="F15" s="21"/>
      <c r="G15" s="21"/>
      <c r="H15" s="21"/>
      <c r="I15" s="21"/>
      <c r="J15" s="21">
        <v>68276.05</v>
      </c>
      <c r="K15" s="21"/>
      <c r="L15" s="21"/>
      <c r="M15" s="21"/>
      <c r="N15" s="2"/>
      <c r="Q15" s="47" t="s">
        <v>404</v>
      </c>
      <c r="R15" s="48"/>
      <c r="S15" s="48"/>
      <c r="Y15" s="16"/>
      <c r="Z15" s="1"/>
      <c r="AA15" s="1"/>
      <c r="AB15" s="1"/>
      <c r="AC15" s="11" t="s">
        <v>543</v>
      </c>
      <c r="AD15" s="21"/>
      <c r="AE15" s="21"/>
      <c r="AF15" s="21"/>
      <c r="AG15" s="21"/>
      <c r="AH15" s="21"/>
      <c r="AI15" s="21"/>
      <c r="AJ15" s="21">
        <v>1375</v>
      </c>
      <c r="AK15" s="2"/>
    </row>
    <row r="16" spans="1:37" ht="33">
      <c r="A16" s="16"/>
      <c r="B16" s="1"/>
      <c r="C16" s="1"/>
      <c r="D16" s="1"/>
      <c r="E16" s="11" t="s">
        <v>136</v>
      </c>
      <c r="F16" s="21"/>
      <c r="G16" s="21"/>
      <c r="H16" s="21"/>
      <c r="I16" s="21"/>
      <c r="J16" s="21"/>
      <c r="K16" s="21"/>
      <c r="L16" s="21">
        <v>82364.03</v>
      </c>
      <c r="M16" s="21"/>
      <c r="N16" s="2"/>
      <c r="P16" s="4" t="s">
        <v>0</v>
      </c>
      <c r="Q16" s="5" t="s">
        <v>0</v>
      </c>
      <c r="R16" s="5" t="s">
        <v>0</v>
      </c>
      <c r="S16" s="5" t="s">
        <v>0</v>
      </c>
      <c r="T16" s="6" t="s">
        <v>0</v>
      </c>
      <c r="U16" s="25" t="s">
        <v>190</v>
      </c>
      <c r="V16" s="23"/>
      <c r="W16" s="24"/>
      <c r="Y16" s="16"/>
      <c r="Z16" s="1"/>
      <c r="AA16" s="1"/>
      <c r="AB16" s="1"/>
      <c r="AC16" s="11" t="s">
        <v>85</v>
      </c>
      <c r="AD16" s="21"/>
      <c r="AE16" s="21"/>
      <c r="AF16" s="21"/>
      <c r="AG16" s="21"/>
      <c r="AH16" s="21"/>
      <c r="AI16" s="21"/>
      <c r="AJ16" s="21">
        <v>2100</v>
      </c>
      <c r="AK16" s="2">
        <v>1225</v>
      </c>
    </row>
    <row r="17" spans="1:37" ht="15">
      <c r="A17" s="16"/>
      <c r="B17" s="1"/>
      <c r="C17" s="1"/>
      <c r="D17" s="1"/>
      <c r="E17" s="11" t="s">
        <v>158</v>
      </c>
      <c r="F17" s="21"/>
      <c r="G17" s="21">
        <v>102609.69</v>
      </c>
      <c r="H17" s="21"/>
      <c r="I17" s="21"/>
      <c r="J17" s="21"/>
      <c r="K17" s="21"/>
      <c r="L17" s="21"/>
      <c r="M17" s="21"/>
      <c r="N17" s="2"/>
      <c r="P17" s="7" t="s">
        <v>0</v>
      </c>
      <c r="Q17" s="8" t="s">
        <v>0</v>
      </c>
      <c r="R17" s="8" t="s">
        <v>0</v>
      </c>
      <c r="S17" s="8" t="s">
        <v>0</v>
      </c>
      <c r="T17" s="9" t="s">
        <v>315</v>
      </c>
      <c r="U17" s="10" t="s">
        <v>317</v>
      </c>
      <c r="V17" s="10" t="s">
        <v>318</v>
      </c>
      <c r="W17" s="11" t="s">
        <v>319</v>
      </c>
      <c r="Y17" s="16"/>
      <c r="Z17" s="1"/>
      <c r="AA17" s="1"/>
      <c r="AB17" s="1"/>
      <c r="AC17" s="11" t="s">
        <v>544</v>
      </c>
      <c r="AD17" s="21"/>
      <c r="AE17" s="21"/>
      <c r="AF17" s="21">
        <v>6531.25</v>
      </c>
      <c r="AG17" s="21"/>
      <c r="AH17" s="21"/>
      <c r="AI17" s="21"/>
      <c r="AJ17" s="21"/>
      <c r="AK17" s="2"/>
    </row>
    <row r="18" spans="1:37" ht="15">
      <c r="A18" s="16"/>
      <c r="B18" s="1"/>
      <c r="C18" s="1"/>
      <c r="D18" s="1"/>
      <c r="E18" s="11" t="s">
        <v>139</v>
      </c>
      <c r="F18" s="21"/>
      <c r="G18" s="21"/>
      <c r="H18" s="21"/>
      <c r="I18" s="21"/>
      <c r="J18" s="21"/>
      <c r="K18" s="21">
        <v>157708.89000000001</v>
      </c>
      <c r="L18" s="21"/>
      <c r="M18" s="21"/>
      <c r="N18" s="2"/>
      <c r="P18" s="12" t="s">
        <v>1</v>
      </c>
      <c r="Q18" s="3"/>
      <c r="R18" s="13" t="s">
        <v>78</v>
      </c>
      <c r="S18" s="3"/>
      <c r="T18" s="14" t="s">
        <v>84</v>
      </c>
      <c r="U18" s="15" t="s">
        <v>2</v>
      </c>
      <c r="V18" s="15" t="s">
        <v>2</v>
      </c>
      <c r="W18" s="15" t="s">
        <v>2</v>
      </c>
      <c r="Y18" s="16"/>
      <c r="Z18" s="1"/>
      <c r="AA18" s="1"/>
      <c r="AB18" s="1"/>
      <c r="AC18" s="11" t="s">
        <v>545</v>
      </c>
      <c r="AD18" s="21"/>
      <c r="AE18" s="21"/>
      <c r="AF18" s="21">
        <v>7654.40</v>
      </c>
      <c r="AG18" s="21"/>
      <c r="AH18" s="21"/>
      <c r="AI18" s="21"/>
      <c r="AJ18" s="21"/>
      <c r="AK18" s="2"/>
    </row>
    <row r="19" spans="1:37" ht="15">
      <c r="A19" s="16"/>
      <c r="B19" s="1"/>
      <c r="C19" s="1"/>
      <c r="D19" s="1"/>
      <c r="E19" s="11" t="s">
        <v>153</v>
      </c>
      <c r="F19" s="21"/>
      <c r="G19" s="21"/>
      <c r="H19" s="21">
        <v>239771.49</v>
      </c>
      <c r="I19" s="21"/>
      <c r="J19" s="21"/>
      <c r="K19" s="21"/>
      <c r="L19" s="21"/>
      <c r="M19" s="21"/>
      <c r="N19" s="2"/>
      <c r="P19" s="11" t="s">
        <v>264</v>
      </c>
      <c r="Q19" s="10" t="s">
        <v>265</v>
      </c>
      <c r="R19" s="10" t="s">
        <v>268</v>
      </c>
      <c r="S19" s="10" t="s">
        <v>269</v>
      </c>
      <c r="T19" s="11" t="s">
        <v>270</v>
      </c>
      <c r="U19" s="21"/>
      <c r="V19" s="21">
        <v>36260.699999999997</v>
      </c>
      <c r="W19" s="2">
        <v>-36260.699999999997</v>
      </c>
      <c r="Y19" s="16"/>
      <c r="Z19" s="1"/>
      <c r="AA19" s="1"/>
      <c r="AB19" s="1"/>
      <c r="AC19" s="11" t="s">
        <v>546</v>
      </c>
      <c r="AD19" s="21"/>
      <c r="AE19" s="21"/>
      <c r="AF19" s="21"/>
      <c r="AG19" s="21">
        <v>7875</v>
      </c>
      <c r="AH19" s="21"/>
      <c r="AI19" s="21"/>
      <c r="AJ19" s="21"/>
      <c r="AK19" s="2"/>
    </row>
    <row r="20" spans="1:37" ht="15">
      <c r="A20" s="16"/>
      <c r="B20" s="1"/>
      <c r="C20" s="1"/>
      <c r="D20" s="1"/>
      <c r="E20" s="11" t="s">
        <v>164</v>
      </c>
      <c r="F20" s="21">
        <v>358059.45</v>
      </c>
      <c r="G20" s="21"/>
      <c r="H20" s="21"/>
      <c r="I20" s="21"/>
      <c r="J20" s="21"/>
      <c r="K20" s="21"/>
      <c r="L20" s="21"/>
      <c r="M20" s="21"/>
      <c r="N20" s="2"/>
      <c r="P20" s="16"/>
      <c r="Q20" s="1"/>
      <c r="R20" s="10" t="s">
        <v>14</v>
      </c>
      <c r="S20" s="10" t="s">
        <v>82</v>
      </c>
      <c r="T20" s="11" t="s">
        <v>255</v>
      </c>
      <c r="U20" s="21"/>
      <c r="V20" s="21"/>
      <c r="W20" s="2">
        <v>46131.95</v>
      </c>
      <c r="Y20" s="16"/>
      <c r="Z20" s="1"/>
      <c r="AA20" s="1"/>
      <c r="AB20" s="1"/>
      <c r="AC20" s="11" t="s">
        <v>547</v>
      </c>
      <c r="AD20" s="21"/>
      <c r="AE20" s="21"/>
      <c r="AF20" s="21"/>
      <c r="AG20" s="21">
        <v>25227.90</v>
      </c>
      <c r="AH20" s="21"/>
      <c r="AI20" s="21"/>
      <c r="AJ20" s="21"/>
      <c r="AK20" s="2"/>
    </row>
    <row r="21" spans="1:37" ht="15">
      <c r="A21" s="11" t="s">
        <v>85</v>
      </c>
      <c r="B21" s="10" t="s">
        <v>260</v>
      </c>
      <c r="C21" s="10" t="s">
        <v>14</v>
      </c>
      <c r="D21" s="10" t="s">
        <v>82</v>
      </c>
      <c r="E21" s="11" t="s">
        <v>261</v>
      </c>
      <c r="F21" s="21"/>
      <c r="G21" s="21">
        <v>29820</v>
      </c>
      <c r="H21" s="21"/>
      <c r="I21" s="21"/>
      <c r="J21" s="21"/>
      <c r="K21" s="21"/>
      <c r="L21" s="21"/>
      <c r="M21" s="21"/>
      <c r="N21" s="2">
        <v>65452.510000000024</v>
      </c>
      <c r="P21" s="16"/>
      <c r="Q21" s="1"/>
      <c r="R21" s="10" t="s">
        <v>268</v>
      </c>
      <c r="S21" s="10" t="s">
        <v>269</v>
      </c>
      <c r="T21" s="11" t="s">
        <v>271</v>
      </c>
      <c r="U21" s="21">
        <v>251722.19</v>
      </c>
      <c r="V21" s="21">
        <v>106337.26</v>
      </c>
      <c r="W21" s="2"/>
      <c r="Y21" s="16"/>
      <c r="Z21" s="1"/>
      <c r="AA21" s="10" t="s">
        <v>80</v>
      </c>
      <c r="AB21" s="10" t="s">
        <v>81</v>
      </c>
      <c r="AC21" s="11" t="s">
        <v>548</v>
      </c>
      <c r="AD21" s="21"/>
      <c r="AE21" s="21">
        <v>31305</v>
      </c>
      <c r="AF21" s="21"/>
      <c r="AG21" s="21"/>
      <c r="AH21" s="21"/>
      <c r="AI21" s="21"/>
      <c r="AJ21" s="21"/>
      <c r="AK21" s="2"/>
    </row>
    <row r="22" spans="1:37" ht="15">
      <c r="A22" s="36" t="s">
        <v>3</v>
      </c>
      <c r="B22" s="44"/>
      <c r="C22" s="44"/>
      <c r="D22" s="44"/>
      <c r="E22" s="37"/>
      <c r="F22" s="45">
        <v>404191.40</v>
      </c>
      <c r="G22" s="45">
        <v>86297.74</v>
      </c>
      <c r="H22" s="45">
        <v>239771.49</v>
      </c>
      <c r="I22" s="45">
        <v>62823.32</v>
      </c>
      <c r="J22" s="45">
        <v>68276.05</v>
      </c>
      <c r="K22" s="45">
        <v>157708.89000000001</v>
      </c>
      <c r="L22" s="45">
        <v>82364.03</v>
      </c>
      <c r="M22" s="45">
        <v>87612.74</v>
      </c>
      <c r="N22" s="46">
        <v>65452.510000000024</v>
      </c>
      <c r="P22" s="36" t="s">
        <v>3</v>
      </c>
      <c r="Q22" s="44"/>
      <c r="R22" s="44"/>
      <c r="S22" s="44"/>
      <c r="T22" s="37"/>
      <c r="U22" s="45">
        <v>251722.19</v>
      </c>
      <c r="V22" s="45">
        <v>142597.96</v>
      </c>
      <c r="W22" s="46">
        <v>9871.25</v>
      </c>
      <c r="Y22" s="11" t="s">
        <v>272</v>
      </c>
      <c r="Z22" s="10" t="s">
        <v>273</v>
      </c>
      <c r="AA22" s="10" t="s">
        <v>268</v>
      </c>
      <c r="AB22" s="10" t="s">
        <v>269</v>
      </c>
      <c r="AC22" s="11" t="s">
        <v>85</v>
      </c>
      <c r="AD22" s="21">
        <v>35776.50</v>
      </c>
      <c r="AE22" s="21"/>
      <c r="AF22" s="21">
        <v>15404.94</v>
      </c>
      <c r="AG22" s="21"/>
      <c r="AH22" s="21">
        <v>-7716.50</v>
      </c>
      <c r="AI22" s="21"/>
      <c r="AJ22" s="21"/>
      <c r="AK22" s="2"/>
    </row>
    <row r="23" spans="6:37" ht="15">
      <c r="F23" s="20"/>
      <c r="G23" s="20"/>
      <c r="H23" s="20"/>
      <c r="I23" s="20"/>
      <c r="J23" s="20"/>
      <c r="K23" s="20"/>
      <c r="L23" s="20"/>
      <c r="M23" s="20"/>
      <c r="N23" s="20"/>
      <c r="Y23" s="11" t="s">
        <v>233</v>
      </c>
      <c r="Z23" s="10" t="s">
        <v>234</v>
      </c>
      <c r="AA23" s="10" t="s">
        <v>268</v>
      </c>
      <c r="AB23" s="10" t="s">
        <v>269</v>
      </c>
      <c r="AC23" s="11" t="s">
        <v>85</v>
      </c>
      <c r="AD23" s="21"/>
      <c r="AE23" s="21"/>
      <c r="AF23" s="21"/>
      <c r="AG23" s="21"/>
      <c r="AH23" s="21"/>
      <c r="AI23" s="21"/>
      <c r="AJ23" s="21"/>
      <c r="AK23" s="2">
        <v>26.58</v>
      </c>
    </row>
    <row r="24" spans="22:37" ht="15">
      <c r="V24" s="19" t="s">
        <v>626</v>
      </c>
      <c r="W24" s="30">
        <f>SUM(U22:W22)</f>
        <v>404191.40</v>
      </c>
      <c r="Y24" s="11" t="s">
        <v>305</v>
      </c>
      <c r="Z24" s="10" t="s">
        <v>306</v>
      </c>
      <c r="AA24" s="10" t="s">
        <v>268</v>
      </c>
      <c r="AB24" s="10" t="s">
        <v>269</v>
      </c>
      <c r="AC24" s="11" t="s">
        <v>549</v>
      </c>
      <c r="AD24" s="21"/>
      <c r="AE24" s="21"/>
      <c r="AF24" s="21"/>
      <c r="AG24" s="21"/>
      <c r="AH24" s="21"/>
      <c r="AI24" s="21"/>
      <c r="AJ24" s="21">
        <v>300</v>
      </c>
      <c r="AK24" s="2"/>
    </row>
    <row r="25" spans="25:37" ht="15">
      <c r="Y25" s="16"/>
      <c r="Z25" s="1"/>
      <c r="AA25" s="1"/>
      <c r="AB25" s="1"/>
      <c r="AC25" s="11" t="s">
        <v>541</v>
      </c>
      <c r="AD25" s="21"/>
      <c r="AE25" s="21"/>
      <c r="AF25" s="21"/>
      <c r="AG25" s="21"/>
      <c r="AH25" s="21"/>
      <c r="AI25" s="21"/>
      <c r="AJ25" s="21"/>
      <c r="AK25" s="2">
        <v>463.34</v>
      </c>
    </row>
    <row r="26" spans="25:37" ht="15">
      <c r="Y26" s="11" t="s">
        <v>274</v>
      </c>
      <c r="Z26" s="10" t="s">
        <v>275</v>
      </c>
      <c r="AA26" s="10" t="s">
        <v>268</v>
      </c>
      <c r="AB26" s="10" t="s">
        <v>269</v>
      </c>
      <c r="AC26" s="11" t="s">
        <v>550</v>
      </c>
      <c r="AD26" s="21"/>
      <c r="AE26" s="21">
        <v>23.53</v>
      </c>
      <c r="AF26" s="21"/>
      <c r="AG26" s="21"/>
      <c r="AH26" s="21"/>
      <c r="AI26" s="21"/>
      <c r="AJ26" s="21"/>
      <c r="AK26" s="2"/>
    </row>
    <row r="27" spans="25:37" ht="15">
      <c r="Y27" s="11" t="s">
        <v>207</v>
      </c>
      <c r="Z27" s="10" t="s">
        <v>208</v>
      </c>
      <c r="AA27" s="10" t="s">
        <v>268</v>
      </c>
      <c r="AB27" s="10" t="s">
        <v>269</v>
      </c>
      <c r="AC27" s="11" t="s">
        <v>551</v>
      </c>
      <c r="AD27" s="21"/>
      <c r="AE27" s="21"/>
      <c r="AF27" s="21">
        <v>2.84</v>
      </c>
      <c r="AG27" s="21"/>
      <c r="AH27" s="21"/>
      <c r="AI27" s="21"/>
      <c r="AJ27" s="21"/>
      <c r="AK27" s="2"/>
    </row>
    <row r="28" spans="25:37" ht="15">
      <c r="Y28" s="16"/>
      <c r="Z28" s="1"/>
      <c r="AA28" s="1"/>
      <c r="AB28" s="1"/>
      <c r="AC28" s="11" t="s">
        <v>550</v>
      </c>
      <c r="AD28" s="21"/>
      <c r="AE28" s="21">
        <v>6.79</v>
      </c>
      <c r="AF28" s="21"/>
      <c r="AG28" s="21"/>
      <c r="AH28" s="21"/>
      <c r="AI28" s="21"/>
      <c r="AJ28" s="21"/>
      <c r="AK28" s="2"/>
    </row>
    <row r="29" spans="25:37" ht="15">
      <c r="Y29" s="11" t="s">
        <v>276</v>
      </c>
      <c r="Z29" s="10" t="s">
        <v>277</v>
      </c>
      <c r="AA29" s="10" t="s">
        <v>268</v>
      </c>
      <c r="AB29" s="10" t="s">
        <v>269</v>
      </c>
      <c r="AC29" s="11" t="s">
        <v>550</v>
      </c>
      <c r="AD29" s="21"/>
      <c r="AE29" s="21">
        <v>45.69</v>
      </c>
      <c r="AF29" s="21"/>
      <c r="AG29" s="21"/>
      <c r="AH29" s="21"/>
      <c r="AI29" s="21"/>
      <c r="AJ29" s="21"/>
      <c r="AK29" s="2"/>
    </row>
    <row r="30" spans="25:37" ht="15">
      <c r="Y30" s="11" t="s">
        <v>278</v>
      </c>
      <c r="Z30" s="10" t="s">
        <v>279</v>
      </c>
      <c r="AA30" s="10" t="s">
        <v>268</v>
      </c>
      <c r="AB30" s="10" t="s">
        <v>269</v>
      </c>
      <c r="AC30" s="11" t="s">
        <v>550</v>
      </c>
      <c r="AD30" s="21"/>
      <c r="AE30" s="21">
        <v>10.50</v>
      </c>
      <c r="AF30" s="21"/>
      <c r="AG30" s="21"/>
      <c r="AH30" s="21"/>
      <c r="AI30" s="21"/>
      <c r="AJ30" s="21"/>
      <c r="AK30" s="2"/>
    </row>
    <row r="31" spans="25:37" ht="15">
      <c r="Y31" s="11" t="s">
        <v>280</v>
      </c>
      <c r="Z31" s="10" t="s">
        <v>281</v>
      </c>
      <c r="AA31" s="10" t="s">
        <v>268</v>
      </c>
      <c r="AB31" s="10" t="s">
        <v>269</v>
      </c>
      <c r="AC31" s="11" t="s">
        <v>552</v>
      </c>
      <c r="AD31" s="21"/>
      <c r="AE31" s="21">
        <v>15.33</v>
      </c>
      <c r="AF31" s="21"/>
      <c r="AG31" s="21"/>
      <c r="AH31" s="21"/>
      <c r="AI31" s="21"/>
      <c r="AJ31" s="21"/>
      <c r="AK31" s="2"/>
    </row>
    <row r="32" spans="25:37" ht="15">
      <c r="Y32" s="11" t="s">
        <v>264</v>
      </c>
      <c r="Z32" s="10" t="s">
        <v>265</v>
      </c>
      <c r="AA32" s="10" t="s">
        <v>14</v>
      </c>
      <c r="AB32" s="10" t="s">
        <v>82</v>
      </c>
      <c r="AC32" s="11" t="s">
        <v>255</v>
      </c>
      <c r="AD32" s="21">
        <v>-46131.95</v>
      </c>
      <c r="AE32" s="21"/>
      <c r="AF32" s="21"/>
      <c r="AG32" s="21"/>
      <c r="AH32" s="21"/>
      <c r="AI32" s="21"/>
      <c r="AJ32" s="21"/>
      <c r="AK32" s="2"/>
    </row>
    <row r="33" spans="25:37" ht="15">
      <c r="Y33" s="16"/>
      <c r="Z33" s="1"/>
      <c r="AA33" s="10" t="s">
        <v>268</v>
      </c>
      <c r="AB33" s="10" t="s">
        <v>269</v>
      </c>
      <c r="AC33" s="11" t="s">
        <v>255</v>
      </c>
      <c r="AD33" s="21"/>
      <c r="AE33" s="21">
        <v>64689</v>
      </c>
      <c r="AF33" s="21">
        <v>-64689</v>
      </c>
      <c r="AG33" s="21"/>
      <c r="AH33" s="21"/>
      <c r="AI33" s="21"/>
      <c r="AJ33" s="21"/>
      <c r="AK33" s="2"/>
    </row>
    <row r="34" spans="25:37" ht="15">
      <c r="Y34" s="16"/>
      <c r="Z34" s="1"/>
      <c r="AA34" s="1"/>
      <c r="AB34" s="1"/>
      <c r="AC34" s="11" t="s">
        <v>553</v>
      </c>
      <c r="AD34" s="21"/>
      <c r="AE34" s="21"/>
      <c r="AF34" s="21"/>
      <c r="AG34" s="21"/>
      <c r="AH34" s="21">
        <v>96</v>
      </c>
      <c r="AI34" s="21"/>
      <c r="AJ34" s="21"/>
      <c r="AK34" s="2"/>
    </row>
    <row r="35" spans="25:37" ht="15">
      <c r="Y35" s="16"/>
      <c r="Z35" s="1"/>
      <c r="AA35" s="1"/>
      <c r="AB35" s="1"/>
      <c r="AC35" s="11" t="s">
        <v>554</v>
      </c>
      <c r="AD35" s="21"/>
      <c r="AE35" s="21"/>
      <c r="AF35" s="21"/>
      <c r="AG35" s="21"/>
      <c r="AH35" s="21">
        <v>186</v>
      </c>
      <c r="AI35" s="21"/>
      <c r="AJ35" s="21"/>
      <c r="AK35" s="2"/>
    </row>
    <row r="36" spans="25:37" ht="15">
      <c r="Y36" s="16"/>
      <c r="Z36" s="1"/>
      <c r="AA36" s="1"/>
      <c r="AB36" s="1"/>
      <c r="AC36" s="11" t="s">
        <v>555</v>
      </c>
      <c r="AD36" s="21"/>
      <c r="AE36" s="21"/>
      <c r="AF36" s="21"/>
      <c r="AG36" s="21"/>
      <c r="AH36" s="21">
        <v>408</v>
      </c>
      <c r="AI36" s="21"/>
      <c r="AJ36" s="21"/>
      <c r="AK36" s="2"/>
    </row>
    <row r="37" spans="25:37" ht="15">
      <c r="Y37" s="16"/>
      <c r="Z37" s="1"/>
      <c r="AA37" s="1"/>
      <c r="AB37" s="1"/>
      <c r="AC37" s="11" t="s">
        <v>556</v>
      </c>
      <c r="AD37" s="21">
        <v>1200</v>
      </c>
      <c r="AE37" s="21"/>
      <c r="AF37" s="21"/>
      <c r="AG37" s="21"/>
      <c r="AH37" s="21"/>
      <c r="AI37" s="21"/>
      <c r="AJ37" s="21"/>
      <c r="AK37" s="2"/>
    </row>
    <row r="38" spans="25:37" ht="15">
      <c r="Y38" s="16"/>
      <c r="Z38" s="1"/>
      <c r="AA38" s="1"/>
      <c r="AB38" s="1"/>
      <c r="AC38" s="11" t="s">
        <v>557</v>
      </c>
      <c r="AD38" s="21"/>
      <c r="AE38" s="21">
        <v>51326.45</v>
      </c>
      <c r="AF38" s="21"/>
      <c r="AG38" s="21"/>
      <c r="AH38" s="21"/>
      <c r="AI38" s="21"/>
      <c r="AJ38" s="21"/>
      <c r="AK38" s="2"/>
    </row>
    <row r="39" spans="25:37" ht="15">
      <c r="Y39" s="16"/>
      <c r="Z39" s="1"/>
      <c r="AA39" s="1"/>
      <c r="AB39" s="1"/>
      <c r="AC39" s="11" t="s">
        <v>558</v>
      </c>
      <c r="AD39" s="21"/>
      <c r="AE39" s="21"/>
      <c r="AF39" s="21"/>
      <c r="AG39" s="21"/>
      <c r="AH39" s="21"/>
      <c r="AI39" s="21"/>
      <c r="AJ39" s="21"/>
      <c r="AK39" s="2">
        <v>52469</v>
      </c>
    </row>
    <row r="40" spans="25:37" ht="15">
      <c r="Y40" s="16"/>
      <c r="Z40" s="1"/>
      <c r="AA40" s="1"/>
      <c r="AB40" s="1"/>
      <c r="AC40" s="11" t="s">
        <v>559</v>
      </c>
      <c r="AD40" s="21">
        <v>60022</v>
      </c>
      <c r="AE40" s="21"/>
      <c r="AF40" s="21"/>
      <c r="AG40" s="21"/>
      <c r="AH40" s="21"/>
      <c r="AI40" s="21"/>
      <c r="AJ40" s="21"/>
      <c r="AK40" s="2"/>
    </row>
    <row r="41" spans="25:37" ht="15">
      <c r="Y41" s="16"/>
      <c r="Z41" s="1"/>
      <c r="AA41" s="1"/>
      <c r="AB41" s="1"/>
      <c r="AC41" s="11" t="s">
        <v>560</v>
      </c>
      <c r="AD41" s="21"/>
      <c r="AE41" s="21"/>
      <c r="AF41" s="21"/>
      <c r="AG41" s="21"/>
      <c r="AH41" s="21">
        <v>64540</v>
      </c>
      <c r="AI41" s="21"/>
      <c r="AJ41" s="21"/>
      <c r="AK41" s="2"/>
    </row>
    <row r="42" spans="25:37" ht="15">
      <c r="Y42" s="16"/>
      <c r="Z42" s="1"/>
      <c r="AA42" s="1"/>
      <c r="AB42" s="1"/>
      <c r="AC42" s="11" t="s">
        <v>561</v>
      </c>
      <c r="AD42" s="21"/>
      <c r="AE42" s="21"/>
      <c r="AF42" s="21"/>
      <c r="AG42" s="21"/>
      <c r="AH42" s="21"/>
      <c r="AI42" s="21"/>
      <c r="AJ42" s="21">
        <v>73280</v>
      </c>
      <c r="AK42" s="2"/>
    </row>
    <row r="43" spans="25:37" ht="15">
      <c r="Y43" s="16"/>
      <c r="Z43" s="1"/>
      <c r="AA43" s="1"/>
      <c r="AB43" s="1"/>
      <c r="AC43" s="11" t="s">
        <v>562</v>
      </c>
      <c r="AD43" s="21"/>
      <c r="AE43" s="21">
        <v>75207</v>
      </c>
      <c r="AF43" s="21"/>
      <c r="AG43" s="21"/>
      <c r="AH43" s="21"/>
      <c r="AI43" s="21"/>
      <c r="AJ43" s="21"/>
      <c r="AK43" s="2"/>
    </row>
    <row r="44" spans="25:37" ht="15">
      <c r="Y44" s="16"/>
      <c r="Z44" s="1"/>
      <c r="AA44" s="1"/>
      <c r="AB44" s="1"/>
      <c r="AC44" s="11" t="s">
        <v>563</v>
      </c>
      <c r="AD44" s="21"/>
      <c r="AE44" s="21"/>
      <c r="AF44" s="21">
        <v>76171</v>
      </c>
      <c r="AG44" s="21"/>
      <c r="AH44" s="21"/>
      <c r="AI44" s="21"/>
      <c r="AJ44" s="21"/>
      <c r="AK44" s="2"/>
    </row>
    <row r="45" spans="25:37" ht="15">
      <c r="Y45" s="16"/>
      <c r="Z45" s="1"/>
      <c r="AA45" s="1"/>
      <c r="AB45" s="1"/>
      <c r="AC45" s="11" t="s">
        <v>564</v>
      </c>
      <c r="AD45" s="21"/>
      <c r="AE45" s="21"/>
      <c r="AF45" s="21"/>
      <c r="AG45" s="21"/>
      <c r="AH45" s="21">
        <v>82220</v>
      </c>
      <c r="AI45" s="21"/>
      <c r="AJ45" s="21"/>
      <c r="AK45" s="2"/>
    </row>
    <row r="46" spans="25:37" ht="15">
      <c r="Y46" s="11" t="s">
        <v>227</v>
      </c>
      <c r="Z46" s="10" t="s">
        <v>228</v>
      </c>
      <c r="AA46" s="10" t="s">
        <v>268</v>
      </c>
      <c r="AB46" s="10" t="s">
        <v>269</v>
      </c>
      <c r="AC46" s="11" t="s">
        <v>565</v>
      </c>
      <c r="AD46" s="21"/>
      <c r="AE46" s="21"/>
      <c r="AF46" s="21"/>
      <c r="AG46" s="21"/>
      <c r="AH46" s="21"/>
      <c r="AI46" s="21">
        <v>70451</v>
      </c>
      <c r="AJ46" s="21"/>
      <c r="AK46" s="2"/>
    </row>
    <row r="47" spans="25:37" ht="15">
      <c r="Y47" s="11" t="s">
        <v>221</v>
      </c>
      <c r="Z47" s="10" t="s">
        <v>222</v>
      </c>
      <c r="AA47" s="10" t="s">
        <v>268</v>
      </c>
      <c r="AB47" s="10" t="s">
        <v>269</v>
      </c>
      <c r="AC47" s="11" t="s">
        <v>566</v>
      </c>
      <c r="AD47" s="21"/>
      <c r="AE47" s="21"/>
      <c r="AF47" s="21"/>
      <c r="AG47" s="21"/>
      <c r="AH47" s="21"/>
      <c r="AI47" s="21"/>
      <c r="AJ47" s="21">
        <v>4.67</v>
      </c>
      <c r="AK47" s="2"/>
    </row>
    <row r="48" spans="25:37" ht="15">
      <c r="Y48" s="16"/>
      <c r="Z48" s="1"/>
      <c r="AA48" s="1"/>
      <c r="AB48" s="1"/>
      <c r="AC48" s="11" t="s">
        <v>567</v>
      </c>
      <c r="AD48" s="21"/>
      <c r="AE48" s="21"/>
      <c r="AF48" s="21"/>
      <c r="AG48" s="21"/>
      <c r="AH48" s="21">
        <v>12.02</v>
      </c>
      <c r="AI48" s="21"/>
      <c r="AJ48" s="21"/>
      <c r="AK48" s="2"/>
    </row>
    <row r="49" spans="25:37" ht="15">
      <c r="Y49" s="11" t="s">
        <v>5</v>
      </c>
      <c r="Z49" s="10" t="s">
        <v>6</v>
      </c>
      <c r="AA49" s="10" t="s">
        <v>80</v>
      </c>
      <c r="AB49" s="10" t="s">
        <v>81</v>
      </c>
      <c r="AC49" s="11" t="s">
        <v>86</v>
      </c>
      <c r="AD49" s="55"/>
      <c r="AE49" s="55"/>
      <c r="AF49" s="55"/>
      <c r="AG49" s="55">
        <v>2.54</v>
      </c>
      <c r="AH49" s="55">
        <v>3.16</v>
      </c>
      <c r="AI49" s="55"/>
      <c r="AJ49" s="55"/>
      <c r="AK49" s="56"/>
    </row>
    <row r="50" spans="25:37" ht="15">
      <c r="Y50" s="11" t="s">
        <v>28</v>
      </c>
      <c r="Z50" s="10" t="s">
        <v>29</v>
      </c>
      <c r="AA50" s="10" t="s">
        <v>80</v>
      </c>
      <c r="AB50" s="10" t="s">
        <v>81</v>
      </c>
      <c r="AC50" s="11" t="s">
        <v>568</v>
      </c>
      <c r="AD50" s="21">
        <v>431.10</v>
      </c>
      <c r="AE50" s="21">
        <v>1611.35</v>
      </c>
      <c r="AF50" s="21">
        <v>2069.5500000000002</v>
      </c>
      <c r="AG50" s="21">
        <v>1873.77</v>
      </c>
      <c r="AH50" s="21">
        <v>2052.19</v>
      </c>
      <c r="AI50" s="21">
        <v>1099.1199999999999</v>
      </c>
      <c r="AJ50" s="21">
        <v>1022.50</v>
      </c>
      <c r="AK50" s="2">
        <v>937.19</v>
      </c>
    </row>
    <row r="51" spans="25:37" ht="15">
      <c r="Y51" s="11" t="s">
        <v>30</v>
      </c>
      <c r="Z51" s="10" t="s">
        <v>31</v>
      </c>
      <c r="AA51" s="10" t="s">
        <v>80</v>
      </c>
      <c r="AB51" s="10" t="s">
        <v>81</v>
      </c>
      <c r="AC51" s="11" t="s">
        <v>568</v>
      </c>
      <c r="AD51" s="21"/>
      <c r="AE51" s="21"/>
      <c r="AF51" s="21"/>
      <c r="AG51" s="21">
        <v>18449.40</v>
      </c>
      <c r="AH51" s="21"/>
      <c r="AI51" s="21"/>
      <c r="AJ51" s="21"/>
      <c r="AK51" s="2"/>
    </row>
    <row r="52" spans="25:37" ht="15">
      <c r="Y52" s="16"/>
      <c r="Z52" s="1"/>
      <c r="AA52" s="10" t="s">
        <v>14</v>
      </c>
      <c r="AB52" s="10" t="s">
        <v>82</v>
      </c>
      <c r="AC52" s="11" t="s">
        <v>260</v>
      </c>
      <c r="AD52" s="21">
        <v>29820</v>
      </c>
      <c r="AE52" s="21"/>
      <c r="AF52" s="21"/>
      <c r="AG52" s="21"/>
      <c r="AH52" s="21"/>
      <c r="AI52" s="21"/>
      <c r="AJ52" s="21"/>
      <c r="AK52" s="2"/>
    </row>
    <row r="53" spans="25:37" ht="15">
      <c r="Y53" s="11" t="s">
        <v>213</v>
      </c>
      <c r="Z53" s="10" t="s">
        <v>214</v>
      </c>
      <c r="AA53" s="10" t="s">
        <v>80</v>
      </c>
      <c r="AB53" s="10" t="s">
        <v>81</v>
      </c>
      <c r="AC53" s="11" t="s">
        <v>568</v>
      </c>
      <c r="AD53" s="21">
        <v>2.21</v>
      </c>
      <c r="AE53" s="21"/>
      <c r="AF53" s="21"/>
      <c r="AG53" s="21"/>
      <c r="AH53" s="21"/>
      <c r="AI53" s="21"/>
      <c r="AJ53" s="21"/>
      <c r="AK53" s="2"/>
    </row>
    <row r="54" spans="25:37" ht="15">
      <c r="Y54" s="11" t="s">
        <v>297</v>
      </c>
      <c r="Z54" s="10" t="s">
        <v>298</v>
      </c>
      <c r="AA54" s="10" t="s">
        <v>80</v>
      </c>
      <c r="AB54" s="10" t="s">
        <v>81</v>
      </c>
      <c r="AC54" s="11" t="s">
        <v>568</v>
      </c>
      <c r="AD54" s="21"/>
      <c r="AE54" s="21"/>
      <c r="AF54" s="21"/>
      <c r="AG54" s="21"/>
      <c r="AH54" s="21"/>
      <c r="AI54" s="21">
        <v>2.68</v>
      </c>
      <c r="AJ54" s="21"/>
      <c r="AK54" s="2"/>
    </row>
    <row r="55" spans="25:37" ht="15">
      <c r="Y55" s="11" t="s">
        <v>32</v>
      </c>
      <c r="Z55" s="10" t="s">
        <v>33</v>
      </c>
      <c r="AA55" s="10" t="s">
        <v>80</v>
      </c>
      <c r="AB55" s="10" t="s">
        <v>81</v>
      </c>
      <c r="AC55" s="11" t="s">
        <v>568</v>
      </c>
      <c r="AD55" s="21">
        <v>795.98</v>
      </c>
      <c r="AE55" s="21">
        <v>833.86</v>
      </c>
      <c r="AF55" s="21">
        <v>1272.97</v>
      </c>
      <c r="AG55" s="21">
        <v>795.96</v>
      </c>
      <c r="AH55" s="21">
        <v>871.70</v>
      </c>
      <c r="AI55" s="21">
        <v>795.98</v>
      </c>
      <c r="AJ55" s="21">
        <v>770.40</v>
      </c>
      <c r="AK55" s="2">
        <v>900.14</v>
      </c>
    </row>
    <row r="56" spans="25:37" ht="15">
      <c r="Y56" s="11" t="s">
        <v>34</v>
      </c>
      <c r="Z56" s="10" t="s">
        <v>35</v>
      </c>
      <c r="AA56" s="10" t="s">
        <v>80</v>
      </c>
      <c r="AB56" s="10" t="s">
        <v>81</v>
      </c>
      <c r="AC56" s="11" t="s">
        <v>568</v>
      </c>
      <c r="AD56" s="21"/>
      <c r="AE56" s="21"/>
      <c r="AF56" s="21">
        <v>1136.6300000000001</v>
      </c>
      <c r="AG56" s="21">
        <v>1442.45</v>
      </c>
      <c r="AH56" s="21">
        <v>2245.41</v>
      </c>
      <c r="AI56" s="21">
        <v>788.65</v>
      </c>
      <c r="AJ56" s="21">
        <v>693.92</v>
      </c>
      <c r="AK56" s="2">
        <v>810.52</v>
      </c>
    </row>
    <row r="57" spans="25:37" ht="15">
      <c r="Y57" s="11" t="s">
        <v>282</v>
      </c>
      <c r="Z57" s="10" t="s">
        <v>283</v>
      </c>
      <c r="AA57" s="10" t="s">
        <v>80</v>
      </c>
      <c r="AB57" s="10" t="s">
        <v>81</v>
      </c>
      <c r="AC57" s="11" t="s">
        <v>568</v>
      </c>
      <c r="AD57" s="21"/>
      <c r="AE57" s="21">
        <v>1675.30</v>
      </c>
      <c r="AF57" s="21"/>
      <c r="AG57" s="21"/>
      <c r="AH57" s="21"/>
      <c r="AI57" s="21"/>
      <c r="AJ57" s="21"/>
      <c r="AK57" s="2"/>
    </row>
    <row r="58" spans="25:37" ht="15">
      <c r="Y58" s="11" t="s">
        <v>36</v>
      </c>
      <c r="Z58" s="10" t="s">
        <v>37</v>
      </c>
      <c r="AA58" s="10" t="s">
        <v>80</v>
      </c>
      <c r="AB58" s="10" t="s">
        <v>81</v>
      </c>
      <c r="AC58" s="11" t="s">
        <v>568</v>
      </c>
      <c r="AD58" s="21">
        <v>100.29</v>
      </c>
      <c r="AE58" s="21">
        <v>92.41</v>
      </c>
      <c r="AF58" s="21">
        <v>129.94999999999999</v>
      </c>
      <c r="AG58" s="21">
        <v>82.89</v>
      </c>
      <c r="AH58" s="21">
        <v>103.43</v>
      </c>
      <c r="AI58" s="21">
        <v>89.04</v>
      </c>
      <c r="AJ58" s="21">
        <v>97.11</v>
      </c>
      <c r="AK58" s="2">
        <v>76.55</v>
      </c>
    </row>
    <row r="59" spans="25:37" ht="15">
      <c r="Y59" s="11" t="s">
        <v>38</v>
      </c>
      <c r="Z59" s="10" t="s">
        <v>39</v>
      </c>
      <c r="AA59" s="10" t="s">
        <v>80</v>
      </c>
      <c r="AB59" s="10" t="s">
        <v>81</v>
      </c>
      <c r="AC59" s="11" t="s">
        <v>568</v>
      </c>
      <c r="AD59" s="21"/>
      <c r="AE59" s="21">
        <v>170.55</v>
      </c>
      <c r="AF59" s="21">
        <v>112.74</v>
      </c>
      <c r="AG59" s="21">
        <v>126.41</v>
      </c>
      <c r="AH59" s="21">
        <v>250.33</v>
      </c>
      <c r="AI59" s="21">
        <v>79.72</v>
      </c>
      <c r="AJ59" s="21">
        <v>76.989999999999995</v>
      </c>
      <c r="AK59" s="2">
        <v>63.55</v>
      </c>
    </row>
    <row r="60" spans="25:37" ht="15">
      <c r="Y60" s="11" t="s">
        <v>40</v>
      </c>
      <c r="Z60" s="10" t="s">
        <v>41</v>
      </c>
      <c r="AA60" s="10" t="s">
        <v>80</v>
      </c>
      <c r="AB60" s="10" t="s">
        <v>81</v>
      </c>
      <c r="AC60" s="11" t="s">
        <v>568</v>
      </c>
      <c r="AD60" s="21">
        <v>62.88</v>
      </c>
      <c r="AE60" s="21">
        <v>68</v>
      </c>
      <c r="AF60" s="21">
        <v>85.27</v>
      </c>
      <c r="AG60" s="21">
        <v>55.30</v>
      </c>
      <c r="AH60" s="21">
        <v>67.45</v>
      </c>
      <c r="AI60" s="21">
        <v>12.69</v>
      </c>
      <c r="AJ60" s="21">
        <v>85.09</v>
      </c>
      <c r="AK60" s="2">
        <v>68.47</v>
      </c>
    </row>
    <row r="61" spans="25:37" ht="15">
      <c r="Y61" s="11" t="s">
        <v>42</v>
      </c>
      <c r="Z61" s="10" t="s">
        <v>43</v>
      </c>
      <c r="AA61" s="10" t="s">
        <v>80</v>
      </c>
      <c r="AB61" s="10" t="s">
        <v>81</v>
      </c>
      <c r="AC61" s="11" t="s">
        <v>568</v>
      </c>
      <c r="AD61" s="21"/>
      <c r="AE61" s="21">
        <v>94.42</v>
      </c>
      <c r="AF61" s="21">
        <v>48.27</v>
      </c>
      <c r="AG61" s="21">
        <v>72.430000000000007</v>
      </c>
      <c r="AH61" s="21">
        <v>111.73</v>
      </c>
      <c r="AI61" s="21">
        <v>78.37</v>
      </c>
      <c r="AJ61" s="21">
        <v>95.93</v>
      </c>
      <c r="AK61" s="2">
        <v>48.86</v>
      </c>
    </row>
    <row r="62" spans="25:37" ht="15">
      <c r="Y62" s="11" t="s">
        <v>44</v>
      </c>
      <c r="Z62" s="10" t="s">
        <v>45</v>
      </c>
      <c r="AA62" s="10" t="s">
        <v>80</v>
      </c>
      <c r="AB62" s="10" t="s">
        <v>81</v>
      </c>
      <c r="AC62" s="11" t="s">
        <v>568</v>
      </c>
      <c r="AD62" s="21"/>
      <c r="AE62" s="21">
        <v>466</v>
      </c>
      <c r="AF62" s="21">
        <v>1411.57</v>
      </c>
      <c r="AG62" s="21">
        <v>1221.28</v>
      </c>
      <c r="AH62" s="21">
        <v>672.02</v>
      </c>
      <c r="AI62" s="21">
        <v>444.78</v>
      </c>
      <c r="AJ62" s="21">
        <v>423.60</v>
      </c>
      <c r="AK62" s="2">
        <v>487.78</v>
      </c>
    </row>
    <row r="63" spans="25:37" ht="15">
      <c r="Y63" s="11" t="s">
        <v>46</v>
      </c>
      <c r="Z63" s="10" t="s">
        <v>47</v>
      </c>
      <c r="AA63" s="10" t="s">
        <v>80</v>
      </c>
      <c r="AB63" s="10" t="s">
        <v>81</v>
      </c>
      <c r="AC63" s="11" t="s">
        <v>568</v>
      </c>
      <c r="AD63" s="21"/>
      <c r="AE63" s="21">
        <v>113.80</v>
      </c>
      <c r="AF63" s="21">
        <v>337.54</v>
      </c>
      <c r="AG63" s="21">
        <v>131.40</v>
      </c>
      <c r="AH63" s="21">
        <v>221.20</v>
      </c>
      <c r="AI63" s="21">
        <v>127.27</v>
      </c>
      <c r="AJ63" s="21">
        <v>58.90</v>
      </c>
      <c r="AK63" s="2">
        <v>109.19</v>
      </c>
    </row>
    <row r="64" spans="25:37" ht="15">
      <c r="Y64" s="11" t="s">
        <v>48</v>
      </c>
      <c r="Z64" s="10" t="s">
        <v>49</v>
      </c>
      <c r="AA64" s="10" t="s">
        <v>80</v>
      </c>
      <c r="AB64" s="10" t="s">
        <v>81</v>
      </c>
      <c r="AC64" s="11" t="s">
        <v>568</v>
      </c>
      <c r="AD64" s="21"/>
      <c r="AE64" s="21">
        <v>33.33</v>
      </c>
      <c r="AF64" s="21">
        <v>71.75</v>
      </c>
      <c r="AG64" s="21">
        <v>65.23</v>
      </c>
      <c r="AH64" s="21">
        <v>13.10</v>
      </c>
      <c r="AI64" s="21">
        <v>32.97</v>
      </c>
      <c r="AJ64" s="21">
        <v>48.43</v>
      </c>
      <c r="AK64" s="2">
        <v>66.37</v>
      </c>
    </row>
    <row r="65" spans="25:37" ht="15">
      <c r="Y65" s="11" t="s">
        <v>284</v>
      </c>
      <c r="Z65" s="10" t="s">
        <v>4</v>
      </c>
      <c r="AA65" s="10" t="s">
        <v>268</v>
      </c>
      <c r="AB65" s="10" t="s">
        <v>269</v>
      </c>
      <c r="AC65" s="11" t="s">
        <v>569</v>
      </c>
      <c r="AD65" s="21"/>
      <c r="AE65" s="21"/>
      <c r="AF65" s="21"/>
      <c r="AG65" s="21"/>
      <c r="AH65" s="21">
        <v>143.81</v>
      </c>
      <c r="AI65" s="21">
        <v>-143.81</v>
      </c>
      <c r="AJ65" s="21"/>
      <c r="AK65" s="2"/>
    </row>
    <row r="66" spans="25:37" ht="15">
      <c r="Y66" s="16"/>
      <c r="Z66" s="1"/>
      <c r="AA66" s="1"/>
      <c r="AB66" s="1"/>
      <c r="AC66" s="11" t="s">
        <v>570</v>
      </c>
      <c r="AD66" s="21"/>
      <c r="AE66" s="21"/>
      <c r="AF66" s="21"/>
      <c r="AG66" s="21"/>
      <c r="AH66" s="21">
        <v>143.81</v>
      </c>
      <c r="AI66" s="21">
        <v>-143.81</v>
      </c>
      <c r="AJ66" s="21"/>
      <c r="AK66" s="2"/>
    </row>
    <row r="67" spans="25:37" ht="15">
      <c r="Y67" s="16"/>
      <c r="Z67" s="1"/>
      <c r="AA67" s="1"/>
      <c r="AB67" s="1"/>
      <c r="AC67" s="11" t="s">
        <v>571</v>
      </c>
      <c r="AD67" s="21"/>
      <c r="AE67" s="21"/>
      <c r="AF67" s="21"/>
      <c r="AG67" s="21"/>
      <c r="AH67" s="21">
        <v>186.11</v>
      </c>
      <c r="AI67" s="21">
        <v>-186.11</v>
      </c>
      <c r="AJ67" s="21"/>
      <c r="AK67" s="2"/>
    </row>
    <row r="68" spans="25:37" ht="15">
      <c r="Y68" s="16"/>
      <c r="Z68" s="1"/>
      <c r="AA68" s="1"/>
      <c r="AB68" s="1"/>
      <c r="AC68" s="11" t="s">
        <v>572</v>
      </c>
      <c r="AD68" s="21"/>
      <c r="AE68" s="21"/>
      <c r="AF68" s="21"/>
      <c r="AG68" s="21"/>
      <c r="AH68" s="21">
        <v>154.57</v>
      </c>
      <c r="AI68" s="21">
        <v>-154.57</v>
      </c>
      <c r="AJ68" s="21"/>
      <c r="AK68" s="2"/>
    </row>
    <row r="69" spans="25:37" ht="15">
      <c r="Y69" s="16"/>
      <c r="Z69" s="1"/>
      <c r="AA69" s="1"/>
      <c r="AB69" s="1"/>
      <c r="AC69" s="11" t="s">
        <v>573</v>
      </c>
      <c r="AD69" s="21"/>
      <c r="AE69" s="21"/>
      <c r="AF69" s="21"/>
      <c r="AG69" s="21"/>
      <c r="AH69" s="21">
        <v>149.22999999999999</v>
      </c>
      <c r="AI69" s="21">
        <v>-149.22999999999999</v>
      </c>
      <c r="AJ69" s="21"/>
      <c r="AK69" s="2"/>
    </row>
    <row r="70" spans="25:37" ht="15">
      <c r="Y70" s="16"/>
      <c r="Z70" s="1"/>
      <c r="AA70" s="1"/>
      <c r="AB70" s="1"/>
      <c r="AC70" s="11" t="s">
        <v>574</v>
      </c>
      <c r="AD70" s="21"/>
      <c r="AE70" s="21"/>
      <c r="AF70" s="21"/>
      <c r="AG70" s="21"/>
      <c r="AH70" s="21">
        <v>149.22999999999999</v>
      </c>
      <c r="AI70" s="21">
        <v>-149.22999999999999</v>
      </c>
      <c r="AJ70" s="21"/>
      <c r="AK70" s="2"/>
    </row>
    <row r="71" spans="25:37" ht="15">
      <c r="Y71" s="16"/>
      <c r="Z71" s="1"/>
      <c r="AA71" s="1"/>
      <c r="AB71" s="1"/>
      <c r="AC71" s="11" t="s">
        <v>575</v>
      </c>
      <c r="AD71" s="21"/>
      <c r="AE71" s="21"/>
      <c r="AF71" s="21"/>
      <c r="AG71" s="21"/>
      <c r="AH71" s="21">
        <v>149.22999999999999</v>
      </c>
      <c r="AI71" s="21">
        <v>-149.22999999999999</v>
      </c>
      <c r="AJ71" s="21"/>
      <c r="AK71" s="2"/>
    </row>
    <row r="72" spans="25:37" ht="15">
      <c r="Y72" s="16"/>
      <c r="Z72" s="1"/>
      <c r="AA72" s="1"/>
      <c r="AB72" s="1"/>
      <c r="AC72" s="11" t="s">
        <v>576</v>
      </c>
      <c r="AD72" s="21"/>
      <c r="AE72" s="21"/>
      <c r="AF72" s="21"/>
      <c r="AG72" s="21">
        <v>186.11</v>
      </c>
      <c r="AH72" s="21">
        <v>-186.11</v>
      </c>
      <c r="AI72" s="21"/>
      <c r="AJ72" s="21"/>
      <c r="AK72" s="2"/>
    </row>
    <row r="73" spans="25:37" ht="15">
      <c r="Y73" s="16"/>
      <c r="Z73" s="1"/>
      <c r="AA73" s="1"/>
      <c r="AB73" s="1"/>
      <c r="AC73" s="11" t="s">
        <v>577</v>
      </c>
      <c r="AD73" s="21"/>
      <c r="AE73" s="21"/>
      <c r="AF73" s="21"/>
      <c r="AG73" s="21">
        <v>149.22999999999999</v>
      </c>
      <c r="AH73" s="21">
        <v>-149.22999999999999</v>
      </c>
      <c r="AI73" s="21"/>
      <c r="AJ73" s="21"/>
      <c r="AK73" s="2"/>
    </row>
    <row r="74" spans="25:37" ht="15">
      <c r="Y74" s="16"/>
      <c r="Z74" s="1"/>
      <c r="AA74" s="1"/>
      <c r="AB74" s="1"/>
      <c r="AC74" s="11" t="s">
        <v>578</v>
      </c>
      <c r="AD74" s="21"/>
      <c r="AE74" s="21"/>
      <c r="AF74" s="21"/>
      <c r="AG74" s="21">
        <v>149.22999999999999</v>
      </c>
      <c r="AH74" s="21">
        <v>-149.22999999999999</v>
      </c>
      <c r="AI74" s="21"/>
      <c r="AJ74" s="21"/>
      <c r="AK74" s="2"/>
    </row>
    <row r="75" spans="25:37" ht="15">
      <c r="Y75" s="16"/>
      <c r="Z75" s="1"/>
      <c r="AA75" s="1"/>
      <c r="AB75" s="1"/>
      <c r="AC75" s="11" t="s">
        <v>579</v>
      </c>
      <c r="AD75" s="21"/>
      <c r="AE75" s="21"/>
      <c r="AF75" s="21"/>
      <c r="AG75" s="21">
        <v>149.22999999999999</v>
      </c>
      <c r="AH75" s="21">
        <v>-149.22999999999999</v>
      </c>
      <c r="AI75" s="21"/>
      <c r="AJ75" s="21"/>
      <c r="AK75" s="2"/>
    </row>
    <row r="76" spans="25:37" ht="15">
      <c r="Y76" s="16"/>
      <c r="Z76" s="1"/>
      <c r="AA76" s="1"/>
      <c r="AB76" s="1"/>
      <c r="AC76" s="11" t="s">
        <v>580</v>
      </c>
      <c r="AD76" s="21"/>
      <c r="AE76" s="21"/>
      <c r="AF76" s="21">
        <v>235.16</v>
      </c>
      <c r="AG76" s="21">
        <v>-235.16</v>
      </c>
      <c r="AH76" s="21"/>
      <c r="AI76" s="21"/>
      <c r="AJ76" s="21"/>
      <c r="AK76" s="2"/>
    </row>
    <row r="77" spans="25:37" ht="15">
      <c r="Y77" s="16"/>
      <c r="Z77" s="1"/>
      <c r="AA77" s="1"/>
      <c r="AB77" s="1"/>
      <c r="AC77" s="11" t="s">
        <v>581</v>
      </c>
      <c r="AD77" s="21"/>
      <c r="AE77" s="21"/>
      <c r="AF77" s="21">
        <v>192.86</v>
      </c>
      <c r="AG77" s="21">
        <v>-192.86</v>
      </c>
      <c r="AH77" s="21"/>
      <c r="AI77" s="21"/>
      <c r="AJ77" s="21"/>
      <c r="AK77" s="2"/>
    </row>
    <row r="78" spans="25:37" ht="15">
      <c r="Y78" s="16"/>
      <c r="Z78" s="1"/>
      <c r="AA78" s="1"/>
      <c r="AB78" s="1"/>
      <c r="AC78" s="11" t="s">
        <v>582</v>
      </c>
      <c r="AD78" s="21"/>
      <c r="AE78" s="21"/>
      <c r="AF78" s="21">
        <v>192.86</v>
      </c>
      <c r="AG78" s="21">
        <v>-192.86</v>
      </c>
      <c r="AH78" s="21"/>
      <c r="AI78" s="21"/>
      <c r="AJ78" s="21"/>
      <c r="AK78" s="2"/>
    </row>
    <row r="79" spans="25:37" ht="15">
      <c r="Y79" s="16"/>
      <c r="Z79" s="1"/>
      <c r="AA79" s="1"/>
      <c r="AB79" s="1"/>
      <c r="AC79" s="11" t="s">
        <v>583</v>
      </c>
      <c r="AD79" s="21"/>
      <c r="AE79" s="21"/>
      <c r="AF79" s="21">
        <v>192.86</v>
      </c>
      <c r="AG79" s="21">
        <v>-192.86</v>
      </c>
      <c r="AH79" s="21"/>
      <c r="AI79" s="21"/>
      <c r="AJ79" s="21"/>
      <c r="AK79" s="2"/>
    </row>
    <row r="80" spans="25:37" ht="15">
      <c r="Y80" s="16"/>
      <c r="Z80" s="1"/>
      <c r="AA80" s="1"/>
      <c r="AB80" s="1"/>
      <c r="AC80" s="11" t="s">
        <v>584</v>
      </c>
      <c r="AD80" s="21"/>
      <c r="AE80" s="21"/>
      <c r="AF80" s="21">
        <v>192.86</v>
      </c>
      <c r="AG80" s="21">
        <v>-192.86</v>
      </c>
      <c r="AH80" s="21"/>
      <c r="AI80" s="21"/>
      <c r="AJ80" s="21"/>
      <c r="AK80" s="2"/>
    </row>
    <row r="81" spans="25:37" ht="15">
      <c r="Y81" s="16"/>
      <c r="Z81" s="1"/>
      <c r="AA81" s="1"/>
      <c r="AB81" s="1"/>
      <c r="AC81" s="11" t="s">
        <v>585</v>
      </c>
      <c r="AD81" s="21"/>
      <c r="AE81" s="21">
        <v>127.65</v>
      </c>
      <c r="AF81" s="21">
        <v>-127.65</v>
      </c>
      <c r="AG81" s="21"/>
      <c r="AH81" s="21"/>
      <c r="AI81" s="21"/>
      <c r="AJ81" s="21"/>
      <c r="AK81" s="2"/>
    </row>
    <row r="82" spans="25:37" ht="15">
      <c r="Y82" s="16"/>
      <c r="Z82" s="1"/>
      <c r="AA82" s="1"/>
      <c r="AB82" s="1"/>
      <c r="AC82" s="11" t="s">
        <v>586</v>
      </c>
      <c r="AD82" s="21"/>
      <c r="AE82" s="21">
        <v>127.65</v>
      </c>
      <c r="AF82" s="21">
        <v>-127.65</v>
      </c>
      <c r="AG82" s="21"/>
      <c r="AH82" s="21"/>
      <c r="AI82" s="21"/>
      <c r="AJ82" s="21"/>
      <c r="AK82" s="2"/>
    </row>
    <row r="83" spans="25:37" ht="15">
      <c r="Y83" s="16"/>
      <c r="Z83" s="1"/>
      <c r="AA83" s="1"/>
      <c r="AB83" s="1"/>
      <c r="AC83" s="11" t="s">
        <v>587</v>
      </c>
      <c r="AD83" s="21"/>
      <c r="AE83" s="21">
        <v>127.65</v>
      </c>
      <c r="AF83" s="21">
        <v>-127.65</v>
      </c>
      <c r="AG83" s="21"/>
      <c r="AH83" s="21"/>
      <c r="AI83" s="21"/>
      <c r="AJ83" s="21"/>
      <c r="AK83" s="2"/>
    </row>
    <row r="84" spans="25:37" ht="15">
      <c r="Y84" s="16"/>
      <c r="Z84" s="1"/>
      <c r="AA84" s="1"/>
      <c r="AB84" s="1"/>
      <c r="AC84" s="11" t="s">
        <v>588</v>
      </c>
      <c r="AD84" s="21">
        <v>127.65</v>
      </c>
      <c r="AE84" s="21">
        <v>-127.65</v>
      </c>
      <c r="AF84" s="21"/>
      <c r="AG84" s="21"/>
      <c r="AH84" s="21"/>
      <c r="AI84" s="21"/>
      <c r="AJ84" s="21"/>
      <c r="AK84" s="2"/>
    </row>
    <row r="85" spans="25:37" ht="15">
      <c r="Y85" s="16"/>
      <c r="Z85" s="1"/>
      <c r="AA85" s="1"/>
      <c r="AB85" s="1"/>
      <c r="AC85" s="11" t="s">
        <v>589</v>
      </c>
      <c r="AD85" s="21"/>
      <c r="AE85" s="21"/>
      <c r="AF85" s="21"/>
      <c r="AG85" s="21"/>
      <c r="AH85" s="21"/>
      <c r="AI85" s="21"/>
      <c r="AJ85" s="21"/>
      <c r="AK85" s="2">
        <v>193.33</v>
      </c>
    </row>
    <row r="86" spans="25:37" ht="15">
      <c r="Y86" s="16"/>
      <c r="Z86" s="1"/>
      <c r="AA86" s="1"/>
      <c r="AB86" s="1"/>
      <c r="AC86" s="11" t="s">
        <v>590</v>
      </c>
      <c r="AD86" s="21"/>
      <c r="AE86" s="21"/>
      <c r="AF86" s="21"/>
      <c r="AG86" s="21"/>
      <c r="AH86" s="21"/>
      <c r="AI86" s="21"/>
      <c r="AJ86" s="21"/>
      <c r="AK86" s="2">
        <v>193.33</v>
      </c>
    </row>
    <row r="87" spans="25:37" ht="15">
      <c r="Y87" s="16"/>
      <c r="Z87" s="1"/>
      <c r="AA87" s="1"/>
      <c r="AB87" s="1"/>
      <c r="AC87" s="11" t="s">
        <v>591</v>
      </c>
      <c r="AD87" s="21"/>
      <c r="AE87" s="21"/>
      <c r="AF87" s="21"/>
      <c r="AG87" s="21"/>
      <c r="AH87" s="21"/>
      <c r="AI87" s="21"/>
      <c r="AJ87" s="21"/>
      <c r="AK87" s="2">
        <v>193.33</v>
      </c>
    </row>
    <row r="88" spans="25:37" ht="15">
      <c r="Y88" s="16"/>
      <c r="Z88" s="1"/>
      <c r="AA88" s="1"/>
      <c r="AB88" s="1"/>
      <c r="AC88" s="11" t="s">
        <v>85</v>
      </c>
      <c r="AD88" s="21">
        <v>1276.52</v>
      </c>
      <c r="AE88" s="21">
        <v>3631.92</v>
      </c>
      <c r="AF88" s="21">
        <v>6309.78</v>
      </c>
      <c r="AG88" s="21">
        <v>6390.10</v>
      </c>
      <c r="AH88" s="21">
        <v>6045.49</v>
      </c>
      <c r="AI88" s="21">
        <v>5913.43</v>
      </c>
      <c r="AJ88" s="21">
        <v>4129.3999999999996</v>
      </c>
      <c r="AK88" s="2">
        <v>3866.56</v>
      </c>
    </row>
    <row r="89" spans="25:37" ht="15">
      <c r="Y89" s="11" t="s">
        <v>285</v>
      </c>
      <c r="Z89" s="10" t="s">
        <v>215</v>
      </c>
      <c r="AA89" s="10" t="s">
        <v>268</v>
      </c>
      <c r="AB89" s="10" t="s">
        <v>269</v>
      </c>
      <c r="AC89" s="11" t="s">
        <v>85</v>
      </c>
      <c r="AD89" s="21"/>
      <c r="AE89" s="21">
        <v>3862.52</v>
      </c>
      <c r="AF89" s="21">
        <v>1332.98</v>
      </c>
      <c r="AG89" s="21"/>
      <c r="AH89" s="21">
        <v>35.49</v>
      </c>
      <c r="AI89" s="21"/>
      <c r="AJ89" s="21"/>
      <c r="AK89" s="2"/>
    </row>
    <row r="90" spans="25:37" ht="15">
      <c r="Y90" s="11" t="s">
        <v>66</v>
      </c>
      <c r="Z90" s="10" t="s">
        <v>67</v>
      </c>
      <c r="AA90" s="10" t="s">
        <v>80</v>
      </c>
      <c r="AB90" s="10" t="s">
        <v>81</v>
      </c>
      <c r="AC90" s="11" t="s">
        <v>576</v>
      </c>
      <c r="AD90" s="55"/>
      <c r="AE90" s="55"/>
      <c r="AF90" s="55"/>
      <c r="AG90" s="55">
        <v>25.23</v>
      </c>
      <c r="AH90" s="55">
        <v>-25.23</v>
      </c>
      <c r="AI90" s="55"/>
      <c r="AJ90" s="55"/>
      <c r="AK90" s="56"/>
    </row>
    <row r="91" spans="25:37" ht="15">
      <c r="Y91" s="16"/>
      <c r="Z91" s="1"/>
      <c r="AA91" s="1"/>
      <c r="AB91" s="1"/>
      <c r="AC91" s="11" t="s">
        <v>577</v>
      </c>
      <c r="AD91" s="55"/>
      <c r="AE91" s="55"/>
      <c r="AF91" s="55"/>
      <c r="AG91" s="55">
        <v>25.23</v>
      </c>
      <c r="AH91" s="55">
        <v>-25.23</v>
      </c>
      <c r="AI91" s="55"/>
      <c r="AJ91" s="55"/>
      <c r="AK91" s="56"/>
    </row>
    <row r="92" spans="25:37" ht="15">
      <c r="Y92" s="16"/>
      <c r="Z92" s="1"/>
      <c r="AA92" s="1"/>
      <c r="AB92" s="1"/>
      <c r="AC92" s="11" t="s">
        <v>578</v>
      </c>
      <c r="AD92" s="55"/>
      <c r="AE92" s="55"/>
      <c r="AF92" s="55"/>
      <c r="AG92" s="55">
        <v>25.23</v>
      </c>
      <c r="AH92" s="55">
        <v>-25.23</v>
      </c>
      <c r="AI92" s="55"/>
      <c r="AJ92" s="55"/>
      <c r="AK92" s="56"/>
    </row>
    <row r="93" spans="25:37" ht="15">
      <c r="Y93" s="16"/>
      <c r="Z93" s="1"/>
      <c r="AA93" s="1"/>
      <c r="AB93" s="1"/>
      <c r="AC93" s="11" t="s">
        <v>579</v>
      </c>
      <c r="AD93" s="55"/>
      <c r="AE93" s="55"/>
      <c r="AF93" s="55"/>
      <c r="AG93" s="55">
        <v>25.23</v>
      </c>
      <c r="AH93" s="55">
        <v>-25.23</v>
      </c>
      <c r="AI93" s="55"/>
      <c r="AJ93" s="55"/>
      <c r="AK93" s="56"/>
    </row>
    <row r="94" spans="25:37" ht="15">
      <c r="Y94" s="16"/>
      <c r="Z94" s="1"/>
      <c r="AA94" s="1"/>
      <c r="AB94" s="1"/>
      <c r="AC94" s="11" t="s">
        <v>85</v>
      </c>
      <c r="AD94" s="55"/>
      <c r="AE94" s="55"/>
      <c r="AF94" s="55"/>
      <c r="AG94" s="55">
        <v>302.77999999999997</v>
      </c>
      <c r="AH94" s="55">
        <v>681.25</v>
      </c>
      <c r="AI94" s="55"/>
      <c r="AJ94" s="55"/>
      <c r="AK94" s="56"/>
    </row>
    <row r="95" spans="25:37" ht="15">
      <c r="Y95" s="11" t="s">
        <v>286</v>
      </c>
      <c r="Z95" s="10" t="s">
        <v>287</v>
      </c>
      <c r="AA95" s="10" t="s">
        <v>268</v>
      </c>
      <c r="AB95" s="10" t="s">
        <v>269</v>
      </c>
      <c r="AC95" s="11" t="s">
        <v>85</v>
      </c>
      <c r="AD95" s="21">
        <v>117.70</v>
      </c>
      <c r="AE95" s="21">
        <v>244.17</v>
      </c>
      <c r="AF95" s="21">
        <v>892.18</v>
      </c>
      <c r="AG95" s="21">
        <v>387.97</v>
      </c>
      <c r="AH95" s="21">
        <v>374.41</v>
      </c>
      <c r="AI95" s="21">
        <v>483.65</v>
      </c>
      <c r="AJ95" s="21">
        <v>432.04</v>
      </c>
      <c r="AK95" s="2">
        <v>362.16</v>
      </c>
    </row>
    <row r="96" spans="25:37" ht="15">
      <c r="Y96" s="11" t="s">
        <v>288</v>
      </c>
      <c r="Z96" s="10" t="s">
        <v>7</v>
      </c>
      <c r="AA96" s="10" t="s">
        <v>268</v>
      </c>
      <c r="AB96" s="10" t="s">
        <v>269</v>
      </c>
      <c r="AC96" s="11" t="s">
        <v>85</v>
      </c>
      <c r="AD96" s="21">
        <v>210.91</v>
      </c>
      <c r="AE96" s="21">
        <v>583.86</v>
      </c>
      <c r="AF96" s="21">
        <v>1041.4000000000001</v>
      </c>
      <c r="AG96" s="21">
        <v>903.80</v>
      </c>
      <c r="AH96" s="21">
        <v>974.45</v>
      </c>
      <c r="AI96" s="21">
        <v>727.07</v>
      </c>
      <c r="AJ96" s="21">
        <v>620.65</v>
      </c>
      <c r="AK96" s="2">
        <v>668.32</v>
      </c>
    </row>
    <row r="97" spans="25:37" ht="15">
      <c r="Y97" s="11" t="s">
        <v>289</v>
      </c>
      <c r="Z97" s="10" t="s">
        <v>8</v>
      </c>
      <c r="AA97" s="10" t="s">
        <v>268</v>
      </c>
      <c r="AB97" s="10" t="s">
        <v>269</v>
      </c>
      <c r="AC97" s="11" t="s">
        <v>85</v>
      </c>
      <c r="AD97" s="21">
        <v>76.39</v>
      </c>
      <c r="AE97" s="21">
        <v>211.46</v>
      </c>
      <c r="AF97" s="21">
        <v>377.18</v>
      </c>
      <c r="AG97" s="21">
        <v>327.33999999999997</v>
      </c>
      <c r="AH97" s="21">
        <v>352.93</v>
      </c>
      <c r="AI97" s="21">
        <v>328.95</v>
      </c>
      <c r="AJ97" s="21">
        <v>280.80</v>
      </c>
      <c r="AK97" s="2">
        <v>302.37</v>
      </c>
    </row>
    <row r="98" spans="25:37" ht="15">
      <c r="Y98" s="11" t="s">
        <v>290</v>
      </c>
      <c r="Z98" s="10" t="s">
        <v>291</v>
      </c>
      <c r="AA98" s="10" t="s">
        <v>268</v>
      </c>
      <c r="AB98" s="10" t="s">
        <v>269</v>
      </c>
      <c r="AC98" s="11" t="s">
        <v>85</v>
      </c>
      <c r="AD98" s="21">
        <v>-198.27</v>
      </c>
      <c r="AE98" s="21">
        <v>-548.88</v>
      </c>
      <c r="AF98" s="21">
        <v>-979</v>
      </c>
      <c r="AG98" s="21">
        <v>-849.64</v>
      </c>
      <c r="AH98" s="21">
        <v>-916.06</v>
      </c>
      <c r="AI98" s="21">
        <v>-883.32</v>
      </c>
      <c r="AJ98" s="21">
        <v>-754.03</v>
      </c>
      <c r="AK98" s="2">
        <v>-811.94</v>
      </c>
    </row>
    <row r="99" spans="25:37" ht="15">
      <c r="Y99" s="11" t="s">
        <v>229</v>
      </c>
      <c r="Z99" s="10" t="s">
        <v>230</v>
      </c>
      <c r="AA99" s="10" t="s">
        <v>268</v>
      </c>
      <c r="AB99" s="10" t="s">
        <v>269</v>
      </c>
      <c r="AC99" s="11" t="s">
        <v>85</v>
      </c>
      <c r="AD99" s="21">
        <v>1788.83</v>
      </c>
      <c r="AE99" s="21"/>
      <c r="AF99" s="21">
        <v>924.30</v>
      </c>
      <c r="AG99" s="21"/>
      <c r="AH99" s="21">
        <v>-540.16</v>
      </c>
      <c r="AI99" s="21"/>
      <c r="AJ99" s="21"/>
      <c r="AK99" s="2"/>
    </row>
    <row r="100" spans="25:37" ht="15">
      <c r="Y100" s="11" t="s">
        <v>292</v>
      </c>
      <c r="Z100" s="10" t="s">
        <v>56</v>
      </c>
      <c r="AA100" s="10" t="s">
        <v>268</v>
      </c>
      <c r="AB100" s="10" t="s">
        <v>269</v>
      </c>
      <c r="AC100" s="11" t="s">
        <v>85</v>
      </c>
      <c r="AD100" s="21">
        <v>100.87</v>
      </c>
      <c r="AE100" s="21">
        <v>520.92999999999995</v>
      </c>
      <c r="AF100" s="21">
        <v>581.50</v>
      </c>
      <c r="AG100" s="21">
        <v>432.28</v>
      </c>
      <c r="AH100" s="21">
        <v>468.29</v>
      </c>
      <c r="AI100" s="21">
        <v>349.63</v>
      </c>
      <c r="AJ100" s="21">
        <v>298.92</v>
      </c>
      <c r="AK100" s="2">
        <v>321.37</v>
      </c>
    </row>
    <row r="101" spans="25:37" ht="15">
      <c r="Y101" s="11" t="s">
        <v>293</v>
      </c>
      <c r="Z101" s="10" t="s">
        <v>58</v>
      </c>
      <c r="AA101" s="10" t="s">
        <v>268</v>
      </c>
      <c r="AB101" s="10" t="s">
        <v>269</v>
      </c>
      <c r="AC101" s="11" t="s">
        <v>85</v>
      </c>
      <c r="AD101" s="21">
        <v>235.87</v>
      </c>
      <c r="AE101" s="21">
        <v>1218.0899999999999</v>
      </c>
      <c r="AF101" s="21">
        <v>1359.70</v>
      </c>
      <c r="AG101" s="21">
        <v>1010.79</v>
      </c>
      <c r="AH101" s="21">
        <v>1095</v>
      </c>
      <c r="AI101" s="21">
        <v>817.53</v>
      </c>
      <c r="AJ101" s="21">
        <v>698.95</v>
      </c>
      <c r="AK101" s="2">
        <v>751.47</v>
      </c>
    </row>
    <row r="102" spans="25:37" ht="15">
      <c r="Y102" s="11" t="s">
        <v>294</v>
      </c>
      <c r="Z102" s="10" t="s">
        <v>60</v>
      </c>
      <c r="AA102" s="10" t="s">
        <v>268</v>
      </c>
      <c r="AB102" s="10" t="s">
        <v>269</v>
      </c>
      <c r="AC102" s="11" t="s">
        <v>85</v>
      </c>
      <c r="AD102" s="21">
        <v>228.88</v>
      </c>
      <c r="AE102" s="21">
        <v>1263.21</v>
      </c>
      <c r="AF102" s="21">
        <v>1347.42</v>
      </c>
      <c r="AG102" s="21">
        <v>980.82</v>
      </c>
      <c r="AH102" s="21">
        <v>1063.28</v>
      </c>
      <c r="AI102" s="21">
        <v>788.50</v>
      </c>
      <c r="AJ102" s="21">
        <v>674.30</v>
      </c>
      <c r="AK102" s="2">
        <v>724.79</v>
      </c>
    </row>
    <row r="103" spans="25:37" ht="15">
      <c r="Y103" s="11" t="s">
        <v>295</v>
      </c>
      <c r="Z103" s="10" t="s">
        <v>62</v>
      </c>
      <c r="AA103" s="10" t="s">
        <v>268</v>
      </c>
      <c r="AB103" s="10" t="s">
        <v>269</v>
      </c>
      <c r="AC103" s="11" t="s">
        <v>85</v>
      </c>
      <c r="AD103" s="21">
        <v>11.44</v>
      </c>
      <c r="AE103" s="21">
        <v>59.06</v>
      </c>
      <c r="AF103" s="21">
        <v>65.930000000000007</v>
      </c>
      <c r="AG103" s="21">
        <v>49.01</v>
      </c>
      <c r="AH103" s="21">
        <v>53.10</v>
      </c>
      <c r="AI103" s="21">
        <v>39.64</v>
      </c>
      <c r="AJ103" s="21">
        <v>33.89</v>
      </c>
      <c r="AK103" s="2">
        <v>36.44</v>
      </c>
    </row>
    <row r="104" spans="25:37" ht="15">
      <c r="Y104" s="11" t="s">
        <v>296</v>
      </c>
      <c r="Z104" s="10" t="s">
        <v>9</v>
      </c>
      <c r="AA104" s="10" t="s">
        <v>268</v>
      </c>
      <c r="AB104" s="10" t="s">
        <v>269</v>
      </c>
      <c r="AC104" s="11" t="s">
        <v>85</v>
      </c>
      <c r="AD104" s="21">
        <v>241.94</v>
      </c>
      <c r="AE104" s="21">
        <v>669.77</v>
      </c>
      <c r="AF104" s="21">
        <v>1194.6300000000001</v>
      </c>
      <c r="AG104" s="21">
        <v>1036.78</v>
      </c>
      <c r="AH104" s="21">
        <v>1117.83</v>
      </c>
      <c r="AI104" s="21">
        <v>872.67</v>
      </c>
      <c r="AJ104" s="21">
        <v>744.94</v>
      </c>
      <c r="AK104" s="2">
        <v>802.16</v>
      </c>
    </row>
    <row r="105" spans="25:37" ht="15">
      <c r="Y105" s="11" t="s">
        <v>68</v>
      </c>
      <c r="Z105" s="10" t="s">
        <v>69</v>
      </c>
      <c r="AA105" s="10" t="s">
        <v>80</v>
      </c>
      <c r="AB105" s="10" t="s">
        <v>81</v>
      </c>
      <c r="AC105" s="11" t="s">
        <v>85</v>
      </c>
      <c r="AD105" s="55"/>
      <c r="AE105" s="55"/>
      <c r="AF105" s="55"/>
      <c r="AG105" s="55">
        <v>28.02</v>
      </c>
      <c r="AH105" s="55">
        <v>24.07</v>
      </c>
      <c r="AI105" s="55"/>
      <c r="AJ105" s="55"/>
      <c r="AK105" s="56"/>
    </row>
    <row r="106" spans="25:37" ht="15">
      <c r="Y106" s="11" t="s">
        <v>70</v>
      </c>
      <c r="Z106" s="10" t="s">
        <v>71</v>
      </c>
      <c r="AA106" s="10" t="s">
        <v>80</v>
      </c>
      <c r="AB106" s="10" t="s">
        <v>81</v>
      </c>
      <c r="AC106" s="11" t="s">
        <v>85</v>
      </c>
      <c r="AD106" s="55"/>
      <c r="AE106" s="55"/>
      <c r="AF106" s="55"/>
      <c r="AG106" s="55">
        <v>82.56</v>
      </c>
      <c r="AH106" s="55">
        <v>118.68</v>
      </c>
      <c r="AI106" s="55"/>
      <c r="AJ106" s="55"/>
      <c r="AK106" s="56"/>
    </row>
    <row r="107" spans="25:37" ht="15">
      <c r="Y107" s="11" t="s">
        <v>72</v>
      </c>
      <c r="Z107" s="10" t="s">
        <v>73</v>
      </c>
      <c r="AA107" s="10" t="s">
        <v>80</v>
      </c>
      <c r="AB107" s="10" t="s">
        <v>81</v>
      </c>
      <c r="AC107" s="11" t="s">
        <v>85</v>
      </c>
      <c r="AD107" s="55"/>
      <c r="AE107" s="55"/>
      <c r="AF107" s="55"/>
      <c r="AG107" s="55">
        <v>80.540000000000006</v>
      </c>
      <c r="AH107" s="55">
        <v>115.78</v>
      </c>
      <c r="AI107" s="55"/>
      <c r="AJ107" s="55"/>
      <c r="AK107" s="56"/>
    </row>
    <row r="108" spans="25:37" ht="15">
      <c r="Y108" s="11" t="s">
        <v>74</v>
      </c>
      <c r="Z108" s="10" t="s">
        <v>75</v>
      </c>
      <c r="AA108" s="10" t="s">
        <v>80</v>
      </c>
      <c r="AB108" s="10" t="s">
        <v>81</v>
      </c>
      <c r="AC108" s="11" t="s">
        <v>85</v>
      </c>
      <c r="AD108" s="55"/>
      <c r="AE108" s="55"/>
      <c r="AF108" s="55"/>
      <c r="AG108" s="55">
        <v>-116.59</v>
      </c>
      <c r="AH108" s="55">
        <v>-167.60</v>
      </c>
      <c r="AI108" s="55"/>
      <c r="AJ108" s="55"/>
      <c r="AK108" s="56"/>
    </row>
    <row r="109" spans="25:37" ht="15">
      <c r="Y109" s="11" t="s">
        <v>76</v>
      </c>
      <c r="Z109" s="10" t="s">
        <v>77</v>
      </c>
      <c r="AA109" s="10" t="s">
        <v>80</v>
      </c>
      <c r="AB109" s="10" t="s">
        <v>81</v>
      </c>
      <c r="AC109" s="11" t="s">
        <v>85</v>
      </c>
      <c r="AD109" s="55"/>
      <c r="AE109" s="55"/>
      <c r="AF109" s="55"/>
      <c r="AG109" s="55">
        <v>79.41</v>
      </c>
      <c r="AH109" s="55">
        <v>114.15</v>
      </c>
      <c r="AI109" s="55"/>
      <c r="AJ109" s="55"/>
      <c r="AK109" s="56"/>
    </row>
    <row r="110" spans="25:37" ht="15">
      <c r="Y110" s="36" t="s">
        <v>3</v>
      </c>
      <c r="Z110" s="44"/>
      <c r="AA110" s="44"/>
      <c r="AB110" s="44"/>
      <c r="AC110" s="37"/>
      <c r="AD110" s="45">
        <v>86297.74</v>
      </c>
      <c r="AE110" s="45">
        <v>239771.49</v>
      </c>
      <c r="AF110" s="45">
        <v>62823.32</v>
      </c>
      <c r="AG110" s="45">
        <v>68276.05</v>
      </c>
      <c r="AH110" s="45">
        <v>157708.89000000001</v>
      </c>
      <c r="AI110" s="45">
        <v>82364.03</v>
      </c>
      <c r="AJ110" s="45">
        <v>87612.74</v>
      </c>
      <c r="AK110" s="46">
        <v>65452.51</v>
      </c>
    </row>
  </sheetData>
  <pageMargins left="0.7" right="0.7" top="0.75" bottom="0.75" header="0.3" footer="0.3"/>
  <pageSetup orientation="portrait" r:id="rId1"/>
  <customProperties>
    <customPr name="CofWorksheetType" r:id="rId2"/>
    <customPr name="_pios_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D2FD7-D73D-48A5-844A-6D5EB65729C4}">
  <dimension ref="A1:AJ99"/>
  <sheetViews>
    <sheetView zoomScale="99" zoomScaleNormal="99" workbookViewId="0" topLeftCell="A1"/>
  </sheetViews>
  <sheetFormatPr defaultColWidth="8.72727272727273" defaultRowHeight="15"/>
  <cols>
    <col min="1" max="1" width="14.5454545454545" bestFit="1" customWidth="1"/>
    <col min="2" max="2" width="37.5454545454545" bestFit="1" customWidth="1"/>
    <col min="3" max="3" width="11" bestFit="1" customWidth="1"/>
    <col min="4" max="4" width="29.4545454545455" bestFit="1" customWidth="1"/>
    <col min="5" max="5" width="42.5454545454545" bestFit="1" customWidth="1"/>
    <col min="6" max="6" width="10.5454545454545" bestFit="1" customWidth="1"/>
    <col min="7" max="8" width="11.2727272727273" bestFit="1" customWidth="1"/>
    <col min="9" max="9" width="10.8181818181818" bestFit="1" customWidth="1"/>
    <col min="10" max="10" width="11.2727272727273" customWidth="1"/>
    <col min="12" max="12" width="14.5454545454545" bestFit="1" customWidth="1"/>
    <col min="13" max="13" width="29" bestFit="1" customWidth="1"/>
    <col min="14" max="14" width="11" bestFit="1" customWidth="1"/>
    <col min="15" max="15" width="36.2727272727273" bestFit="1" customWidth="1"/>
    <col min="16" max="16" width="41.2727272727273" bestFit="1" customWidth="1"/>
    <col min="17" max="17" width="10.5454545454545" bestFit="1" customWidth="1"/>
    <col min="18" max="22" width="10.1818181818182" bestFit="1" customWidth="1"/>
    <col min="23" max="23" width="11.2727272727273" bestFit="1" customWidth="1"/>
    <col min="24" max="24" width="14.5454545454545" bestFit="1" customWidth="1"/>
    <col min="25" max="25" width="29" bestFit="1" customWidth="1"/>
    <col min="26" max="26" width="11" bestFit="1" customWidth="1"/>
    <col min="27" max="27" width="36.2727272727273" bestFit="1" customWidth="1"/>
    <col min="28" max="28" width="42.5454545454545" bestFit="1" customWidth="1"/>
    <col min="29" max="30" width="10.5454545454545" bestFit="1" customWidth="1"/>
    <col min="31" max="31" width="14.5454545454545" bestFit="1" customWidth="1"/>
    <col min="32" max="32" width="28.2727272727273" bestFit="1" customWidth="1"/>
    <col min="33" max="33" width="11" bestFit="1" customWidth="1"/>
    <col min="34" max="34" width="29.4545454545455" bestFit="1" customWidth="1"/>
    <col min="35" max="35" width="42.5454545454545" bestFit="1" customWidth="1"/>
    <col min="36" max="36" width="10.5454545454545" bestFit="1" customWidth="1"/>
    <col min="37" max="37" width="42.5454545454545" bestFit="1" customWidth="1"/>
    <col min="38" max="38" width="10.5454545454545" bestFit="1" customWidth="1"/>
  </cols>
  <sheetData>
    <row r="1" ht="30">
      <c r="A1" s="89" t="s">
        <v>685</v>
      </c>
    </row>
    <row r="4" spans="1:36" ht="33">
      <c r="A4" s="4" t="s">
        <v>0</v>
      </c>
      <c r="B4" s="5" t="s">
        <v>0</v>
      </c>
      <c r="C4" s="5" t="s">
        <v>0</v>
      </c>
      <c r="D4" s="5" t="s">
        <v>0</v>
      </c>
      <c r="E4" s="6" t="s">
        <v>0</v>
      </c>
      <c r="F4" s="25" t="s">
        <v>190</v>
      </c>
      <c r="G4" s="23"/>
      <c r="H4" s="23"/>
      <c r="I4" s="24"/>
      <c r="L4" s="4" t="s">
        <v>0</v>
      </c>
      <c r="M4" s="5" t="s">
        <v>0</v>
      </c>
      <c r="N4" s="5" t="s">
        <v>0</v>
      </c>
      <c r="O4" s="5" t="s">
        <v>0</v>
      </c>
      <c r="P4" s="6" t="s">
        <v>0</v>
      </c>
      <c r="Q4" s="25" t="s">
        <v>328</v>
      </c>
      <c r="R4" s="23"/>
      <c r="S4" s="23"/>
      <c r="T4" s="23"/>
      <c r="U4" s="23"/>
      <c r="V4" s="24"/>
      <c r="X4" s="4" t="s">
        <v>0</v>
      </c>
      <c r="Y4" s="5" t="s">
        <v>0</v>
      </c>
      <c r="Z4" s="5" t="s">
        <v>0</v>
      </c>
      <c r="AA4" s="5" t="s">
        <v>0</v>
      </c>
      <c r="AB4" s="6" t="s">
        <v>0</v>
      </c>
      <c r="AC4" s="17" t="s">
        <v>330</v>
      </c>
      <c r="AE4" s="4" t="s">
        <v>0</v>
      </c>
      <c r="AF4" s="5" t="s">
        <v>0</v>
      </c>
      <c r="AG4" s="5" t="s">
        <v>0</v>
      </c>
      <c r="AH4" s="5" t="s">
        <v>0</v>
      </c>
      <c r="AI4" s="6" t="s">
        <v>0</v>
      </c>
      <c r="AJ4" s="17" t="s">
        <v>329</v>
      </c>
    </row>
    <row r="5" spans="1:36" ht="15">
      <c r="A5" s="7" t="s">
        <v>0</v>
      </c>
      <c r="B5" s="8" t="s">
        <v>0</v>
      </c>
      <c r="C5" s="8" t="s">
        <v>0</v>
      </c>
      <c r="D5" s="8" t="s">
        <v>0</v>
      </c>
      <c r="E5" s="9" t="s">
        <v>315</v>
      </c>
      <c r="F5" s="10" t="s">
        <v>316</v>
      </c>
      <c r="G5" s="10" t="s">
        <v>317</v>
      </c>
      <c r="H5" s="10" t="s">
        <v>318</v>
      </c>
      <c r="I5" s="11" t="s">
        <v>319</v>
      </c>
      <c r="L5" s="7" t="s">
        <v>0</v>
      </c>
      <c r="M5" s="8" t="s">
        <v>0</v>
      </c>
      <c r="N5" s="8" t="s">
        <v>0</v>
      </c>
      <c r="O5" s="8" t="s">
        <v>0</v>
      </c>
      <c r="P5" s="9" t="s">
        <v>315</v>
      </c>
      <c r="Q5" s="10" t="s">
        <v>320</v>
      </c>
      <c r="R5" s="10" t="s">
        <v>321</v>
      </c>
      <c r="S5" s="10" t="s">
        <v>322</v>
      </c>
      <c r="T5" s="10" t="s">
        <v>324</v>
      </c>
      <c r="U5" s="10" t="s">
        <v>323</v>
      </c>
      <c r="V5" s="11" t="s">
        <v>325</v>
      </c>
      <c r="X5" s="7" t="s">
        <v>0</v>
      </c>
      <c r="Y5" s="8" t="s">
        <v>0</v>
      </c>
      <c r="Z5" s="8" t="s">
        <v>0</v>
      </c>
      <c r="AA5" s="8" t="s">
        <v>0</v>
      </c>
      <c r="AB5" s="9" t="s">
        <v>11</v>
      </c>
      <c r="AC5" s="11" t="s">
        <v>13</v>
      </c>
      <c r="AE5" s="7" t="s">
        <v>0</v>
      </c>
      <c r="AF5" s="8" t="s">
        <v>0</v>
      </c>
      <c r="AG5" s="8" t="s">
        <v>0</v>
      </c>
      <c r="AH5" s="8" t="s">
        <v>0</v>
      </c>
      <c r="AI5" s="9" t="s">
        <v>11</v>
      </c>
      <c r="AJ5" s="11" t="s">
        <v>13</v>
      </c>
    </row>
    <row r="6" spans="1:36" ht="15">
      <c r="A6" s="12" t="s">
        <v>1</v>
      </c>
      <c r="B6" s="3"/>
      <c r="C6" s="13" t="s">
        <v>78</v>
      </c>
      <c r="D6" s="3"/>
      <c r="E6" s="14" t="s">
        <v>84</v>
      </c>
      <c r="F6" s="15" t="s">
        <v>2</v>
      </c>
      <c r="G6" s="15" t="s">
        <v>2</v>
      </c>
      <c r="H6" s="15" t="s">
        <v>2</v>
      </c>
      <c r="I6" s="15" t="s">
        <v>2</v>
      </c>
      <c r="L6" s="12" t="s">
        <v>1</v>
      </c>
      <c r="M6" s="3"/>
      <c r="N6" s="13" t="s">
        <v>78</v>
      </c>
      <c r="O6" s="3"/>
      <c r="P6" s="14" t="s">
        <v>84</v>
      </c>
      <c r="Q6" s="15" t="s">
        <v>2</v>
      </c>
      <c r="R6" s="15" t="s">
        <v>2</v>
      </c>
      <c r="S6" s="15" t="s">
        <v>2</v>
      </c>
      <c r="T6" s="15" t="s">
        <v>2</v>
      </c>
      <c r="U6" s="15" t="s">
        <v>2</v>
      </c>
      <c r="V6" s="15" t="s">
        <v>2</v>
      </c>
      <c r="X6" s="7" t="s">
        <v>0</v>
      </c>
      <c r="Y6" s="8" t="s">
        <v>0</v>
      </c>
      <c r="Z6" s="8" t="s">
        <v>0</v>
      </c>
      <c r="AA6" s="8" t="s">
        <v>0</v>
      </c>
      <c r="AB6" s="9" t="s">
        <v>191</v>
      </c>
      <c r="AC6" s="11" t="s">
        <v>204</v>
      </c>
      <c r="AE6" s="7" t="s">
        <v>0</v>
      </c>
      <c r="AF6" s="8" t="s">
        <v>0</v>
      </c>
      <c r="AG6" s="8" t="s">
        <v>0</v>
      </c>
      <c r="AH6" s="8" t="s">
        <v>0</v>
      </c>
      <c r="AI6" s="9" t="s">
        <v>191</v>
      </c>
      <c r="AJ6" s="11" t="s">
        <v>205</v>
      </c>
    </row>
    <row r="7" spans="1:36" ht="15">
      <c r="A7" s="11" t="s">
        <v>209</v>
      </c>
      <c r="B7" s="10" t="s">
        <v>210</v>
      </c>
      <c r="C7" s="10" t="s">
        <v>23</v>
      </c>
      <c r="D7" s="10" t="s">
        <v>188</v>
      </c>
      <c r="E7" s="11" t="s">
        <v>593</v>
      </c>
      <c r="F7" s="21"/>
      <c r="G7" s="21"/>
      <c r="H7" s="21"/>
      <c r="I7" s="2">
        <v>1460.81</v>
      </c>
      <c r="L7" s="11" t="s">
        <v>209</v>
      </c>
      <c r="M7" s="10" t="s">
        <v>210</v>
      </c>
      <c r="N7" s="10" t="s">
        <v>16</v>
      </c>
      <c r="O7" s="10" t="s">
        <v>187</v>
      </c>
      <c r="P7" s="11" t="s">
        <v>628</v>
      </c>
      <c r="Q7" s="21"/>
      <c r="R7" s="21"/>
      <c r="S7" s="21"/>
      <c r="T7" s="21"/>
      <c r="U7" s="21"/>
      <c r="V7" s="2"/>
      <c r="X7" s="12" t="s">
        <v>1</v>
      </c>
      <c r="Y7" s="3"/>
      <c r="Z7" s="13" t="s">
        <v>78</v>
      </c>
      <c r="AA7" s="3"/>
      <c r="AB7" s="14" t="s">
        <v>84</v>
      </c>
      <c r="AC7" s="15" t="s">
        <v>2</v>
      </c>
      <c r="AE7" s="12" t="s">
        <v>1</v>
      </c>
      <c r="AF7" s="3"/>
      <c r="AG7" s="13" t="s">
        <v>78</v>
      </c>
      <c r="AH7" s="3"/>
      <c r="AI7" s="14" t="s">
        <v>84</v>
      </c>
      <c r="AJ7" s="15" t="s">
        <v>2</v>
      </c>
    </row>
    <row r="8" spans="1:36" ht="15">
      <c r="A8" s="11" t="s">
        <v>199</v>
      </c>
      <c r="B8" s="10" t="s">
        <v>200</v>
      </c>
      <c r="C8" s="10" t="s">
        <v>24</v>
      </c>
      <c r="D8" s="10" t="s">
        <v>189</v>
      </c>
      <c r="E8" s="11" t="s">
        <v>594</v>
      </c>
      <c r="F8" s="21">
        <v>152.16</v>
      </c>
      <c r="G8" s="21"/>
      <c r="H8" s="21"/>
      <c r="I8" s="2"/>
      <c r="L8" s="16"/>
      <c r="M8" s="1"/>
      <c r="N8" s="1"/>
      <c r="O8" s="1"/>
      <c r="P8" s="11" t="s">
        <v>629</v>
      </c>
      <c r="Q8" s="21"/>
      <c r="R8" s="21"/>
      <c r="S8" s="21"/>
      <c r="T8" s="21">
        <v>552.75</v>
      </c>
      <c r="U8" s="21"/>
      <c r="V8" s="2"/>
      <c r="X8" s="11" t="s">
        <v>209</v>
      </c>
      <c r="Y8" s="10" t="s">
        <v>210</v>
      </c>
      <c r="Z8" s="10" t="s">
        <v>16</v>
      </c>
      <c r="AA8" s="10" t="s">
        <v>187</v>
      </c>
      <c r="AB8" s="11" t="s">
        <v>639</v>
      </c>
      <c r="AC8" s="2">
        <v>709.70</v>
      </c>
      <c r="AE8" s="11" t="s">
        <v>216</v>
      </c>
      <c r="AF8" s="10" t="s">
        <v>217</v>
      </c>
      <c r="AG8" s="10" t="s">
        <v>24</v>
      </c>
      <c r="AH8" s="10" t="s">
        <v>189</v>
      </c>
      <c r="AI8" s="11" t="s">
        <v>642</v>
      </c>
      <c r="AJ8" s="2">
        <v>176.88</v>
      </c>
    </row>
    <row r="9" spans="1:36" ht="15">
      <c r="A9" s="11" t="s">
        <v>216</v>
      </c>
      <c r="B9" s="10" t="s">
        <v>217</v>
      </c>
      <c r="C9" s="10" t="s">
        <v>24</v>
      </c>
      <c r="D9" s="10" t="s">
        <v>189</v>
      </c>
      <c r="E9" s="11" t="s">
        <v>595</v>
      </c>
      <c r="F9" s="21"/>
      <c r="G9" s="21"/>
      <c r="H9" s="21"/>
      <c r="I9" s="2">
        <v>565.77</v>
      </c>
      <c r="L9" s="11" t="s">
        <v>199</v>
      </c>
      <c r="M9" s="10" t="s">
        <v>200</v>
      </c>
      <c r="N9" s="10" t="s">
        <v>16</v>
      </c>
      <c r="O9" s="10" t="s">
        <v>187</v>
      </c>
      <c r="P9" s="11" t="s">
        <v>630</v>
      </c>
      <c r="Q9" s="21"/>
      <c r="R9" s="21"/>
      <c r="S9" s="21"/>
      <c r="T9" s="21"/>
      <c r="U9" s="21">
        <v>-4907.76</v>
      </c>
      <c r="V9" s="2"/>
      <c r="X9" s="11" t="s">
        <v>199</v>
      </c>
      <c r="Y9" s="10" t="s">
        <v>200</v>
      </c>
      <c r="Z9" s="10" t="s">
        <v>16</v>
      </c>
      <c r="AA9" s="10" t="s">
        <v>187</v>
      </c>
      <c r="AB9" s="11" t="s">
        <v>640</v>
      </c>
      <c r="AC9" s="2">
        <v>129.44999999999999</v>
      </c>
      <c r="AE9" s="11" t="s">
        <v>201</v>
      </c>
      <c r="AF9" s="10" t="s">
        <v>202</v>
      </c>
      <c r="AG9" s="10" t="s">
        <v>24</v>
      </c>
      <c r="AH9" s="10" t="s">
        <v>189</v>
      </c>
      <c r="AI9" s="11" t="s">
        <v>85</v>
      </c>
      <c r="AJ9" s="2">
        <v>12650.80</v>
      </c>
    </row>
    <row r="10" spans="1:36" ht="15">
      <c r="A10" s="16"/>
      <c r="B10" s="1"/>
      <c r="C10" s="1"/>
      <c r="D10" s="1"/>
      <c r="E10" s="11" t="s">
        <v>596</v>
      </c>
      <c r="F10" s="21"/>
      <c r="G10" s="21"/>
      <c r="H10" s="21"/>
      <c r="I10" s="2">
        <v>2096.25</v>
      </c>
      <c r="L10" s="16"/>
      <c r="M10" s="1"/>
      <c r="N10" s="1"/>
      <c r="O10" s="1"/>
      <c r="P10" s="11" t="s">
        <v>631</v>
      </c>
      <c r="Q10" s="21">
        <v>728.42</v>
      </c>
      <c r="R10" s="21"/>
      <c r="S10" s="21"/>
      <c r="T10" s="21"/>
      <c r="U10" s="21"/>
      <c r="V10" s="2"/>
      <c r="X10" s="11" t="s">
        <v>201</v>
      </c>
      <c r="Y10" s="10" t="s">
        <v>202</v>
      </c>
      <c r="Z10" s="10" t="s">
        <v>24</v>
      </c>
      <c r="AA10" s="10" t="s">
        <v>189</v>
      </c>
      <c r="AB10" s="11" t="s">
        <v>85</v>
      </c>
      <c r="AC10" s="2">
        <v>16632.73</v>
      </c>
      <c r="AE10" s="11" t="s">
        <v>227</v>
      </c>
      <c r="AF10" s="10" t="s">
        <v>228</v>
      </c>
      <c r="AG10" s="10" t="s">
        <v>24</v>
      </c>
      <c r="AH10" s="10" t="s">
        <v>189</v>
      </c>
      <c r="AI10" s="11" t="s">
        <v>85</v>
      </c>
      <c r="AJ10" s="2">
        <v>9712.9500000000007</v>
      </c>
    </row>
    <row r="11" spans="1:36" ht="15">
      <c r="A11" s="11" t="s">
        <v>233</v>
      </c>
      <c r="B11" s="10" t="s">
        <v>234</v>
      </c>
      <c r="C11" s="10" t="s">
        <v>24</v>
      </c>
      <c r="D11" s="10" t="s">
        <v>189</v>
      </c>
      <c r="E11" s="11" t="s">
        <v>597</v>
      </c>
      <c r="F11" s="21">
        <v>38.35</v>
      </c>
      <c r="G11" s="21"/>
      <c r="H11" s="21"/>
      <c r="I11" s="2"/>
      <c r="L11" s="16"/>
      <c r="M11" s="1"/>
      <c r="N11" s="1"/>
      <c r="O11" s="1"/>
      <c r="P11" s="11" t="s">
        <v>632</v>
      </c>
      <c r="Q11" s="21"/>
      <c r="R11" s="21"/>
      <c r="S11" s="21"/>
      <c r="T11" s="21"/>
      <c r="U11" s="21">
        <v>4907.76</v>
      </c>
      <c r="V11" s="2"/>
      <c r="X11" s="11" t="s">
        <v>197</v>
      </c>
      <c r="Y11" s="10" t="s">
        <v>198</v>
      </c>
      <c r="Z11" s="10" t="s">
        <v>24</v>
      </c>
      <c r="AA11" s="10" t="s">
        <v>189</v>
      </c>
      <c r="AB11" s="11" t="s">
        <v>130</v>
      </c>
      <c r="AC11" s="2">
        <v>17479.759999999998</v>
      </c>
      <c r="AE11" s="11" t="s">
        <v>5</v>
      </c>
      <c r="AF11" s="10" t="s">
        <v>6</v>
      </c>
      <c r="AG11" s="10" t="s">
        <v>23</v>
      </c>
      <c r="AH11" s="10" t="s">
        <v>188</v>
      </c>
      <c r="AI11" s="11" t="s">
        <v>607</v>
      </c>
      <c r="AJ11" s="56">
        <v>50.35</v>
      </c>
    </row>
    <row r="12" spans="1:36" ht="15">
      <c r="A12" s="16"/>
      <c r="B12" s="1"/>
      <c r="C12" s="1"/>
      <c r="D12" s="1"/>
      <c r="E12" s="11" t="s">
        <v>598</v>
      </c>
      <c r="F12" s="21"/>
      <c r="G12" s="21"/>
      <c r="H12" s="21"/>
      <c r="I12" s="2">
        <v>650</v>
      </c>
      <c r="L12" s="16"/>
      <c r="M12" s="1"/>
      <c r="N12" s="1"/>
      <c r="O12" s="1"/>
      <c r="P12" s="11" t="s">
        <v>633</v>
      </c>
      <c r="Q12" s="21"/>
      <c r="R12" s="21"/>
      <c r="S12" s="21"/>
      <c r="T12" s="21">
        <v>4907.76</v>
      </c>
      <c r="U12" s="21"/>
      <c r="V12" s="2"/>
      <c r="X12" s="11" t="s">
        <v>5</v>
      </c>
      <c r="Y12" s="10" t="s">
        <v>6</v>
      </c>
      <c r="Z12" s="10" t="s">
        <v>23</v>
      </c>
      <c r="AA12" s="10" t="s">
        <v>188</v>
      </c>
      <c r="AB12" s="11" t="s">
        <v>607</v>
      </c>
      <c r="AC12" s="56">
        <v>112.66</v>
      </c>
      <c r="AE12" s="11" t="s">
        <v>66</v>
      </c>
      <c r="AF12" s="10" t="s">
        <v>67</v>
      </c>
      <c r="AG12" s="10" t="s">
        <v>23</v>
      </c>
      <c r="AH12" s="10" t="s">
        <v>188</v>
      </c>
      <c r="AI12" s="11" t="s">
        <v>589</v>
      </c>
      <c r="AJ12" s="56">
        <v>320.48</v>
      </c>
    </row>
    <row r="13" spans="1:36" ht="15">
      <c r="A13" s="11" t="s">
        <v>223</v>
      </c>
      <c r="B13" s="10" t="s">
        <v>224</v>
      </c>
      <c r="C13" s="10" t="s">
        <v>24</v>
      </c>
      <c r="D13" s="10" t="s">
        <v>189</v>
      </c>
      <c r="E13" s="11" t="s">
        <v>85</v>
      </c>
      <c r="F13" s="21"/>
      <c r="G13" s="21"/>
      <c r="H13" s="21"/>
      <c r="I13" s="2">
        <v>1830.15</v>
      </c>
      <c r="L13" s="11" t="s">
        <v>216</v>
      </c>
      <c r="M13" s="10" t="s">
        <v>217</v>
      </c>
      <c r="N13" s="10" t="s">
        <v>16</v>
      </c>
      <c r="O13" s="10" t="s">
        <v>187</v>
      </c>
      <c r="P13" s="11" t="s">
        <v>630</v>
      </c>
      <c r="Q13" s="21"/>
      <c r="R13" s="21"/>
      <c r="S13" s="21"/>
      <c r="T13" s="21"/>
      <c r="U13" s="21">
        <v>-4902</v>
      </c>
      <c r="V13" s="2"/>
      <c r="X13" s="11" t="s">
        <v>266</v>
      </c>
      <c r="Y13" s="10" t="s">
        <v>267</v>
      </c>
      <c r="Z13" s="10" t="s">
        <v>16</v>
      </c>
      <c r="AA13" s="10" t="s">
        <v>187</v>
      </c>
      <c r="AB13" s="11" t="s">
        <v>641</v>
      </c>
      <c r="AC13" s="2">
        <v>3000</v>
      </c>
      <c r="AE13" s="16"/>
      <c r="AF13" s="1"/>
      <c r="AG13" s="1"/>
      <c r="AH13" s="1"/>
      <c r="AI13" s="11" t="s">
        <v>590</v>
      </c>
      <c r="AJ13" s="56">
        <v>320.48</v>
      </c>
    </row>
    <row r="14" spans="1:36" ht="15">
      <c r="A14" s="11" t="s">
        <v>201</v>
      </c>
      <c r="B14" s="10" t="s">
        <v>202</v>
      </c>
      <c r="C14" s="10" t="s">
        <v>24</v>
      </c>
      <c r="D14" s="10" t="s">
        <v>189</v>
      </c>
      <c r="E14" s="11" t="s">
        <v>85</v>
      </c>
      <c r="F14" s="21"/>
      <c r="G14" s="21">
        <v>24210.63</v>
      </c>
      <c r="H14" s="21">
        <v>33254.14</v>
      </c>
      <c r="I14" s="2">
        <v>19523.44</v>
      </c>
      <c r="L14" s="16"/>
      <c r="M14" s="1"/>
      <c r="N14" s="1"/>
      <c r="O14" s="1"/>
      <c r="P14" s="11" t="s">
        <v>634</v>
      </c>
      <c r="Q14" s="21">
        <v>6435</v>
      </c>
      <c r="R14" s="21">
        <v>-6435</v>
      </c>
      <c r="S14" s="21"/>
      <c r="T14" s="21"/>
      <c r="U14" s="21"/>
      <c r="V14" s="2"/>
      <c r="X14" s="11" t="s">
        <v>66</v>
      </c>
      <c r="Y14" s="10" t="s">
        <v>67</v>
      </c>
      <c r="Z14" s="10" t="s">
        <v>23</v>
      </c>
      <c r="AA14" s="10" t="s">
        <v>188</v>
      </c>
      <c r="AB14" s="11" t="s">
        <v>85</v>
      </c>
      <c r="AC14" s="56">
        <v>6316</v>
      </c>
      <c r="AE14" s="16"/>
      <c r="AF14" s="1"/>
      <c r="AG14" s="1"/>
      <c r="AH14" s="1"/>
      <c r="AI14" s="11" t="s">
        <v>591</v>
      </c>
      <c r="AJ14" s="56">
        <v>320.48</v>
      </c>
    </row>
    <row r="15" spans="1:36" ht="15">
      <c r="A15" s="11" t="s">
        <v>197</v>
      </c>
      <c r="B15" s="10" t="s">
        <v>198</v>
      </c>
      <c r="C15" s="10" t="s">
        <v>24</v>
      </c>
      <c r="D15" s="10" t="s">
        <v>189</v>
      </c>
      <c r="E15" s="11" t="s">
        <v>599</v>
      </c>
      <c r="F15" s="21"/>
      <c r="G15" s="21"/>
      <c r="H15" s="21"/>
      <c r="I15" s="2">
        <v>9103.2800000000007</v>
      </c>
      <c r="L15" s="16"/>
      <c r="M15" s="1"/>
      <c r="N15" s="1"/>
      <c r="O15" s="1"/>
      <c r="P15" s="11" t="s">
        <v>157</v>
      </c>
      <c r="Q15" s="21"/>
      <c r="R15" s="21">
        <v>777.34</v>
      </c>
      <c r="S15" s="21"/>
      <c r="T15" s="21"/>
      <c r="U15" s="21"/>
      <c r="V15" s="2"/>
      <c r="X15" s="11" t="s">
        <v>68</v>
      </c>
      <c r="Y15" s="10" t="s">
        <v>69</v>
      </c>
      <c r="Z15" s="10" t="s">
        <v>23</v>
      </c>
      <c r="AA15" s="10" t="s">
        <v>188</v>
      </c>
      <c r="AB15" s="11" t="s">
        <v>85</v>
      </c>
      <c r="AC15" s="56">
        <v>598.98</v>
      </c>
      <c r="AE15" s="16"/>
      <c r="AF15" s="1"/>
      <c r="AG15" s="1"/>
      <c r="AH15" s="1"/>
      <c r="AI15" s="11" t="s">
        <v>85</v>
      </c>
      <c r="AJ15" s="56">
        <v>6409.60</v>
      </c>
    </row>
    <row r="16" spans="1:36" ht="15">
      <c r="A16" s="11" t="s">
        <v>245</v>
      </c>
      <c r="B16" s="10" t="s">
        <v>246</v>
      </c>
      <c r="C16" s="10" t="s">
        <v>24</v>
      </c>
      <c r="D16" s="10" t="s">
        <v>189</v>
      </c>
      <c r="E16" s="11" t="s">
        <v>594</v>
      </c>
      <c r="F16" s="21">
        <v>208</v>
      </c>
      <c r="G16" s="21"/>
      <c r="H16" s="21"/>
      <c r="I16" s="2"/>
      <c r="L16" s="16"/>
      <c r="M16" s="1"/>
      <c r="N16" s="1"/>
      <c r="O16" s="1"/>
      <c r="P16" s="11" t="s">
        <v>152</v>
      </c>
      <c r="Q16" s="21"/>
      <c r="R16" s="21"/>
      <c r="S16" s="21">
        <v>959.44</v>
      </c>
      <c r="T16" s="21"/>
      <c r="U16" s="21"/>
      <c r="V16" s="2"/>
      <c r="X16" s="11" t="s">
        <v>70</v>
      </c>
      <c r="Y16" s="10" t="s">
        <v>71</v>
      </c>
      <c r="Z16" s="10" t="s">
        <v>23</v>
      </c>
      <c r="AA16" s="10" t="s">
        <v>188</v>
      </c>
      <c r="AB16" s="11" t="s">
        <v>85</v>
      </c>
      <c r="AC16" s="56">
        <v>1014.98</v>
      </c>
      <c r="AE16" s="11" t="s">
        <v>68</v>
      </c>
      <c r="AF16" s="10" t="s">
        <v>69</v>
      </c>
      <c r="AG16" s="10" t="s">
        <v>23</v>
      </c>
      <c r="AH16" s="10" t="s">
        <v>188</v>
      </c>
      <c r="AI16" s="11" t="s">
        <v>85</v>
      </c>
      <c r="AJ16" s="56">
        <v>541.41</v>
      </c>
    </row>
    <row r="17" spans="1:36" ht="15">
      <c r="A17" s="11" t="s">
        <v>247</v>
      </c>
      <c r="B17" s="10" t="s">
        <v>248</v>
      </c>
      <c r="C17" s="10" t="s">
        <v>24</v>
      </c>
      <c r="D17" s="10" t="s">
        <v>189</v>
      </c>
      <c r="E17" s="11" t="s">
        <v>600</v>
      </c>
      <c r="F17" s="21"/>
      <c r="G17" s="21">
        <v>141.04</v>
      </c>
      <c r="H17" s="21"/>
      <c r="I17" s="2"/>
      <c r="L17" s="16"/>
      <c r="M17" s="1"/>
      <c r="N17" s="1"/>
      <c r="O17" s="1"/>
      <c r="P17" s="11" t="s">
        <v>635</v>
      </c>
      <c r="Q17" s="21"/>
      <c r="R17" s="21">
        <v>960</v>
      </c>
      <c r="S17" s="21"/>
      <c r="T17" s="21"/>
      <c r="U17" s="21"/>
      <c r="V17" s="2"/>
      <c r="X17" s="11" t="s">
        <v>72</v>
      </c>
      <c r="Y17" s="10" t="s">
        <v>73</v>
      </c>
      <c r="Z17" s="10" t="s">
        <v>23</v>
      </c>
      <c r="AA17" s="10" t="s">
        <v>188</v>
      </c>
      <c r="AB17" s="11" t="s">
        <v>85</v>
      </c>
      <c r="AC17" s="56">
        <v>448.44</v>
      </c>
      <c r="AE17" s="11" t="s">
        <v>70</v>
      </c>
      <c r="AF17" s="10" t="s">
        <v>71</v>
      </c>
      <c r="AG17" s="10" t="s">
        <v>23</v>
      </c>
      <c r="AH17" s="10" t="s">
        <v>188</v>
      </c>
      <c r="AI17" s="11" t="s">
        <v>85</v>
      </c>
      <c r="AJ17" s="56">
        <v>1184.53</v>
      </c>
    </row>
    <row r="18" spans="1:36" ht="15">
      <c r="A18" s="11" t="s">
        <v>207</v>
      </c>
      <c r="B18" s="10" t="s">
        <v>208</v>
      </c>
      <c r="C18" s="10" t="s">
        <v>23</v>
      </c>
      <c r="D18" s="10" t="s">
        <v>188</v>
      </c>
      <c r="E18" s="11" t="s">
        <v>593</v>
      </c>
      <c r="F18" s="21"/>
      <c r="G18" s="21"/>
      <c r="H18" s="21"/>
      <c r="I18" s="2">
        <v>34.74</v>
      </c>
      <c r="L18" s="16"/>
      <c r="M18" s="1"/>
      <c r="N18" s="1"/>
      <c r="O18" s="1"/>
      <c r="P18" s="11" t="s">
        <v>631</v>
      </c>
      <c r="Q18" s="21">
        <v>3761.15</v>
      </c>
      <c r="R18" s="21"/>
      <c r="S18" s="21"/>
      <c r="T18" s="21"/>
      <c r="U18" s="21"/>
      <c r="V18" s="2"/>
      <c r="X18" s="11" t="s">
        <v>74</v>
      </c>
      <c r="Y18" s="10" t="s">
        <v>75</v>
      </c>
      <c r="Z18" s="10" t="s">
        <v>23</v>
      </c>
      <c r="AA18" s="10" t="s">
        <v>188</v>
      </c>
      <c r="AB18" s="11" t="s">
        <v>85</v>
      </c>
      <c r="AC18" s="56">
        <v>-1215.20</v>
      </c>
      <c r="AE18" s="11" t="s">
        <v>72</v>
      </c>
      <c r="AF18" s="10" t="s">
        <v>73</v>
      </c>
      <c r="AG18" s="10" t="s">
        <v>23</v>
      </c>
      <c r="AH18" s="10" t="s">
        <v>188</v>
      </c>
      <c r="AI18" s="11" t="s">
        <v>85</v>
      </c>
      <c r="AJ18" s="56">
        <v>523.34</v>
      </c>
    </row>
    <row r="19" spans="1:36" ht="15">
      <c r="A19" s="16"/>
      <c r="B19" s="1"/>
      <c r="C19" s="1"/>
      <c r="D19" s="1"/>
      <c r="E19" s="11" t="s">
        <v>601</v>
      </c>
      <c r="F19" s="21"/>
      <c r="G19" s="21"/>
      <c r="H19" s="21"/>
      <c r="I19" s="2">
        <v>38.17</v>
      </c>
      <c r="L19" s="16"/>
      <c r="M19" s="1"/>
      <c r="N19" s="1"/>
      <c r="O19" s="1"/>
      <c r="P19" s="11" t="s">
        <v>147</v>
      </c>
      <c r="Q19" s="21"/>
      <c r="R19" s="21"/>
      <c r="S19" s="21"/>
      <c r="T19" s="21"/>
      <c r="U19" s="21">
        <v>4194.3999999999996</v>
      </c>
      <c r="V19" s="2"/>
      <c r="X19" s="11" t="s">
        <v>76</v>
      </c>
      <c r="Y19" s="10" t="s">
        <v>77</v>
      </c>
      <c r="Z19" s="10" t="s">
        <v>23</v>
      </c>
      <c r="AA19" s="10" t="s">
        <v>188</v>
      </c>
      <c r="AB19" s="11" t="s">
        <v>85</v>
      </c>
      <c r="AC19" s="56">
        <v>1024.46</v>
      </c>
      <c r="AE19" s="11" t="s">
        <v>74</v>
      </c>
      <c r="AF19" s="10" t="s">
        <v>75</v>
      </c>
      <c r="AG19" s="10" t="s">
        <v>23</v>
      </c>
      <c r="AH19" s="10" t="s">
        <v>188</v>
      </c>
      <c r="AI19" s="11" t="s">
        <v>85</v>
      </c>
      <c r="AJ19" s="56">
        <v>-1418.19</v>
      </c>
    </row>
    <row r="20" spans="1:36" ht="15">
      <c r="A20" s="16"/>
      <c r="B20" s="1"/>
      <c r="C20" s="1"/>
      <c r="D20" s="1"/>
      <c r="E20" s="11" t="s">
        <v>602</v>
      </c>
      <c r="F20" s="21"/>
      <c r="G20" s="21">
        <v>353.35</v>
      </c>
      <c r="H20" s="21"/>
      <c r="I20" s="2"/>
      <c r="L20" s="16"/>
      <c r="M20" s="1"/>
      <c r="N20" s="1"/>
      <c r="O20" s="1"/>
      <c r="P20" s="11" t="s">
        <v>632</v>
      </c>
      <c r="Q20" s="21"/>
      <c r="R20" s="21"/>
      <c r="S20" s="21"/>
      <c r="T20" s="21"/>
      <c r="U20" s="21">
        <v>4902</v>
      </c>
      <c r="V20" s="2"/>
      <c r="X20" s="36" t="s">
        <v>3</v>
      </c>
      <c r="Y20" s="44"/>
      <c r="Z20" s="44"/>
      <c r="AA20" s="44"/>
      <c r="AB20" s="37"/>
      <c r="AC20" s="46">
        <v>46251.96</v>
      </c>
      <c r="AE20" s="11" t="s">
        <v>76</v>
      </c>
      <c r="AF20" s="10" t="s">
        <v>77</v>
      </c>
      <c r="AG20" s="10" t="s">
        <v>23</v>
      </c>
      <c r="AH20" s="10" t="s">
        <v>188</v>
      </c>
      <c r="AI20" s="11" t="s">
        <v>85</v>
      </c>
      <c r="AJ20" s="56">
        <v>1195.58</v>
      </c>
    </row>
    <row r="21" spans="1:36" ht="15">
      <c r="A21" s="16"/>
      <c r="B21" s="1"/>
      <c r="C21" s="1"/>
      <c r="D21" s="1"/>
      <c r="E21" s="11" t="s">
        <v>603</v>
      </c>
      <c r="F21" s="21">
        <v>1000.57</v>
      </c>
      <c r="G21" s="21"/>
      <c r="H21" s="21"/>
      <c r="I21" s="2"/>
      <c r="L21" s="16"/>
      <c r="M21" s="1"/>
      <c r="N21" s="1"/>
      <c r="O21" s="1"/>
      <c r="P21" s="11" t="s">
        <v>636</v>
      </c>
      <c r="Q21" s="21"/>
      <c r="R21" s="21"/>
      <c r="S21" s="21"/>
      <c r="T21" s="21">
        <v>4902</v>
      </c>
      <c r="U21" s="21"/>
      <c r="V21" s="2"/>
      <c r="AE21" s="36" t="s">
        <v>3</v>
      </c>
      <c r="AF21" s="44"/>
      <c r="AG21" s="44"/>
      <c r="AH21" s="44"/>
      <c r="AI21" s="37"/>
      <c r="AJ21" s="46">
        <v>31988.69</v>
      </c>
    </row>
    <row r="22" spans="1:22" ht="15">
      <c r="A22" s="11" t="s">
        <v>249</v>
      </c>
      <c r="B22" s="10" t="s">
        <v>250</v>
      </c>
      <c r="C22" s="10" t="s">
        <v>23</v>
      </c>
      <c r="D22" s="10" t="s">
        <v>188</v>
      </c>
      <c r="E22" s="11" t="s">
        <v>604</v>
      </c>
      <c r="F22" s="21"/>
      <c r="G22" s="21"/>
      <c r="H22" s="21"/>
      <c r="I22" s="2">
        <v>75.98</v>
      </c>
      <c r="L22" s="16"/>
      <c r="M22" s="1"/>
      <c r="N22" s="1"/>
      <c r="O22" s="1"/>
      <c r="P22" s="11" t="s">
        <v>637</v>
      </c>
      <c r="Q22" s="21"/>
      <c r="R22" s="21"/>
      <c r="S22" s="21"/>
      <c r="T22" s="21"/>
      <c r="U22" s="21">
        <v>4907.76</v>
      </c>
      <c r="V22" s="2"/>
    </row>
    <row r="23" spans="1:22" ht="15">
      <c r="A23" s="16"/>
      <c r="B23" s="1"/>
      <c r="C23" s="10" t="s">
        <v>24</v>
      </c>
      <c r="D23" s="10" t="s">
        <v>189</v>
      </c>
      <c r="E23" s="11" t="s">
        <v>605</v>
      </c>
      <c r="F23" s="21"/>
      <c r="G23" s="21"/>
      <c r="H23" s="21">
        <v>1121.78</v>
      </c>
      <c r="I23" s="2"/>
      <c r="L23" s="72" t="s">
        <v>26</v>
      </c>
      <c r="M23" s="10" t="s">
        <v>27</v>
      </c>
      <c r="N23" s="10" t="s">
        <v>16</v>
      </c>
      <c r="O23" s="10" t="s">
        <v>187</v>
      </c>
      <c r="P23" s="11" t="s">
        <v>638</v>
      </c>
      <c r="Q23" s="74">
        <v>72321</v>
      </c>
      <c r="R23" s="74">
        <v>40763.49</v>
      </c>
      <c r="S23" s="74">
        <v>50176.46</v>
      </c>
      <c r="T23" s="74">
        <v>60674.41</v>
      </c>
      <c r="U23" s="74">
        <v>56252.14</v>
      </c>
      <c r="V23" s="73">
        <v>64294.01</v>
      </c>
    </row>
    <row r="24" spans="1:22" ht="15">
      <c r="A24" s="16"/>
      <c r="B24" s="1"/>
      <c r="C24" s="1"/>
      <c r="D24" s="1"/>
      <c r="E24" s="11" t="s">
        <v>600</v>
      </c>
      <c r="F24" s="21"/>
      <c r="G24" s="21">
        <v>2985.53</v>
      </c>
      <c r="H24" s="21"/>
      <c r="I24" s="2"/>
      <c r="K24" s="48"/>
      <c r="L24" s="36" t="s">
        <v>3</v>
      </c>
      <c r="M24" s="44"/>
      <c r="N24" s="44"/>
      <c r="O24" s="44"/>
      <c r="P24" s="37"/>
      <c r="Q24" s="45">
        <v>83245.570000000007</v>
      </c>
      <c r="R24" s="45">
        <v>36065.83</v>
      </c>
      <c r="S24" s="45">
        <v>51135.90</v>
      </c>
      <c r="T24" s="45">
        <v>71036.92</v>
      </c>
      <c r="U24" s="45">
        <v>65354.30</v>
      </c>
      <c r="V24" s="46">
        <v>64294.01</v>
      </c>
    </row>
    <row r="25" spans="1:9" ht="15">
      <c r="A25" s="11" t="s">
        <v>231</v>
      </c>
      <c r="B25" s="10" t="s">
        <v>232</v>
      </c>
      <c r="C25" s="10" t="s">
        <v>24</v>
      </c>
      <c r="D25" s="10" t="s">
        <v>189</v>
      </c>
      <c r="E25" s="11" t="s">
        <v>427</v>
      </c>
      <c r="F25" s="21"/>
      <c r="G25" s="21"/>
      <c r="H25" s="21"/>
      <c r="I25" s="2">
        <v>5760</v>
      </c>
    </row>
    <row r="26" spans="1:22" ht="15">
      <c r="A26" s="16"/>
      <c r="B26" s="1"/>
      <c r="C26" s="1"/>
      <c r="D26" s="1"/>
      <c r="E26" s="11" t="s">
        <v>426</v>
      </c>
      <c r="F26" s="21"/>
      <c r="G26" s="21"/>
      <c r="H26" s="21">
        <v>35712</v>
      </c>
      <c r="I26" s="2"/>
      <c r="M26" s="83" t="s">
        <v>681</v>
      </c>
      <c r="N26" s="83"/>
      <c r="O26" s="83"/>
      <c r="P26" s="83"/>
      <c r="Q26" s="83"/>
      <c r="R26" s="83"/>
      <c r="S26" s="83"/>
      <c r="T26" s="83"/>
      <c r="U26" s="20"/>
      <c r="V26" s="20"/>
    </row>
    <row r="27" spans="1:22" ht="15">
      <c r="A27" s="16"/>
      <c r="B27" s="1"/>
      <c r="C27" s="1"/>
      <c r="D27" s="1"/>
      <c r="E27" s="11" t="s">
        <v>425</v>
      </c>
      <c r="F27" s="21"/>
      <c r="G27" s="21">
        <v>42624</v>
      </c>
      <c r="H27" s="21"/>
      <c r="I27" s="2"/>
      <c r="L27" s="62" t="s">
        <v>0</v>
      </c>
      <c r="M27" s="63" t="s">
        <v>0</v>
      </c>
      <c r="N27" s="63" t="s">
        <v>0</v>
      </c>
      <c r="O27" s="63" t="s">
        <v>0</v>
      </c>
      <c r="P27" s="64" t="s">
        <v>191</v>
      </c>
      <c r="Q27" s="65" t="s">
        <v>192</v>
      </c>
      <c r="R27" s="65" t="s">
        <v>193</v>
      </c>
      <c r="S27" s="65" t="s">
        <v>194</v>
      </c>
      <c r="T27" s="65" t="s">
        <v>195</v>
      </c>
      <c r="U27" s="65" t="s">
        <v>196</v>
      </c>
      <c r="V27" s="65" t="s">
        <v>203</v>
      </c>
    </row>
    <row r="28" spans="1:22" ht="15">
      <c r="A28" s="11" t="s">
        <v>225</v>
      </c>
      <c r="B28" s="10" t="s">
        <v>226</v>
      </c>
      <c r="C28" s="10" t="s">
        <v>24</v>
      </c>
      <c r="D28" s="10" t="s">
        <v>189</v>
      </c>
      <c r="E28" s="11" t="s">
        <v>85</v>
      </c>
      <c r="F28" s="21"/>
      <c r="G28" s="21"/>
      <c r="H28" s="21"/>
      <c r="I28" s="2">
        <v>99.90</v>
      </c>
      <c r="L28" s="67" t="s">
        <v>1</v>
      </c>
      <c r="M28" s="61"/>
      <c r="N28" s="68" t="s">
        <v>78</v>
      </c>
      <c r="O28" s="61"/>
      <c r="P28" s="69" t="s">
        <v>84</v>
      </c>
      <c r="Q28" s="70" t="s">
        <v>2</v>
      </c>
      <c r="R28" s="70" t="s">
        <v>2</v>
      </c>
      <c r="S28" s="70" t="s">
        <v>2</v>
      </c>
      <c r="T28" s="70" t="s">
        <v>2</v>
      </c>
      <c r="U28" s="70" t="s">
        <v>2</v>
      </c>
      <c r="V28" s="70" t="s">
        <v>2</v>
      </c>
    </row>
    <row r="29" spans="1:22" ht="15">
      <c r="A29" s="11" t="s">
        <v>227</v>
      </c>
      <c r="B29" s="10" t="s">
        <v>228</v>
      </c>
      <c r="C29" s="10" t="s">
        <v>24</v>
      </c>
      <c r="D29" s="10" t="s">
        <v>189</v>
      </c>
      <c r="E29" s="11" t="s">
        <v>606</v>
      </c>
      <c r="F29" s="21"/>
      <c r="G29" s="21">
        <v>1240.97</v>
      </c>
      <c r="H29" s="21"/>
      <c r="I29" s="2"/>
      <c r="L29" s="66" t="s">
        <v>209</v>
      </c>
      <c r="M29" s="65" t="s">
        <v>210</v>
      </c>
      <c r="N29" s="65" t="s">
        <v>23</v>
      </c>
      <c r="O29" s="65" t="s">
        <v>188</v>
      </c>
      <c r="P29" s="66" t="s">
        <v>660</v>
      </c>
      <c r="Q29" s="74"/>
      <c r="R29" s="74"/>
      <c r="S29" s="74">
        <v>528.33000000000004</v>
      </c>
      <c r="T29" s="74"/>
      <c r="U29" s="74"/>
      <c r="V29" s="74"/>
    </row>
    <row r="30" spans="1:22" ht="15">
      <c r="A30" s="11" t="s">
        <v>219</v>
      </c>
      <c r="B30" s="10" t="s">
        <v>220</v>
      </c>
      <c r="C30" s="10" t="s">
        <v>24</v>
      </c>
      <c r="D30" s="10" t="s">
        <v>189</v>
      </c>
      <c r="E30" s="11" t="s">
        <v>533</v>
      </c>
      <c r="F30" s="21"/>
      <c r="G30" s="21"/>
      <c r="H30" s="21">
        <v>50.53</v>
      </c>
      <c r="I30" s="2"/>
      <c r="L30" s="66" t="s">
        <v>199</v>
      </c>
      <c r="M30" s="65" t="s">
        <v>200</v>
      </c>
      <c r="N30" s="65" t="s">
        <v>24</v>
      </c>
      <c r="O30" s="65" t="s">
        <v>189</v>
      </c>
      <c r="P30" s="66" t="s">
        <v>661</v>
      </c>
      <c r="Q30" s="74">
        <v>79.53</v>
      </c>
      <c r="R30" s="74"/>
      <c r="S30" s="74"/>
      <c r="T30" s="74"/>
      <c r="U30" s="74"/>
      <c r="V30" s="74"/>
    </row>
    <row r="31" spans="1:22" ht="15">
      <c r="A31" s="11" t="s">
        <v>235</v>
      </c>
      <c r="B31" s="10" t="s">
        <v>236</v>
      </c>
      <c r="C31" s="10" t="s">
        <v>24</v>
      </c>
      <c r="D31" s="10" t="s">
        <v>189</v>
      </c>
      <c r="E31" s="11" t="s">
        <v>597</v>
      </c>
      <c r="F31" s="21">
        <v>2615.88</v>
      </c>
      <c r="G31" s="21"/>
      <c r="H31" s="21"/>
      <c r="I31" s="2"/>
      <c r="L31" s="71"/>
      <c r="M31" s="60"/>
      <c r="N31" s="60"/>
      <c r="O31" s="60"/>
      <c r="P31" s="66" t="s">
        <v>662</v>
      </c>
      <c r="Q31" s="74"/>
      <c r="R31" s="74"/>
      <c r="S31" s="74"/>
      <c r="T31" s="74"/>
      <c r="U31" s="74"/>
      <c r="V31" s="74">
        <v>245.45</v>
      </c>
    </row>
    <row r="32" spans="1:22" ht="15">
      <c r="A32" s="11" t="s">
        <v>5</v>
      </c>
      <c r="B32" s="10" t="s">
        <v>6</v>
      </c>
      <c r="C32" s="10" t="s">
        <v>23</v>
      </c>
      <c r="D32" s="10" t="s">
        <v>188</v>
      </c>
      <c r="E32" s="11" t="s">
        <v>607</v>
      </c>
      <c r="F32" s="55"/>
      <c r="G32" s="55"/>
      <c r="H32" s="55">
        <v>40.35</v>
      </c>
      <c r="I32" s="56">
        <v>31.61</v>
      </c>
      <c r="L32" s="71"/>
      <c r="M32" s="60"/>
      <c r="N32" s="60"/>
      <c r="O32" s="60"/>
      <c r="P32" s="66" t="s">
        <v>85</v>
      </c>
      <c r="Q32" s="74"/>
      <c r="R32" s="74">
        <v>972.88</v>
      </c>
      <c r="S32" s="74">
        <v>27192.19</v>
      </c>
      <c r="T32" s="74"/>
      <c r="U32" s="74">
        <v>9923.06</v>
      </c>
      <c r="V32" s="74"/>
    </row>
    <row r="33" spans="1:22" ht="15">
      <c r="A33" s="11" t="s">
        <v>30</v>
      </c>
      <c r="B33" s="10" t="s">
        <v>31</v>
      </c>
      <c r="C33" s="10" t="s">
        <v>24</v>
      </c>
      <c r="D33" s="10" t="s">
        <v>189</v>
      </c>
      <c r="E33" s="11" t="s">
        <v>608</v>
      </c>
      <c r="F33" s="21"/>
      <c r="G33" s="21">
        <v>1463.66</v>
      </c>
      <c r="H33" s="21">
        <v>863.75</v>
      </c>
      <c r="I33" s="2"/>
      <c r="L33" s="66" t="s">
        <v>663</v>
      </c>
      <c r="M33" s="65" t="s">
        <v>664</v>
      </c>
      <c r="N33" s="65" t="s">
        <v>24</v>
      </c>
      <c r="O33" s="65" t="s">
        <v>189</v>
      </c>
      <c r="P33" s="66" t="s">
        <v>665</v>
      </c>
      <c r="Q33" s="74"/>
      <c r="R33" s="74">
        <v>6995.12</v>
      </c>
      <c r="S33" s="74"/>
      <c r="T33" s="74"/>
      <c r="U33" s="74"/>
      <c r="V33" s="74"/>
    </row>
    <row r="34" spans="1:22" ht="15">
      <c r="A34" s="11" t="s">
        <v>251</v>
      </c>
      <c r="B34" s="10" t="s">
        <v>252</v>
      </c>
      <c r="C34" s="10" t="s">
        <v>24</v>
      </c>
      <c r="D34" s="10" t="s">
        <v>189</v>
      </c>
      <c r="E34" s="11" t="s">
        <v>608</v>
      </c>
      <c r="F34" s="21"/>
      <c r="G34" s="21">
        <v>39474.46</v>
      </c>
      <c r="H34" s="21">
        <v>15193.54</v>
      </c>
      <c r="I34" s="2"/>
      <c r="L34" s="66" t="s">
        <v>216</v>
      </c>
      <c r="M34" s="65" t="s">
        <v>217</v>
      </c>
      <c r="N34" s="65" t="s">
        <v>24</v>
      </c>
      <c r="O34" s="65" t="s">
        <v>189</v>
      </c>
      <c r="P34" s="66" t="s">
        <v>666</v>
      </c>
      <c r="Q34" s="74"/>
      <c r="R34" s="74">
        <v>97.02</v>
      </c>
      <c r="S34" s="74"/>
      <c r="T34" s="74"/>
      <c r="U34" s="74"/>
      <c r="V34" s="74"/>
    </row>
    <row r="35" spans="1:22" ht="15">
      <c r="A35" s="11" t="s">
        <v>253</v>
      </c>
      <c r="B35" s="10" t="s">
        <v>254</v>
      </c>
      <c r="C35" s="10" t="s">
        <v>24</v>
      </c>
      <c r="D35" s="10" t="s">
        <v>189</v>
      </c>
      <c r="E35" s="11" t="s">
        <v>608</v>
      </c>
      <c r="F35" s="21"/>
      <c r="G35" s="21"/>
      <c r="H35" s="55">
        <v>9754.3700000000008</v>
      </c>
      <c r="I35" s="2"/>
      <c r="L35" s="71"/>
      <c r="M35" s="60"/>
      <c r="N35" s="60"/>
      <c r="O35" s="60"/>
      <c r="P35" s="66" t="s">
        <v>642</v>
      </c>
      <c r="Q35" s="74"/>
      <c r="R35" s="74"/>
      <c r="S35" s="74"/>
      <c r="T35" s="74"/>
      <c r="U35" s="74"/>
      <c r="V35" s="74"/>
    </row>
    <row r="36" spans="1:22" ht="15">
      <c r="A36" s="11" t="s">
        <v>66</v>
      </c>
      <c r="B36" s="10" t="s">
        <v>67</v>
      </c>
      <c r="C36" s="10" t="s">
        <v>23</v>
      </c>
      <c r="D36" s="10" t="s">
        <v>188</v>
      </c>
      <c r="E36" s="11" t="s">
        <v>609</v>
      </c>
      <c r="F36" s="55"/>
      <c r="G36" s="55"/>
      <c r="H36" s="55">
        <v>311.12</v>
      </c>
      <c r="I36" s="56">
        <v>-311.12</v>
      </c>
      <c r="L36" s="71"/>
      <c r="M36" s="60"/>
      <c r="N36" s="60"/>
      <c r="O36" s="60"/>
      <c r="P36" s="66" t="s">
        <v>667</v>
      </c>
      <c r="Q36" s="74"/>
      <c r="R36" s="74"/>
      <c r="S36" s="74"/>
      <c r="T36" s="74"/>
      <c r="U36" s="74"/>
      <c r="V36" s="74">
        <v>490.80</v>
      </c>
    </row>
    <row r="37" spans="1:22" ht="15">
      <c r="A37" s="16"/>
      <c r="B37" s="1"/>
      <c r="C37" s="1"/>
      <c r="D37" s="1"/>
      <c r="E37" s="11" t="s">
        <v>610</v>
      </c>
      <c r="F37" s="55"/>
      <c r="G37" s="55"/>
      <c r="H37" s="55">
        <v>311.12</v>
      </c>
      <c r="I37" s="56">
        <v>-311.12</v>
      </c>
      <c r="L37" s="66" t="s">
        <v>223</v>
      </c>
      <c r="M37" s="65" t="s">
        <v>224</v>
      </c>
      <c r="N37" s="65" t="s">
        <v>24</v>
      </c>
      <c r="O37" s="65" t="s">
        <v>189</v>
      </c>
      <c r="P37" s="66" t="s">
        <v>85</v>
      </c>
      <c r="Q37" s="74">
        <v>136.10</v>
      </c>
      <c r="R37" s="74"/>
      <c r="S37" s="74"/>
      <c r="T37" s="74"/>
      <c r="U37" s="74"/>
      <c r="V37" s="74"/>
    </row>
    <row r="38" spans="1:22" ht="15">
      <c r="A38" s="16"/>
      <c r="B38" s="1"/>
      <c r="C38" s="1"/>
      <c r="D38" s="1"/>
      <c r="E38" s="11" t="s">
        <v>611</v>
      </c>
      <c r="F38" s="55"/>
      <c r="G38" s="55"/>
      <c r="H38" s="55">
        <v>311.12</v>
      </c>
      <c r="I38" s="56">
        <v>-311.12</v>
      </c>
      <c r="L38" s="66" t="s">
        <v>201</v>
      </c>
      <c r="M38" s="65" t="s">
        <v>202</v>
      </c>
      <c r="N38" s="65" t="s">
        <v>24</v>
      </c>
      <c r="O38" s="65" t="s">
        <v>189</v>
      </c>
      <c r="P38" s="66" t="s">
        <v>85</v>
      </c>
      <c r="Q38" s="74">
        <v>22876.67</v>
      </c>
      <c r="R38" s="74">
        <v>13147.55</v>
      </c>
      <c r="S38" s="74">
        <v>7692.92</v>
      </c>
      <c r="T38" s="74">
        <v>29599.25</v>
      </c>
      <c r="U38" s="74">
        <v>23319.31</v>
      </c>
      <c r="V38" s="74">
        <v>51949.75</v>
      </c>
    </row>
    <row r="39" spans="1:22" ht="15">
      <c r="A39" s="16"/>
      <c r="B39" s="1"/>
      <c r="C39" s="1"/>
      <c r="D39" s="1"/>
      <c r="E39" s="11" t="s">
        <v>612</v>
      </c>
      <c r="F39" s="55"/>
      <c r="G39" s="55"/>
      <c r="H39" s="55">
        <v>311.12</v>
      </c>
      <c r="I39" s="56">
        <v>-311.12</v>
      </c>
      <c r="L39" s="66" t="s">
        <v>197</v>
      </c>
      <c r="M39" s="65" t="s">
        <v>198</v>
      </c>
      <c r="N39" s="65" t="s">
        <v>24</v>
      </c>
      <c r="O39" s="65" t="s">
        <v>189</v>
      </c>
      <c r="P39" s="66" t="s">
        <v>668</v>
      </c>
      <c r="Q39" s="74">
        <v>68.819999999999993</v>
      </c>
      <c r="R39" s="74"/>
      <c r="S39" s="74"/>
      <c r="T39" s="74"/>
      <c r="U39" s="74"/>
      <c r="V39" s="74"/>
    </row>
    <row r="40" spans="1:22" ht="15">
      <c r="A40" s="16"/>
      <c r="B40" s="1"/>
      <c r="C40" s="1"/>
      <c r="D40" s="1"/>
      <c r="E40" s="11" t="s">
        <v>613</v>
      </c>
      <c r="F40" s="55"/>
      <c r="G40" s="55"/>
      <c r="H40" s="55">
        <v>311.12</v>
      </c>
      <c r="I40" s="56">
        <v>-311.12</v>
      </c>
      <c r="L40" s="71"/>
      <c r="M40" s="60"/>
      <c r="N40" s="60"/>
      <c r="O40" s="60"/>
      <c r="P40" s="66" t="s">
        <v>669</v>
      </c>
      <c r="Q40" s="74"/>
      <c r="R40" s="74"/>
      <c r="S40" s="74"/>
      <c r="T40" s="74">
        <v>343.76</v>
      </c>
      <c r="U40" s="74"/>
      <c r="V40" s="74"/>
    </row>
    <row r="41" spans="1:22" ht="15">
      <c r="A41" s="16"/>
      <c r="B41" s="1"/>
      <c r="C41" s="1"/>
      <c r="D41" s="1"/>
      <c r="E41" s="11" t="s">
        <v>614</v>
      </c>
      <c r="F41" s="55"/>
      <c r="G41" s="55"/>
      <c r="H41" s="55">
        <v>311.12</v>
      </c>
      <c r="I41" s="56">
        <v>-311.12</v>
      </c>
      <c r="L41" s="71"/>
      <c r="M41" s="60"/>
      <c r="N41" s="60"/>
      <c r="O41" s="60"/>
      <c r="P41" s="66" t="s">
        <v>670</v>
      </c>
      <c r="Q41" s="74">
        <v>344.15</v>
      </c>
      <c r="R41" s="74"/>
      <c r="S41" s="74"/>
      <c r="T41" s="74"/>
      <c r="U41" s="74"/>
      <c r="V41" s="74"/>
    </row>
    <row r="42" spans="1:22" ht="15">
      <c r="A42" s="16"/>
      <c r="B42" s="1"/>
      <c r="C42" s="1"/>
      <c r="D42" s="1"/>
      <c r="E42" s="11" t="s">
        <v>615</v>
      </c>
      <c r="F42" s="55"/>
      <c r="G42" s="55"/>
      <c r="H42" s="55">
        <v>311.12</v>
      </c>
      <c r="I42" s="56">
        <v>-311.12</v>
      </c>
      <c r="L42" s="71"/>
      <c r="M42" s="60"/>
      <c r="N42" s="60"/>
      <c r="O42" s="60"/>
      <c r="P42" s="66" t="s">
        <v>599</v>
      </c>
      <c r="Q42" s="74"/>
      <c r="R42" s="74"/>
      <c r="S42" s="74"/>
      <c r="T42" s="74"/>
      <c r="U42" s="74"/>
      <c r="V42" s="74">
        <v>3053.86</v>
      </c>
    </row>
    <row r="43" spans="1:22" ht="15">
      <c r="A43" s="16"/>
      <c r="B43" s="1"/>
      <c r="C43" s="1"/>
      <c r="D43" s="1"/>
      <c r="E43" s="11" t="s">
        <v>616</v>
      </c>
      <c r="F43" s="55"/>
      <c r="G43" s="55"/>
      <c r="H43" s="55"/>
      <c r="I43" s="56">
        <v>311.12</v>
      </c>
      <c r="L43" s="71"/>
      <c r="M43" s="60"/>
      <c r="N43" s="60"/>
      <c r="O43" s="60"/>
      <c r="P43" s="66" t="s">
        <v>671</v>
      </c>
      <c r="Q43" s="74">
        <v>38117.480000000003</v>
      </c>
      <c r="R43" s="74">
        <v>2895.68</v>
      </c>
      <c r="S43" s="74"/>
      <c r="T43" s="74"/>
      <c r="U43" s="74"/>
      <c r="V43" s="74"/>
    </row>
    <row r="44" spans="1:22" ht="15">
      <c r="A44" s="16"/>
      <c r="B44" s="1"/>
      <c r="C44" s="1"/>
      <c r="D44" s="1"/>
      <c r="E44" s="11" t="s">
        <v>617</v>
      </c>
      <c r="F44" s="55"/>
      <c r="G44" s="55"/>
      <c r="H44" s="55"/>
      <c r="I44" s="56">
        <v>311.12</v>
      </c>
      <c r="L44" s="71"/>
      <c r="M44" s="60"/>
      <c r="N44" s="60"/>
      <c r="O44" s="60"/>
      <c r="P44" s="66" t="s">
        <v>130</v>
      </c>
      <c r="Q44" s="74"/>
      <c r="R44" s="74"/>
      <c r="S44" s="74"/>
      <c r="T44" s="74">
        <v>23317.40</v>
      </c>
      <c r="U44" s="74">
        <v>13314.61</v>
      </c>
      <c r="V44" s="74"/>
    </row>
    <row r="45" spans="1:22" ht="15">
      <c r="A45" s="16"/>
      <c r="B45" s="1"/>
      <c r="C45" s="1"/>
      <c r="D45" s="1"/>
      <c r="E45" s="11" t="s">
        <v>618</v>
      </c>
      <c r="F45" s="55"/>
      <c r="G45" s="55"/>
      <c r="H45" s="55"/>
      <c r="I45" s="56">
        <v>311.12</v>
      </c>
      <c r="L45" s="66" t="s">
        <v>207</v>
      </c>
      <c r="M45" s="65" t="s">
        <v>208</v>
      </c>
      <c r="N45" s="65" t="s">
        <v>23</v>
      </c>
      <c r="O45" s="65" t="s">
        <v>188</v>
      </c>
      <c r="P45" s="66" t="s">
        <v>660</v>
      </c>
      <c r="Q45" s="74"/>
      <c r="R45" s="74"/>
      <c r="S45" s="74">
        <v>67.52</v>
      </c>
      <c r="T45" s="74"/>
      <c r="U45" s="74"/>
      <c r="V45" s="74"/>
    </row>
    <row r="46" spans="1:22" ht="15">
      <c r="A46" s="16"/>
      <c r="B46" s="1"/>
      <c r="C46" s="1"/>
      <c r="D46" s="1"/>
      <c r="E46" s="11" t="s">
        <v>619</v>
      </c>
      <c r="F46" s="55"/>
      <c r="G46" s="55"/>
      <c r="H46" s="55"/>
      <c r="I46" s="56">
        <v>311.12</v>
      </c>
      <c r="L46" s="71"/>
      <c r="M46" s="60"/>
      <c r="N46" s="60"/>
      <c r="O46" s="60"/>
      <c r="P46" s="66" t="s">
        <v>672</v>
      </c>
      <c r="Q46" s="74">
        <v>242.58</v>
      </c>
      <c r="R46" s="74"/>
      <c r="S46" s="74"/>
      <c r="T46" s="74"/>
      <c r="U46" s="74"/>
      <c r="V46" s="74"/>
    </row>
    <row r="47" spans="1:22" ht="15">
      <c r="A47" s="16"/>
      <c r="B47" s="1"/>
      <c r="C47" s="1"/>
      <c r="D47" s="1"/>
      <c r="E47" s="11" t="s">
        <v>620</v>
      </c>
      <c r="F47" s="55"/>
      <c r="G47" s="55"/>
      <c r="H47" s="55"/>
      <c r="I47" s="56">
        <v>311.12</v>
      </c>
      <c r="L47" s="66" t="s">
        <v>225</v>
      </c>
      <c r="M47" s="65" t="s">
        <v>226</v>
      </c>
      <c r="N47" s="65" t="s">
        <v>24</v>
      </c>
      <c r="O47" s="65" t="s">
        <v>189</v>
      </c>
      <c r="P47" s="66" t="s">
        <v>85</v>
      </c>
      <c r="Q47" s="74">
        <v>747.25</v>
      </c>
      <c r="R47" s="74">
        <v>2697</v>
      </c>
      <c r="S47" s="74"/>
      <c r="T47" s="74"/>
      <c r="U47" s="74"/>
      <c r="V47" s="74"/>
    </row>
    <row r="48" spans="1:22" ht="15">
      <c r="A48" s="16"/>
      <c r="B48" s="1"/>
      <c r="C48" s="1"/>
      <c r="D48" s="1"/>
      <c r="E48" s="11" t="s">
        <v>621</v>
      </c>
      <c r="F48" s="55"/>
      <c r="G48" s="55"/>
      <c r="H48" s="55"/>
      <c r="I48" s="56">
        <v>311.12</v>
      </c>
      <c r="L48" s="66" t="s">
        <v>227</v>
      </c>
      <c r="M48" s="65" t="s">
        <v>228</v>
      </c>
      <c r="N48" s="65" t="s">
        <v>24</v>
      </c>
      <c r="O48" s="65" t="s">
        <v>189</v>
      </c>
      <c r="P48" s="66" t="s">
        <v>85</v>
      </c>
      <c r="Q48" s="74"/>
      <c r="R48" s="74"/>
      <c r="S48" s="74"/>
      <c r="T48" s="74"/>
      <c r="U48" s="74"/>
      <c r="V48" s="74"/>
    </row>
    <row r="49" spans="1:22" ht="15">
      <c r="A49" s="16"/>
      <c r="B49" s="1"/>
      <c r="C49" s="1"/>
      <c r="D49" s="1"/>
      <c r="E49" s="11" t="s">
        <v>622</v>
      </c>
      <c r="F49" s="55"/>
      <c r="G49" s="55"/>
      <c r="H49" s="55"/>
      <c r="I49" s="56">
        <v>311.12</v>
      </c>
      <c r="L49" s="66" t="s">
        <v>673</v>
      </c>
      <c r="M49" s="65" t="s">
        <v>218</v>
      </c>
      <c r="N49" s="65" t="s">
        <v>24</v>
      </c>
      <c r="O49" s="65" t="s">
        <v>189</v>
      </c>
      <c r="P49" s="66" t="s">
        <v>674</v>
      </c>
      <c r="Q49" s="74"/>
      <c r="R49" s="74">
        <v>201.46</v>
      </c>
      <c r="S49" s="74"/>
      <c r="T49" s="74"/>
      <c r="U49" s="74"/>
      <c r="V49" s="74"/>
    </row>
    <row r="50" spans="1:22" ht="15">
      <c r="A50" s="16"/>
      <c r="B50" s="1"/>
      <c r="C50" s="1"/>
      <c r="D50" s="1"/>
      <c r="E50" s="11" t="s">
        <v>623</v>
      </c>
      <c r="F50" s="55"/>
      <c r="G50" s="55"/>
      <c r="H50" s="55"/>
      <c r="I50" s="56">
        <v>311.12</v>
      </c>
      <c r="L50" s="66" t="s">
        <v>219</v>
      </c>
      <c r="M50" s="65" t="s">
        <v>220</v>
      </c>
      <c r="N50" s="65" t="s">
        <v>24</v>
      </c>
      <c r="O50" s="65" t="s">
        <v>189</v>
      </c>
      <c r="P50" s="66" t="s">
        <v>675</v>
      </c>
      <c r="Q50" s="74">
        <v>235.55</v>
      </c>
      <c r="R50" s="74"/>
      <c r="S50" s="74"/>
      <c r="T50" s="74"/>
      <c r="U50" s="74"/>
      <c r="V50" s="74"/>
    </row>
    <row r="51" spans="1:22" ht="15">
      <c r="A51" s="16"/>
      <c r="B51" s="1"/>
      <c r="C51" s="1"/>
      <c r="D51" s="1"/>
      <c r="E51" s="11" t="s">
        <v>624</v>
      </c>
      <c r="F51" s="55"/>
      <c r="G51" s="55"/>
      <c r="H51" s="55"/>
      <c r="I51" s="56">
        <v>311.12</v>
      </c>
      <c r="L51" s="66" t="s">
        <v>26</v>
      </c>
      <c r="M51" s="65" t="s">
        <v>27</v>
      </c>
      <c r="N51" s="65" t="s">
        <v>23</v>
      </c>
      <c r="O51" s="65" t="s">
        <v>188</v>
      </c>
      <c r="P51" s="66" t="s">
        <v>676</v>
      </c>
      <c r="Q51" s="74"/>
      <c r="R51" s="74"/>
      <c r="S51" s="74"/>
      <c r="T51" s="74"/>
      <c r="U51" s="74"/>
      <c r="V51" s="74"/>
    </row>
    <row r="52" spans="1:22" ht="15">
      <c r="A52" s="16"/>
      <c r="B52" s="1"/>
      <c r="C52" s="1"/>
      <c r="D52" s="1"/>
      <c r="E52" s="11" t="s">
        <v>625</v>
      </c>
      <c r="F52" s="55"/>
      <c r="G52" s="55"/>
      <c r="H52" s="55"/>
      <c r="I52" s="56">
        <v>311.12</v>
      </c>
      <c r="L52" s="71"/>
      <c r="M52" s="60"/>
      <c r="N52" s="60"/>
      <c r="O52" s="60"/>
      <c r="P52" s="66" t="s">
        <v>677</v>
      </c>
      <c r="Q52" s="74"/>
      <c r="R52" s="74"/>
      <c r="S52" s="74"/>
      <c r="T52" s="74"/>
      <c r="U52" s="74"/>
      <c r="V52" s="74"/>
    </row>
    <row r="53" spans="1:22" ht="15">
      <c r="A53" s="16"/>
      <c r="B53" s="1"/>
      <c r="C53" s="1"/>
      <c r="D53" s="1"/>
      <c r="E53" s="11" t="s">
        <v>85</v>
      </c>
      <c r="F53" s="55"/>
      <c r="G53" s="55"/>
      <c r="H53" s="55">
        <v>3111.20</v>
      </c>
      <c r="I53" s="56">
        <v>6222.40</v>
      </c>
      <c r="L53" s="66" t="s">
        <v>221</v>
      </c>
      <c r="M53" s="65" t="s">
        <v>222</v>
      </c>
      <c r="N53" s="65" t="s">
        <v>24</v>
      </c>
      <c r="O53" s="65" t="s">
        <v>189</v>
      </c>
      <c r="P53" s="66" t="s">
        <v>678</v>
      </c>
      <c r="Q53" s="74">
        <v>342</v>
      </c>
      <c r="R53" s="74"/>
      <c r="S53" s="74"/>
      <c r="T53" s="74"/>
      <c r="U53" s="74"/>
      <c r="V53" s="74"/>
    </row>
    <row r="54" spans="1:22" ht="15">
      <c r="A54" s="11" t="s">
        <v>229</v>
      </c>
      <c r="B54" s="10" t="s">
        <v>230</v>
      </c>
      <c r="C54" s="10" t="s">
        <v>24</v>
      </c>
      <c r="D54" s="10" t="s">
        <v>189</v>
      </c>
      <c r="E54" s="11" t="s">
        <v>85</v>
      </c>
      <c r="F54" s="55"/>
      <c r="G54" s="55"/>
      <c r="H54" s="55"/>
      <c r="I54" s="56">
        <v>128.11000000000001</v>
      </c>
      <c r="L54" s="66" t="s">
        <v>5</v>
      </c>
      <c r="M54" s="65" t="s">
        <v>6</v>
      </c>
      <c r="N54" s="65" t="s">
        <v>23</v>
      </c>
      <c r="O54" s="65" t="s">
        <v>188</v>
      </c>
      <c r="P54" s="66" t="s">
        <v>607</v>
      </c>
      <c r="Q54" s="56">
        <v>39.14</v>
      </c>
      <c r="R54" s="56">
        <v>34.86</v>
      </c>
      <c r="S54" s="56">
        <v>35.18</v>
      </c>
      <c r="T54" s="56">
        <v>17.63</v>
      </c>
      <c r="U54" s="56">
        <v>10.72</v>
      </c>
      <c r="V54" s="56">
        <v>60.97</v>
      </c>
    </row>
    <row r="55" spans="1:22" ht="15">
      <c r="A55" s="11" t="s">
        <v>68</v>
      </c>
      <c r="B55" s="10" t="s">
        <v>69</v>
      </c>
      <c r="C55" s="10" t="s">
        <v>23</v>
      </c>
      <c r="D55" s="10" t="s">
        <v>188</v>
      </c>
      <c r="E55" s="11" t="s">
        <v>85</v>
      </c>
      <c r="F55" s="55"/>
      <c r="G55" s="55"/>
      <c r="H55" s="55">
        <v>413.94</v>
      </c>
      <c r="I55" s="56">
        <v>565.17999999999995</v>
      </c>
      <c r="L55" s="66" t="s">
        <v>213</v>
      </c>
      <c r="M55" s="65" t="s">
        <v>214</v>
      </c>
      <c r="N55" s="65" t="s">
        <v>23</v>
      </c>
      <c r="O55" s="65" t="s">
        <v>188</v>
      </c>
      <c r="P55" s="66" t="s">
        <v>679</v>
      </c>
      <c r="Q55" s="74"/>
      <c r="R55" s="74"/>
      <c r="S55" s="74"/>
      <c r="T55" s="74">
        <v>33.04</v>
      </c>
      <c r="U55" s="74"/>
      <c r="V55" s="74"/>
    </row>
    <row r="56" spans="1:22" ht="15">
      <c r="A56" s="11" t="s">
        <v>70</v>
      </c>
      <c r="B56" s="10" t="s">
        <v>71</v>
      </c>
      <c r="C56" s="10" t="s">
        <v>23</v>
      </c>
      <c r="D56" s="10" t="s">
        <v>188</v>
      </c>
      <c r="E56" s="11" t="s">
        <v>85</v>
      </c>
      <c r="F56" s="55"/>
      <c r="G56" s="55"/>
      <c r="H56" s="55">
        <v>1081.6099999999999</v>
      </c>
      <c r="I56" s="56">
        <v>1463.35</v>
      </c>
      <c r="L56" s="66" t="s">
        <v>211</v>
      </c>
      <c r="M56" s="65" t="s">
        <v>212</v>
      </c>
      <c r="N56" s="65" t="s">
        <v>23</v>
      </c>
      <c r="O56" s="65" t="s">
        <v>188</v>
      </c>
      <c r="P56" s="66" t="s">
        <v>679</v>
      </c>
      <c r="Q56" s="74"/>
      <c r="R56" s="74"/>
      <c r="S56" s="74"/>
      <c r="T56" s="74">
        <v>702.17</v>
      </c>
      <c r="U56" s="74"/>
      <c r="V56" s="74"/>
    </row>
    <row r="57" spans="1:22" ht="15">
      <c r="A57" s="11" t="s">
        <v>72</v>
      </c>
      <c r="B57" s="10" t="s">
        <v>73</v>
      </c>
      <c r="C57" s="10" t="s">
        <v>23</v>
      </c>
      <c r="D57" s="10" t="s">
        <v>188</v>
      </c>
      <c r="E57" s="11" t="s">
        <v>85</v>
      </c>
      <c r="F57" s="55"/>
      <c r="G57" s="55"/>
      <c r="H57" s="55">
        <v>1055.1600000000001</v>
      </c>
      <c r="I57" s="56">
        <v>1427.57</v>
      </c>
      <c r="L57" s="66" t="s">
        <v>50</v>
      </c>
      <c r="M57" s="65" t="s">
        <v>4</v>
      </c>
      <c r="N57" s="65" t="s">
        <v>23</v>
      </c>
      <c r="O57" s="65" t="s">
        <v>188</v>
      </c>
      <c r="P57" s="66" t="s">
        <v>679</v>
      </c>
      <c r="Q57" s="74"/>
      <c r="R57" s="74">
        <v>2281.0700000000002</v>
      </c>
      <c r="S57" s="74">
        <v>2415.2399999999998</v>
      </c>
      <c r="T57" s="74"/>
      <c r="U57" s="74"/>
      <c r="V57" s="74"/>
    </row>
    <row r="58" spans="1:22" ht="15">
      <c r="A58" s="11" t="s">
        <v>74</v>
      </c>
      <c r="B58" s="10" t="s">
        <v>75</v>
      </c>
      <c r="C58" s="10" t="s">
        <v>23</v>
      </c>
      <c r="D58" s="10" t="s">
        <v>188</v>
      </c>
      <c r="E58" s="11" t="s">
        <v>85</v>
      </c>
      <c r="F58" s="55"/>
      <c r="G58" s="55"/>
      <c r="H58" s="55">
        <v>-1527.47</v>
      </c>
      <c r="I58" s="56">
        <v>-2066.58</v>
      </c>
      <c r="L58" s="66" t="s">
        <v>680</v>
      </c>
      <c r="M58" s="65" t="s">
        <v>215</v>
      </c>
      <c r="N58" s="65" t="s">
        <v>23</v>
      </c>
      <c r="O58" s="65" t="s">
        <v>188</v>
      </c>
      <c r="P58" s="66" t="s">
        <v>679</v>
      </c>
      <c r="Q58" s="74"/>
      <c r="R58" s="74">
        <v>2415.25</v>
      </c>
      <c r="S58" s="74">
        <v>402.54</v>
      </c>
      <c r="T58" s="74"/>
      <c r="U58" s="74"/>
      <c r="V58" s="74"/>
    </row>
    <row r="59" spans="1:31" ht="15">
      <c r="A59" s="11" t="s">
        <v>76</v>
      </c>
      <c r="B59" s="10" t="s">
        <v>77</v>
      </c>
      <c r="C59" s="10" t="s">
        <v>23</v>
      </c>
      <c r="D59" s="10" t="s">
        <v>188</v>
      </c>
      <c r="E59" s="11" t="s">
        <v>85</v>
      </c>
      <c r="F59" s="55"/>
      <c r="G59" s="55"/>
      <c r="H59" s="55">
        <v>1040.3499999999999</v>
      </c>
      <c r="I59" s="56">
        <v>1407.54</v>
      </c>
      <c r="L59" s="66" t="s">
        <v>51</v>
      </c>
      <c r="M59" s="65" t="s">
        <v>52</v>
      </c>
      <c r="N59" s="65" t="s">
        <v>23</v>
      </c>
      <c r="O59" s="65" t="s">
        <v>188</v>
      </c>
      <c r="P59" s="66" t="s">
        <v>679</v>
      </c>
      <c r="Q59" s="74"/>
      <c r="R59" s="74">
        <v>147.59</v>
      </c>
      <c r="S59" s="74">
        <v>304.95999999999998</v>
      </c>
      <c r="T59" s="74"/>
      <c r="U59" s="74"/>
      <c r="V59" s="74"/>
      <c r="AE59" s="26"/>
    </row>
    <row r="60" spans="1:22" ht="15">
      <c r="A60" s="36" t="s">
        <v>3</v>
      </c>
      <c r="B60" s="44"/>
      <c r="C60" s="44"/>
      <c r="D60" s="44"/>
      <c r="E60" s="37"/>
      <c r="F60" s="45">
        <v>4014.96</v>
      </c>
      <c r="G60" s="45">
        <v>112493.64</v>
      </c>
      <c r="H60" s="45">
        <v>103343.09</v>
      </c>
      <c r="I60" s="46">
        <v>51351.03</v>
      </c>
      <c r="L60" s="66" t="s">
        <v>53</v>
      </c>
      <c r="M60" s="65" t="s">
        <v>7</v>
      </c>
      <c r="N60" s="65" t="s">
        <v>23</v>
      </c>
      <c r="O60" s="65" t="s">
        <v>188</v>
      </c>
      <c r="P60" s="66" t="s">
        <v>679</v>
      </c>
      <c r="Q60" s="74"/>
      <c r="R60" s="74">
        <v>342.62</v>
      </c>
      <c r="S60" s="74">
        <v>362.77</v>
      </c>
      <c r="T60" s="74"/>
      <c r="U60" s="74"/>
      <c r="V60" s="74"/>
    </row>
    <row r="61" spans="12:22" ht="15">
      <c r="L61" s="66" t="s">
        <v>54</v>
      </c>
      <c r="M61" s="65" t="s">
        <v>8</v>
      </c>
      <c r="N61" s="65" t="s">
        <v>23</v>
      </c>
      <c r="O61" s="65" t="s">
        <v>188</v>
      </c>
      <c r="P61" s="66" t="s">
        <v>679</v>
      </c>
      <c r="Q61" s="74"/>
      <c r="R61" s="74">
        <v>124.09</v>
      </c>
      <c r="S61" s="74">
        <v>131.38999999999999</v>
      </c>
      <c r="T61" s="74"/>
      <c r="U61" s="74"/>
      <c r="V61" s="74"/>
    </row>
    <row r="62" spans="4:22" ht="15">
      <c r="D62" s="47" t="s">
        <v>627</v>
      </c>
      <c r="E62" s="48"/>
      <c r="H62" s="19" t="s">
        <v>626</v>
      </c>
      <c r="I62" s="30">
        <f>SUM(F60:I60)</f>
        <v>271202.71999999997</v>
      </c>
      <c r="L62" s="66" t="s">
        <v>55</v>
      </c>
      <c r="M62" s="65" t="s">
        <v>56</v>
      </c>
      <c r="N62" s="65" t="s">
        <v>23</v>
      </c>
      <c r="O62" s="65" t="s">
        <v>188</v>
      </c>
      <c r="P62" s="66" t="s">
        <v>679</v>
      </c>
      <c r="Q62" s="74"/>
      <c r="R62" s="74">
        <v>314.99</v>
      </c>
      <c r="S62" s="74">
        <v>198.70</v>
      </c>
      <c r="T62" s="74"/>
      <c r="U62" s="74"/>
      <c r="V62" s="74"/>
    </row>
    <row r="63" spans="12:22" ht="15">
      <c r="L63" s="66" t="s">
        <v>57</v>
      </c>
      <c r="M63" s="65" t="s">
        <v>58</v>
      </c>
      <c r="N63" s="65" t="s">
        <v>23</v>
      </c>
      <c r="O63" s="65" t="s">
        <v>188</v>
      </c>
      <c r="P63" s="66" t="s">
        <v>679</v>
      </c>
      <c r="Q63" s="74"/>
      <c r="R63" s="74">
        <v>736.54</v>
      </c>
      <c r="S63" s="74">
        <v>464.61</v>
      </c>
      <c r="T63" s="74"/>
      <c r="U63" s="74"/>
      <c r="V63" s="74"/>
    </row>
    <row r="64" spans="12:22" ht="15">
      <c r="L64" s="66" t="s">
        <v>59</v>
      </c>
      <c r="M64" s="65" t="s">
        <v>60</v>
      </c>
      <c r="N64" s="65" t="s">
        <v>23</v>
      </c>
      <c r="O64" s="65" t="s">
        <v>188</v>
      </c>
      <c r="P64" s="66" t="s">
        <v>679</v>
      </c>
      <c r="Q64" s="74"/>
      <c r="R64" s="74">
        <v>765.50</v>
      </c>
      <c r="S64" s="74">
        <v>459.30</v>
      </c>
      <c r="T64" s="74"/>
      <c r="U64" s="74"/>
      <c r="V64" s="74"/>
    </row>
    <row r="65" spans="12:22" ht="15">
      <c r="L65" s="66" t="s">
        <v>61</v>
      </c>
      <c r="M65" s="65" t="s">
        <v>62</v>
      </c>
      <c r="N65" s="65" t="s">
        <v>23</v>
      </c>
      <c r="O65" s="65" t="s">
        <v>188</v>
      </c>
      <c r="P65" s="66" t="s">
        <v>679</v>
      </c>
      <c r="Q65" s="74"/>
      <c r="R65" s="74">
        <v>35.71</v>
      </c>
      <c r="S65" s="74">
        <v>22.53</v>
      </c>
      <c r="T65" s="74"/>
      <c r="U65" s="74"/>
      <c r="V65" s="74"/>
    </row>
    <row r="66" spans="12:22" ht="15">
      <c r="L66" s="66" t="s">
        <v>63</v>
      </c>
      <c r="M66" s="65" t="s">
        <v>9</v>
      </c>
      <c r="N66" s="65" t="s">
        <v>23</v>
      </c>
      <c r="O66" s="65" t="s">
        <v>188</v>
      </c>
      <c r="P66" s="66" t="s">
        <v>679</v>
      </c>
      <c r="Q66" s="74"/>
      <c r="R66" s="74">
        <v>393.03</v>
      </c>
      <c r="S66" s="74">
        <v>416.15</v>
      </c>
      <c r="T66" s="74"/>
      <c r="U66" s="74"/>
      <c r="V66" s="74"/>
    </row>
    <row r="67" spans="12:22" ht="15">
      <c r="L67" s="66" t="s">
        <v>64</v>
      </c>
      <c r="M67" s="65" t="s">
        <v>65</v>
      </c>
      <c r="N67" s="65" t="s">
        <v>23</v>
      </c>
      <c r="O67" s="65" t="s">
        <v>188</v>
      </c>
      <c r="P67" s="66" t="s">
        <v>679</v>
      </c>
      <c r="Q67" s="74"/>
      <c r="R67" s="74">
        <v>-322.08999999999997</v>
      </c>
      <c r="S67" s="74">
        <v>-341.03</v>
      </c>
      <c r="T67" s="74"/>
      <c r="U67" s="74"/>
      <c r="V67" s="74"/>
    </row>
    <row r="68" spans="12:22" ht="15">
      <c r="L68" s="66" t="s">
        <v>66</v>
      </c>
      <c r="M68" s="65" t="s">
        <v>67</v>
      </c>
      <c r="N68" s="65" t="s">
        <v>23</v>
      </c>
      <c r="O68" s="65" t="s">
        <v>188</v>
      </c>
      <c r="P68" s="66" t="s">
        <v>616</v>
      </c>
      <c r="Q68" s="56">
        <v>-311.12</v>
      </c>
      <c r="R68" s="56"/>
      <c r="S68" s="56"/>
      <c r="T68" s="56"/>
      <c r="U68" s="56"/>
      <c r="V68" s="56"/>
    </row>
    <row r="69" spans="12:22" ht="15">
      <c r="L69" s="71"/>
      <c r="M69" s="60"/>
      <c r="N69" s="60"/>
      <c r="O69" s="60"/>
      <c r="P69" s="66" t="s">
        <v>617</v>
      </c>
      <c r="Q69" s="56">
        <v>-311.12</v>
      </c>
      <c r="R69" s="56"/>
      <c r="S69" s="56"/>
      <c r="T69" s="56"/>
      <c r="U69" s="56"/>
      <c r="V69" s="56"/>
    </row>
    <row r="70" spans="12:22" ht="15">
      <c r="L70" s="71"/>
      <c r="M70" s="60"/>
      <c r="N70" s="60"/>
      <c r="O70" s="60"/>
      <c r="P70" s="66" t="s">
        <v>618</v>
      </c>
      <c r="Q70" s="56">
        <v>-311.12</v>
      </c>
      <c r="R70" s="56"/>
      <c r="S70" s="56"/>
      <c r="T70" s="56"/>
      <c r="U70" s="56"/>
      <c r="V70" s="56"/>
    </row>
    <row r="71" spans="12:22" ht="15">
      <c r="L71" s="71"/>
      <c r="M71" s="60"/>
      <c r="N71" s="60"/>
      <c r="O71" s="60"/>
      <c r="P71" s="66" t="s">
        <v>619</v>
      </c>
      <c r="Q71" s="56">
        <v>-311.12</v>
      </c>
      <c r="R71" s="56"/>
      <c r="S71" s="56"/>
      <c r="T71" s="56"/>
      <c r="U71" s="56"/>
      <c r="V71" s="56"/>
    </row>
    <row r="72" spans="12:22" ht="15">
      <c r="L72" s="71"/>
      <c r="M72" s="60"/>
      <c r="N72" s="60"/>
      <c r="O72" s="60"/>
      <c r="P72" s="66" t="s">
        <v>620</v>
      </c>
      <c r="Q72" s="56">
        <v>-311.12</v>
      </c>
      <c r="R72" s="56"/>
      <c r="S72" s="56"/>
      <c r="T72" s="56"/>
      <c r="U72" s="56"/>
      <c r="V72" s="56"/>
    </row>
    <row r="73" spans="12:22" ht="15">
      <c r="L73" s="71"/>
      <c r="M73" s="60"/>
      <c r="N73" s="60"/>
      <c r="O73" s="60"/>
      <c r="P73" s="66" t="s">
        <v>621</v>
      </c>
      <c r="Q73" s="56">
        <v>-311.12</v>
      </c>
      <c r="R73" s="56"/>
      <c r="S73" s="56"/>
      <c r="T73" s="56"/>
      <c r="U73" s="56"/>
      <c r="V73" s="56"/>
    </row>
    <row r="74" spans="12:22" ht="15">
      <c r="L74" s="71"/>
      <c r="M74" s="60"/>
      <c r="N74" s="60"/>
      <c r="O74" s="60"/>
      <c r="P74" s="66" t="s">
        <v>622</v>
      </c>
      <c r="Q74" s="56">
        <v>-311.12</v>
      </c>
      <c r="R74" s="56"/>
      <c r="S74" s="56"/>
      <c r="T74" s="56"/>
      <c r="U74" s="56"/>
      <c r="V74" s="56"/>
    </row>
    <row r="75" spans="12:22" ht="15">
      <c r="L75" s="71"/>
      <c r="M75" s="60"/>
      <c r="N75" s="60"/>
      <c r="O75" s="60"/>
      <c r="P75" s="66" t="s">
        <v>623</v>
      </c>
      <c r="Q75" s="56">
        <v>-311.12</v>
      </c>
      <c r="R75" s="56"/>
      <c r="S75" s="56"/>
      <c r="T75" s="56"/>
      <c r="U75" s="56"/>
      <c r="V75" s="56"/>
    </row>
    <row r="76" spans="12:22" ht="15">
      <c r="L76" s="71"/>
      <c r="M76" s="60"/>
      <c r="N76" s="60"/>
      <c r="O76" s="60"/>
      <c r="P76" s="66" t="s">
        <v>624</v>
      </c>
      <c r="Q76" s="56">
        <v>-311.12</v>
      </c>
      <c r="R76" s="56"/>
      <c r="S76" s="56"/>
      <c r="T76" s="56"/>
      <c r="U76" s="56"/>
      <c r="V76" s="56"/>
    </row>
    <row r="77" spans="12:22" ht="15">
      <c r="L77" s="71"/>
      <c r="M77" s="60"/>
      <c r="N77" s="60"/>
      <c r="O77" s="60"/>
      <c r="P77" s="66" t="s">
        <v>625</v>
      </c>
      <c r="Q77" s="56">
        <v>-311.12</v>
      </c>
      <c r="R77" s="56"/>
      <c r="S77" s="56"/>
      <c r="T77" s="56"/>
      <c r="U77" s="56"/>
      <c r="V77" s="56"/>
    </row>
    <row r="78" spans="12:22" ht="15">
      <c r="L78" s="71"/>
      <c r="M78" s="60"/>
      <c r="N78" s="60"/>
      <c r="O78" s="60"/>
      <c r="P78" s="66" t="s">
        <v>574</v>
      </c>
      <c r="Q78" s="56"/>
      <c r="R78" s="56"/>
      <c r="S78" s="56"/>
      <c r="T78" s="56"/>
      <c r="U78" s="56">
        <v>311.12</v>
      </c>
      <c r="V78" s="56">
        <v>-311.12</v>
      </c>
    </row>
    <row r="79" spans="12:22" ht="15">
      <c r="L79" s="71"/>
      <c r="M79" s="60"/>
      <c r="N79" s="60"/>
      <c r="O79" s="60"/>
      <c r="P79" s="66" t="s">
        <v>575</v>
      </c>
      <c r="Q79" s="56"/>
      <c r="R79" s="56"/>
      <c r="S79" s="56"/>
      <c r="T79" s="56"/>
      <c r="U79" s="56">
        <v>311.12</v>
      </c>
      <c r="V79" s="56">
        <v>-311.12</v>
      </c>
    </row>
    <row r="80" spans="12:22" ht="15">
      <c r="L80" s="71"/>
      <c r="M80" s="60"/>
      <c r="N80" s="60"/>
      <c r="O80" s="60"/>
      <c r="P80" s="66" t="s">
        <v>576</v>
      </c>
      <c r="Q80" s="56"/>
      <c r="R80" s="56"/>
      <c r="S80" s="56"/>
      <c r="T80" s="56">
        <v>311.12</v>
      </c>
      <c r="U80" s="56">
        <v>-311.12</v>
      </c>
      <c r="V80" s="56"/>
    </row>
    <row r="81" spans="12:22" ht="15">
      <c r="L81" s="71"/>
      <c r="M81" s="60"/>
      <c r="N81" s="60"/>
      <c r="O81" s="60"/>
      <c r="P81" s="66" t="s">
        <v>580</v>
      </c>
      <c r="Q81" s="56"/>
      <c r="R81" s="56"/>
      <c r="S81" s="56">
        <v>311.12</v>
      </c>
      <c r="T81" s="56">
        <v>-311.12</v>
      </c>
      <c r="U81" s="56"/>
      <c r="V81" s="56"/>
    </row>
    <row r="82" spans="12:22" ht="15">
      <c r="L82" s="71"/>
      <c r="M82" s="60"/>
      <c r="N82" s="60"/>
      <c r="O82" s="60"/>
      <c r="P82" s="66" t="s">
        <v>581</v>
      </c>
      <c r="Q82" s="56"/>
      <c r="R82" s="56"/>
      <c r="S82" s="56">
        <v>311.12</v>
      </c>
      <c r="T82" s="56">
        <v>-311.12</v>
      </c>
      <c r="U82" s="56"/>
      <c r="V82" s="56"/>
    </row>
    <row r="83" spans="12:22" ht="15">
      <c r="L83" s="71"/>
      <c r="M83" s="60"/>
      <c r="N83" s="60"/>
      <c r="O83" s="60"/>
      <c r="P83" s="66" t="s">
        <v>582</v>
      </c>
      <c r="Q83" s="56"/>
      <c r="R83" s="56"/>
      <c r="S83" s="56">
        <v>311.12</v>
      </c>
      <c r="T83" s="56">
        <v>-311.12</v>
      </c>
      <c r="U83" s="56"/>
      <c r="V83" s="56"/>
    </row>
    <row r="84" spans="12:22" ht="15">
      <c r="L84" s="71"/>
      <c r="M84" s="60"/>
      <c r="N84" s="60"/>
      <c r="O84" s="60"/>
      <c r="P84" s="66" t="s">
        <v>583</v>
      </c>
      <c r="Q84" s="56"/>
      <c r="R84" s="56"/>
      <c r="S84" s="56">
        <v>311.12</v>
      </c>
      <c r="T84" s="56">
        <v>-311.12</v>
      </c>
      <c r="U84" s="56"/>
      <c r="V84" s="56"/>
    </row>
    <row r="85" spans="12:22" ht="15">
      <c r="L85" s="71"/>
      <c r="M85" s="60"/>
      <c r="N85" s="60"/>
      <c r="O85" s="60"/>
      <c r="P85" s="66" t="s">
        <v>584</v>
      </c>
      <c r="Q85" s="56"/>
      <c r="R85" s="56"/>
      <c r="S85" s="56">
        <v>311.12</v>
      </c>
      <c r="T85" s="56">
        <v>-311.12</v>
      </c>
      <c r="U85" s="56"/>
      <c r="V85" s="56"/>
    </row>
    <row r="86" spans="12:22" ht="15">
      <c r="L86" s="71"/>
      <c r="M86" s="60"/>
      <c r="N86" s="60"/>
      <c r="O86" s="60"/>
      <c r="P86" s="66" t="s">
        <v>585</v>
      </c>
      <c r="Q86" s="56"/>
      <c r="R86" s="56">
        <v>311.12</v>
      </c>
      <c r="S86" s="56">
        <v>-311.12</v>
      </c>
      <c r="T86" s="56"/>
      <c r="U86" s="56"/>
      <c r="V86" s="56"/>
    </row>
    <row r="87" spans="12:22" ht="15">
      <c r="L87" s="71"/>
      <c r="M87" s="60"/>
      <c r="N87" s="60"/>
      <c r="O87" s="60"/>
      <c r="P87" s="66" t="s">
        <v>586</v>
      </c>
      <c r="Q87" s="56"/>
      <c r="R87" s="56">
        <v>311.12</v>
      </c>
      <c r="S87" s="56">
        <v>-311.12</v>
      </c>
      <c r="T87" s="56"/>
      <c r="U87" s="56"/>
      <c r="V87" s="56"/>
    </row>
    <row r="88" spans="12:22" ht="15">
      <c r="L88" s="71"/>
      <c r="M88" s="60"/>
      <c r="N88" s="60"/>
      <c r="O88" s="60"/>
      <c r="P88" s="66" t="s">
        <v>587</v>
      </c>
      <c r="Q88" s="56"/>
      <c r="R88" s="56">
        <v>311.12</v>
      </c>
      <c r="S88" s="56">
        <v>-311.12</v>
      </c>
      <c r="T88" s="56"/>
      <c r="U88" s="56"/>
      <c r="V88" s="56"/>
    </row>
    <row r="89" spans="12:22" ht="15">
      <c r="L89" s="71"/>
      <c r="M89" s="60"/>
      <c r="N89" s="60"/>
      <c r="O89" s="60"/>
      <c r="P89" s="66" t="s">
        <v>588</v>
      </c>
      <c r="Q89" s="56">
        <v>311.12</v>
      </c>
      <c r="R89" s="56">
        <v>-311.12</v>
      </c>
      <c r="S89" s="56"/>
      <c r="T89" s="56"/>
      <c r="U89" s="56"/>
      <c r="V89" s="56"/>
    </row>
    <row r="90" spans="12:22" ht="15">
      <c r="L90" s="71"/>
      <c r="M90" s="60"/>
      <c r="N90" s="60"/>
      <c r="O90" s="60"/>
      <c r="P90" s="66" t="s">
        <v>589</v>
      </c>
      <c r="Q90" s="56"/>
      <c r="R90" s="56"/>
      <c r="S90" s="56"/>
      <c r="T90" s="56"/>
      <c r="U90" s="56"/>
      <c r="V90" s="56"/>
    </row>
    <row r="91" spans="12:22" ht="15">
      <c r="L91" s="71"/>
      <c r="M91" s="60"/>
      <c r="N91" s="60"/>
      <c r="O91" s="60"/>
      <c r="P91" s="66" t="s">
        <v>590</v>
      </c>
      <c r="Q91" s="56"/>
      <c r="R91" s="56"/>
      <c r="S91" s="56"/>
      <c r="T91" s="56"/>
      <c r="U91" s="56"/>
      <c r="V91" s="56"/>
    </row>
    <row r="92" spans="12:22" ht="15">
      <c r="L92" s="71"/>
      <c r="M92" s="60"/>
      <c r="N92" s="60"/>
      <c r="O92" s="60"/>
      <c r="P92" s="66" t="s">
        <v>591</v>
      </c>
      <c r="Q92" s="56"/>
      <c r="R92" s="56"/>
      <c r="S92" s="56"/>
      <c r="T92" s="56"/>
      <c r="U92" s="56"/>
      <c r="V92" s="56"/>
    </row>
    <row r="93" spans="12:22" ht="15">
      <c r="L93" s="71"/>
      <c r="M93" s="60"/>
      <c r="N93" s="60"/>
      <c r="O93" s="60"/>
      <c r="P93" s="66" t="s">
        <v>85</v>
      </c>
      <c r="Q93" s="56">
        <v>9333.60</v>
      </c>
      <c r="R93" s="56">
        <v>4044.56</v>
      </c>
      <c r="S93" s="56">
        <v>6222.40</v>
      </c>
      <c r="T93" s="56">
        <v>6066.84</v>
      </c>
      <c r="U93" s="56">
        <v>6844.64</v>
      </c>
      <c r="V93" s="56">
        <v>7155.76</v>
      </c>
    </row>
    <row r="94" spans="12:22" ht="15">
      <c r="L94" s="66" t="s">
        <v>229</v>
      </c>
      <c r="M94" s="65" t="s">
        <v>230</v>
      </c>
      <c r="N94" s="65" t="s">
        <v>24</v>
      </c>
      <c r="O94" s="65" t="s">
        <v>189</v>
      </c>
      <c r="P94" s="66" t="s">
        <v>85</v>
      </c>
      <c r="Q94" s="56">
        <v>9.5299999999999994</v>
      </c>
      <c r="R94" s="56"/>
      <c r="S94" s="56"/>
      <c r="T94" s="56"/>
      <c r="U94" s="56"/>
      <c r="V94" s="56"/>
    </row>
    <row r="95" spans="12:22" ht="15">
      <c r="L95" s="66" t="s">
        <v>68</v>
      </c>
      <c r="M95" s="65" t="s">
        <v>69</v>
      </c>
      <c r="N95" s="65" t="s">
        <v>23</v>
      </c>
      <c r="O95" s="65" t="s">
        <v>188</v>
      </c>
      <c r="P95" s="66" t="s">
        <v>85</v>
      </c>
      <c r="Q95" s="56">
        <v>511.34</v>
      </c>
      <c r="R95" s="56">
        <v>365.24</v>
      </c>
      <c r="S95" s="56">
        <v>843.67</v>
      </c>
      <c r="T95" s="56">
        <v>334.71</v>
      </c>
      <c r="U95" s="56">
        <v>296.80</v>
      </c>
      <c r="V95" s="56">
        <v>643.15</v>
      </c>
    </row>
    <row r="96" spans="12:22" ht="15">
      <c r="L96" s="66" t="s">
        <v>70</v>
      </c>
      <c r="M96" s="65" t="s">
        <v>71</v>
      </c>
      <c r="N96" s="65" t="s">
        <v>23</v>
      </c>
      <c r="O96" s="65" t="s">
        <v>188</v>
      </c>
      <c r="P96" s="66" t="s">
        <v>85</v>
      </c>
      <c r="Q96" s="56">
        <v>1336.10</v>
      </c>
      <c r="R96" s="56">
        <v>954.36</v>
      </c>
      <c r="S96" s="56">
        <v>1399.73</v>
      </c>
      <c r="T96" s="56">
        <v>986.17</v>
      </c>
      <c r="U96" s="56">
        <v>1463.35</v>
      </c>
      <c r="V96" s="56">
        <v>1049.94</v>
      </c>
    </row>
    <row r="97" spans="12:22" ht="15">
      <c r="L97" s="66" t="s">
        <v>72</v>
      </c>
      <c r="M97" s="65" t="s">
        <v>73</v>
      </c>
      <c r="N97" s="65" t="s">
        <v>23</v>
      </c>
      <c r="O97" s="65" t="s">
        <v>188</v>
      </c>
      <c r="P97" s="66" t="s">
        <v>85</v>
      </c>
      <c r="Q97" s="56">
        <v>1303.44</v>
      </c>
      <c r="R97" s="56">
        <v>931.03</v>
      </c>
      <c r="S97" s="56">
        <v>1365.51</v>
      </c>
      <c r="T97" s="56">
        <v>962.06</v>
      </c>
      <c r="U97" s="56">
        <v>1427.57</v>
      </c>
      <c r="V97" s="56">
        <v>463.88</v>
      </c>
    </row>
    <row r="98" spans="12:22" ht="15">
      <c r="L98" s="66" t="s">
        <v>74</v>
      </c>
      <c r="M98" s="65" t="s">
        <v>75</v>
      </c>
      <c r="N98" s="65" t="s">
        <v>23</v>
      </c>
      <c r="O98" s="65" t="s">
        <v>188</v>
      </c>
      <c r="P98" s="66" t="s">
        <v>85</v>
      </c>
      <c r="Q98" s="56">
        <v>-1886.88</v>
      </c>
      <c r="R98" s="56">
        <v>-1347.77</v>
      </c>
      <c r="S98" s="56">
        <v>-1976.73</v>
      </c>
      <c r="T98" s="56">
        <v>-1392.70</v>
      </c>
      <c r="U98" s="56">
        <v>-2066.58</v>
      </c>
      <c r="V98" s="56">
        <v>-1257.05</v>
      </c>
    </row>
    <row r="99" spans="12:22" ht="15">
      <c r="L99" s="66" t="s">
        <v>76</v>
      </c>
      <c r="M99" s="66" t="s">
        <v>77</v>
      </c>
      <c r="N99" s="66" t="s">
        <v>23</v>
      </c>
      <c r="O99" s="66" t="s">
        <v>188</v>
      </c>
      <c r="P99" s="66" t="s">
        <v>85</v>
      </c>
      <c r="Q99" s="56">
        <v>1285.1400000000001</v>
      </c>
      <c r="R99" s="56">
        <v>917.96</v>
      </c>
      <c r="S99" s="56">
        <v>1346.34</v>
      </c>
      <c r="T99" s="56">
        <v>948.56</v>
      </c>
      <c r="U99" s="56">
        <v>1407.54</v>
      </c>
      <c r="V99" s="56">
        <v>1059.74</v>
      </c>
    </row>
  </sheetData>
  <mergeCells count="1">
    <mergeCell ref="M26:T26"/>
  </mergeCells>
  <pageMargins left="0.7" right="0.7" top="0.75" bottom="0.75" header="0.3" footer="0.3"/>
  <pageSetup orientation="portrait" r:id="rId1"/>
  <customProperties>
    <customPr name="CofWorksheetType" r:id="rId2"/>
    <customPr name="_pios_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36445-0109-4474-B063-FFABF352BE6A}">
  <dimension ref="A1:U140"/>
  <sheetViews>
    <sheetView zoomScale="99" zoomScaleNormal="99" workbookViewId="0" topLeftCell="A1"/>
  </sheetViews>
  <sheetFormatPr defaultColWidth="8.72727272727273" defaultRowHeight="15"/>
  <cols>
    <col min="1" max="1" width="14.5454545454545" bestFit="1" customWidth="1"/>
    <col min="2" max="2" width="30.5454545454545" bestFit="1" customWidth="1"/>
    <col min="3" max="3" width="11" bestFit="1" customWidth="1"/>
    <col min="4" max="4" width="30.5454545454545" bestFit="1" customWidth="1"/>
    <col min="5" max="5" width="41" bestFit="1" customWidth="1"/>
    <col min="6" max="6" width="11.2727272727273" bestFit="1" customWidth="1"/>
    <col min="7" max="7" width="11.8181818181818" bestFit="1" customWidth="1"/>
    <col min="8" max="8" width="11.5454545454545" bestFit="1" customWidth="1"/>
    <col min="9" max="9" width="11.2727272727273" bestFit="1" customWidth="1"/>
    <col min="10" max="10" width="11.8181818181818" bestFit="1" customWidth="1"/>
    <col min="11" max="11" width="9.18181818181818" bestFit="1" customWidth="1"/>
    <col min="12" max="12" width="14.5454545454545" bestFit="1" customWidth="1"/>
    <col min="13" max="13" width="26.2727272727273" bestFit="1" customWidth="1"/>
    <col min="14" max="14" width="11" bestFit="1" customWidth="1"/>
    <col min="15" max="15" width="29" bestFit="1" customWidth="1"/>
    <col min="16" max="16" width="41" bestFit="1" customWidth="1"/>
    <col min="17" max="17" width="10.5454545454545" bestFit="1" customWidth="1"/>
    <col min="18" max="18" width="8.72727272727273" bestFit="1" customWidth="1"/>
    <col min="19" max="19" width="11.2727272727273" bestFit="1" customWidth="1"/>
    <col min="20" max="22" width="10.1818181818182" bestFit="1" customWidth="1"/>
    <col min="23" max="23" width="9.18181818181818" bestFit="1" customWidth="1"/>
    <col min="24" max="24" width="8.72727272727273" bestFit="1" customWidth="1"/>
    <col min="25" max="25" width="11.2727272727273" bestFit="1" customWidth="1"/>
    <col min="26" max="26" width="10.1818181818182" bestFit="1" customWidth="1"/>
  </cols>
  <sheetData>
    <row r="1" ht="30">
      <c r="A1" s="88" t="s">
        <v>686</v>
      </c>
    </row>
    <row r="3" spans="1:14" ht="15">
      <c r="A3" s="22" t="s">
        <v>184</v>
      </c>
      <c r="N3" s="22"/>
    </row>
    <row r="4" spans="1:20" ht="33">
      <c r="A4" s="4" t="s">
        <v>0</v>
      </c>
      <c r="B4" s="5" t="s">
        <v>0</v>
      </c>
      <c r="C4" s="5" t="s">
        <v>0</v>
      </c>
      <c r="D4" s="5" t="s">
        <v>0</v>
      </c>
      <c r="E4" s="6" t="s">
        <v>0</v>
      </c>
      <c r="F4" s="25" t="s">
        <v>190</v>
      </c>
      <c r="G4" s="23"/>
      <c r="H4" s="23"/>
      <c r="I4" s="24"/>
      <c r="L4" s="4" t="s">
        <v>0</v>
      </c>
      <c r="M4" s="5" t="s">
        <v>0</v>
      </c>
      <c r="N4" s="5" t="s">
        <v>0</v>
      </c>
      <c r="O4" s="5" t="s">
        <v>0</v>
      </c>
      <c r="P4" s="6" t="s">
        <v>0</v>
      </c>
      <c r="Q4" s="25" t="s">
        <v>206</v>
      </c>
      <c r="R4" s="23"/>
      <c r="S4" s="23"/>
      <c r="T4" s="24"/>
    </row>
    <row r="5" spans="1:20" ht="15">
      <c r="A5" s="7" t="s">
        <v>0</v>
      </c>
      <c r="B5" s="8" t="s">
        <v>0</v>
      </c>
      <c r="C5" s="8" t="s">
        <v>0</v>
      </c>
      <c r="D5" s="8" t="s">
        <v>0</v>
      </c>
      <c r="E5" s="9" t="s">
        <v>315</v>
      </c>
      <c r="F5" s="10" t="s">
        <v>316</v>
      </c>
      <c r="G5" s="10" t="s">
        <v>317</v>
      </c>
      <c r="H5" s="10" t="s">
        <v>318</v>
      </c>
      <c r="I5" s="11" t="s">
        <v>319</v>
      </c>
      <c r="L5" s="7" t="s">
        <v>0</v>
      </c>
      <c r="M5" s="8" t="s">
        <v>0</v>
      </c>
      <c r="N5" s="8" t="s">
        <v>0</v>
      </c>
      <c r="O5" s="8" t="s">
        <v>0</v>
      </c>
      <c r="P5" s="9" t="s">
        <v>315</v>
      </c>
      <c r="Q5" s="10" t="s">
        <v>320</v>
      </c>
      <c r="R5" s="10" t="s">
        <v>321</v>
      </c>
      <c r="S5" s="10" t="s">
        <v>322</v>
      </c>
      <c r="T5" s="11" t="s">
        <v>323</v>
      </c>
    </row>
    <row r="6" spans="1:20" ht="15">
      <c r="A6" s="12" t="s">
        <v>1</v>
      </c>
      <c r="B6" s="3"/>
      <c r="C6" s="13" t="s">
        <v>78</v>
      </c>
      <c r="D6" s="3"/>
      <c r="E6" s="14" t="s">
        <v>84</v>
      </c>
      <c r="F6" s="15" t="s">
        <v>2</v>
      </c>
      <c r="G6" s="15" t="s">
        <v>2</v>
      </c>
      <c r="H6" s="15" t="s">
        <v>2</v>
      </c>
      <c r="I6" s="15" t="s">
        <v>2</v>
      </c>
      <c r="L6" s="12" t="s">
        <v>1</v>
      </c>
      <c r="M6" s="3"/>
      <c r="N6" s="13" t="s">
        <v>78</v>
      </c>
      <c r="O6" s="3"/>
      <c r="P6" s="14" t="s">
        <v>84</v>
      </c>
      <c r="Q6" s="15" t="s">
        <v>2</v>
      </c>
      <c r="R6" s="15" t="s">
        <v>2</v>
      </c>
      <c r="S6" s="15" t="s">
        <v>2</v>
      </c>
      <c r="T6" s="15" t="s">
        <v>2</v>
      </c>
    </row>
    <row r="7" spans="1:20" ht="15">
      <c r="A7" s="11" t="s">
        <v>231</v>
      </c>
      <c r="B7" s="10" t="s">
        <v>232</v>
      </c>
      <c r="C7" s="10" t="s">
        <v>182</v>
      </c>
      <c r="D7" s="10" t="s">
        <v>183</v>
      </c>
      <c r="E7" s="11" t="s">
        <v>425</v>
      </c>
      <c r="F7" s="21"/>
      <c r="G7" s="21">
        <v>-42624</v>
      </c>
      <c r="H7" s="21"/>
      <c r="I7" s="2"/>
      <c r="L7" s="11" t="s">
        <v>233</v>
      </c>
      <c r="M7" s="10" t="s">
        <v>234</v>
      </c>
      <c r="N7" s="10" t="s">
        <v>182</v>
      </c>
      <c r="O7" s="10" t="s">
        <v>183</v>
      </c>
      <c r="P7" s="11" t="s">
        <v>422</v>
      </c>
      <c r="Q7" s="21"/>
      <c r="R7" s="21"/>
      <c r="S7" s="21">
        <v>40</v>
      </c>
      <c r="T7" s="2"/>
    </row>
    <row r="8" spans="1:20" ht="15">
      <c r="A8" s="16"/>
      <c r="B8" s="1"/>
      <c r="C8" s="1"/>
      <c r="D8" s="1"/>
      <c r="E8" s="11" t="s">
        <v>426</v>
      </c>
      <c r="F8" s="21"/>
      <c r="G8" s="21"/>
      <c r="H8" s="21">
        <v>-35712</v>
      </c>
      <c r="I8" s="2"/>
      <c r="L8" s="16"/>
      <c r="M8" s="1"/>
      <c r="N8" s="1"/>
      <c r="O8" s="1"/>
      <c r="P8" s="11" t="s">
        <v>423</v>
      </c>
      <c r="Q8" s="21"/>
      <c r="R8" s="21"/>
      <c r="S8" s="21">
        <v>46.39</v>
      </c>
      <c r="T8" s="2"/>
    </row>
    <row r="9" spans="1:20" ht="15">
      <c r="A9" s="16"/>
      <c r="B9" s="1"/>
      <c r="C9" s="1"/>
      <c r="D9" s="1"/>
      <c r="E9" s="11" t="s">
        <v>427</v>
      </c>
      <c r="F9" s="21"/>
      <c r="G9" s="21"/>
      <c r="H9" s="21"/>
      <c r="I9" s="2">
        <v>-5760</v>
      </c>
      <c r="L9" s="16"/>
      <c r="M9" s="1"/>
      <c r="N9" s="1"/>
      <c r="O9" s="1"/>
      <c r="P9" s="11" t="s">
        <v>424</v>
      </c>
      <c r="Q9" s="21"/>
      <c r="R9" s="21">
        <v>53.86</v>
      </c>
      <c r="S9" s="21"/>
      <c r="T9" s="2"/>
    </row>
    <row r="10" spans="1:20" ht="15">
      <c r="A10" s="16"/>
      <c r="B10" s="1"/>
      <c r="C10" s="1"/>
      <c r="D10" s="1"/>
      <c r="E10" s="11" t="s">
        <v>430</v>
      </c>
      <c r="F10" s="21"/>
      <c r="G10" s="21"/>
      <c r="H10" s="21">
        <v>10207.200000000001</v>
      </c>
      <c r="I10" s="2">
        <v>-10207.200000000001</v>
      </c>
      <c r="L10" s="11" t="s">
        <v>231</v>
      </c>
      <c r="M10" s="10" t="s">
        <v>232</v>
      </c>
      <c r="N10" s="10" t="s">
        <v>182</v>
      </c>
      <c r="O10" s="10" t="s">
        <v>183</v>
      </c>
      <c r="P10" s="11" t="s">
        <v>431</v>
      </c>
      <c r="Q10" s="21">
        <v>124.73</v>
      </c>
      <c r="R10" s="21"/>
      <c r="S10" s="21"/>
      <c r="T10" s="2"/>
    </row>
    <row r="11" spans="1:20" ht="15">
      <c r="A11" s="16"/>
      <c r="B11" s="1"/>
      <c r="C11" s="1"/>
      <c r="D11" s="1"/>
      <c r="E11" s="11" t="s">
        <v>429</v>
      </c>
      <c r="F11" s="21"/>
      <c r="G11" s="21">
        <v>48000</v>
      </c>
      <c r="H11" s="21">
        <v>-48000</v>
      </c>
      <c r="I11" s="2"/>
      <c r="L11" s="16"/>
      <c r="M11" s="1"/>
      <c r="N11" s="1"/>
      <c r="O11" s="1"/>
      <c r="P11" s="11" t="s">
        <v>435</v>
      </c>
      <c r="Q11" s="21"/>
      <c r="R11" s="21"/>
      <c r="S11" s="21">
        <v>1089.54</v>
      </c>
      <c r="T11" s="2"/>
    </row>
    <row r="12" spans="1:20" ht="15">
      <c r="A12" s="16"/>
      <c r="B12" s="1"/>
      <c r="C12" s="1"/>
      <c r="D12" s="1"/>
      <c r="E12" s="11" t="s">
        <v>428</v>
      </c>
      <c r="F12" s="21">
        <v>193536</v>
      </c>
      <c r="G12" s="21">
        <v>-193536</v>
      </c>
      <c r="H12" s="21"/>
      <c r="I12" s="2"/>
      <c r="L12" s="16"/>
      <c r="M12" s="1"/>
      <c r="N12" s="1"/>
      <c r="O12" s="1"/>
      <c r="P12" s="11" t="s">
        <v>438</v>
      </c>
      <c r="Q12" s="21"/>
      <c r="R12" s="21"/>
      <c r="S12" s="21">
        <v>1198.4000000000001</v>
      </c>
      <c r="T12" s="2"/>
    </row>
    <row r="13" spans="1:20" ht="15">
      <c r="A13" s="16"/>
      <c r="B13" s="1"/>
      <c r="C13" s="1"/>
      <c r="D13" s="1"/>
      <c r="E13" s="11" t="s">
        <v>432</v>
      </c>
      <c r="F13" s="21"/>
      <c r="G13" s="21">
        <v>225.70</v>
      </c>
      <c r="H13" s="21"/>
      <c r="I13" s="2"/>
      <c r="L13" s="16"/>
      <c r="M13" s="1"/>
      <c r="N13" s="1"/>
      <c r="O13" s="1"/>
      <c r="P13" s="11" t="s">
        <v>448</v>
      </c>
      <c r="Q13" s="21"/>
      <c r="R13" s="21"/>
      <c r="S13" s="21">
        <v>1658.92</v>
      </c>
      <c r="T13" s="2"/>
    </row>
    <row r="14" spans="1:20" ht="15">
      <c r="A14" s="16"/>
      <c r="B14" s="1"/>
      <c r="C14" s="1"/>
      <c r="D14" s="1"/>
      <c r="E14" s="11" t="s">
        <v>433</v>
      </c>
      <c r="F14" s="21">
        <v>412.80</v>
      </c>
      <c r="G14" s="21"/>
      <c r="H14" s="21"/>
      <c r="I14" s="2"/>
      <c r="L14" s="16"/>
      <c r="M14" s="1"/>
      <c r="N14" s="1"/>
      <c r="O14" s="1"/>
      <c r="P14" s="11" t="s">
        <v>464</v>
      </c>
      <c r="Q14" s="21"/>
      <c r="R14" s="21"/>
      <c r="S14" s="21">
        <v>4693.32</v>
      </c>
      <c r="T14" s="2"/>
    </row>
    <row r="15" spans="1:20" ht="15">
      <c r="A15" s="16"/>
      <c r="B15" s="1"/>
      <c r="C15" s="1"/>
      <c r="D15" s="1"/>
      <c r="E15" s="11" t="s">
        <v>434</v>
      </c>
      <c r="F15" s="21"/>
      <c r="G15" s="21"/>
      <c r="H15" s="21">
        <v>709.85</v>
      </c>
      <c r="I15" s="2"/>
      <c r="L15" s="11" t="s">
        <v>227</v>
      </c>
      <c r="M15" s="10" t="s">
        <v>228</v>
      </c>
      <c r="N15" s="10" t="s">
        <v>182</v>
      </c>
      <c r="O15" s="10" t="s">
        <v>183</v>
      </c>
      <c r="P15" s="11" t="s">
        <v>529</v>
      </c>
      <c r="Q15" s="21"/>
      <c r="R15" s="21"/>
      <c r="S15" s="21">
        <v>27.50</v>
      </c>
      <c r="T15" s="2"/>
    </row>
    <row r="16" spans="1:20" ht="15">
      <c r="A16" s="16"/>
      <c r="B16" s="1"/>
      <c r="C16" s="1"/>
      <c r="D16" s="1"/>
      <c r="E16" s="11" t="s">
        <v>437</v>
      </c>
      <c r="F16" s="21"/>
      <c r="G16" s="21"/>
      <c r="H16" s="21"/>
      <c r="I16" s="2">
        <v>1140.3599999999999</v>
      </c>
      <c r="L16" s="16"/>
      <c r="M16" s="1"/>
      <c r="N16" s="1"/>
      <c r="O16" s="1"/>
      <c r="P16" s="11" t="s">
        <v>531</v>
      </c>
      <c r="Q16" s="21"/>
      <c r="R16" s="21"/>
      <c r="S16" s="21"/>
      <c r="T16" s="2">
        <v>95587.11</v>
      </c>
    </row>
    <row r="17" spans="1:20" ht="15">
      <c r="A17" s="16"/>
      <c r="B17" s="1"/>
      <c r="C17" s="1"/>
      <c r="D17" s="1"/>
      <c r="E17" s="11" t="s">
        <v>436</v>
      </c>
      <c r="F17" s="21"/>
      <c r="G17" s="21"/>
      <c r="H17" s="21">
        <v>1140.3599999999999</v>
      </c>
      <c r="I17" s="2"/>
      <c r="L17" s="16"/>
      <c r="M17" s="1"/>
      <c r="N17" s="1"/>
      <c r="O17" s="1"/>
      <c r="P17" s="11" t="s">
        <v>532</v>
      </c>
      <c r="Q17" s="21"/>
      <c r="R17" s="21"/>
      <c r="S17" s="21">
        <v>475747.84</v>
      </c>
      <c r="T17" s="2"/>
    </row>
    <row r="18" spans="1:20" ht="15">
      <c r="A18" s="16"/>
      <c r="B18" s="1"/>
      <c r="C18" s="1"/>
      <c r="D18" s="1"/>
      <c r="E18" s="11" t="s">
        <v>439</v>
      </c>
      <c r="F18" s="21"/>
      <c r="G18" s="21"/>
      <c r="H18" s="21">
        <v>1401.69</v>
      </c>
      <c r="I18" s="2"/>
      <c r="L18" s="11" t="s">
        <v>235</v>
      </c>
      <c r="M18" s="10" t="s">
        <v>236</v>
      </c>
      <c r="N18" s="10" t="s">
        <v>182</v>
      </c>
      <c r="O18" s="10" t="s">
        <v>183</v>
      </c>
      <c r="P18" s="11" t="s">
        <v>422</v>
      </c>
      <c r="Q18" s="21"/>
      <c r="R18" s="21"/>
      <c r="S18" s="21">
        <v>278.11</v>
      </c>
      <c r="T18" s="2"/>
    </row>
    <row r="19" spans="1:20" ht="15">
      <c r="A19" s="16"/>
      <c r="B19" s="1"/>
      <c r="C19" s="1"/>
      <c r="D19" s="1"/>
      <c r="E19" s="11" t="s">
        <v>447</v>
      </c>
      <c r="F19" s="21"/>
      <c r="G19" s="21"/>
      <c r="H19" s="21"/>
      <c r="I19" s="2">
        <v>1425.45</v>
      </c>
      <c r="L19" s="16"/>
      <c r="M19" s="1"/>
      <c r="N19" s="1"/>
      <c r="O19" s="1"/>
      <c r="P19" s="11" t="s">
        <v>423</v>
      </c>
      <c r="Q19" s="21"/>
      <c r="R19" s="21"/>
      <c r="S19" s="21">
        <v>293.55</v>
      </c>
      <c r="T19" s="2"/>
    </row>
    <row r="20" spans="1:20" ht="15">
      <c r="A20" s="16"/>
      <c r="B20" s="1"/>
      <c r="C20" s="1"/>
      <c r="D20" s="1"/>
      <c r="E20" s="11" t="s">
        <v>446</v>
      </c>
      <c r="F20" s="21"/>
      <c r="G20" s="21"/>
      <c r="H20" s="21"/>
      <c r="I20" s="2">
        <v>1425.45</v>
      </c>
      <c r="L20" s="16"/>
      <c r="M20" s="1"/>
      <c r="N20" s="1"/>
      <c r="O20" s="1"/>
      <c r="P20" s="11" t="s">
        <v>424</v>
      </c>
      <c r="Q20" s="21"/>
      <c r="R20" s="21">
        <v>354.92</v>
      </c>
      <c r="S20" s="21"/>
      <c r="T20" s="2"/>
    </row>
    <row r="21" spans="1:20" ht="15">
      <c r="A21" s="16"/>
      <c r="B21" s="1"/>
      <c r="C21" s="1"/>
      <c r="D21" s="1"/>
      <c r="E21" s="11" t="s">
        <v>445</v>
      </c>
      <c r="F21" s="21"/>
      <c r="G21" s="21"/>
      <c r="H21" s="21"/>
      <c r="I21" s="2">
        <v>1425.45</v>
      </c>
      <c r="L21" s="11" t="s">
        <v>213</v>
      </c>
      <c r="M21" s="10" t="s">
        <v>214</v>
      </c>
      <c r="N21" s="10" t="s">
        <v>182</v>
      </c>
      <c r="O21" s="10" t="s">
        <v>183</v>
      </c>
      <c r="P21" s="11" t="s">
        <v>534</v>
      </c>
      <c r="Q21" s="21">
        <v>22.45</v>
      </c>
      <c r="R21" s="21"/>
      <c r="S21" s="21"/>
      <c r="T21" s="2"/>
    </row>
    <row r="22" spans="1:20" ht="15">
      <c r="A22" s="16"/>
      <c r="B22" s="1"/>
      <c r="C22" s="1"/>
      <c r="D22" s="1"/>
      <c r="E22" s="11" t="s">
        <v>444</v>
      </c>
      <c r="F22" s="21"/>
      <c r="G22" s="21"/>
      <c r="H22" s="21"/>
      <c r="I22" s="2">
        <v>1425.45</v>
      </c>
      <c r="L22" s="11" t="s">
        <v>211</v>
      </c>
      <c r="M22" s="10" t="s">
        <v>212</v>
      </c>
      <c r="N22" s="10" t="s">
        <v>182</v>
      </c>
      <c r="O22" s="10" t="s">
        <v>183</v>
      </c>
      <c r="P22" s="11" t="s">
        <v>534</v>
      </c>
      <c r="Q22" s="21">
        <v>569.64</v>
      </c>
      <c r="R22" s="21"/>
      <c r="S22" s="21"/>
      <c r="T22" s="2"/>
    </row>
    <row r="23" spans="1:20" ht="15">
      <c r="A23" s="16"/>
      <c r="B23" s="1"/>
      <c r="C23" s="1"/>
      <c r="D23" s="1"/>
      <c r="E23" s="11" t="s">
        <v>443</v>
      </c>
      <c r="F23" s="21"/>
      <c r="G23" s="21"/>
      <c r="H23" s="21">
        <v>1425.45</v>
      </c>
      <c r="I23" s="2"/>
      <c r="L23" s="36" t="s">
        <v>3</v>
      </c>
      <c r="M23" s="44"/>
      <c r="N23" s="44"/>
      <c r="O23" s="44"/>
      <c r="P23" s="37"/>
      <c r="Q23" s="45">
        <v>716.82</v>
      </c>
      <c r="R23" s="45">
        <v>408.78</v>
      </c>
      <c r="S23" s="45">
        <v>485073.57</v>
      </c>
      <c r="T23" s="46">
        <v>95587.11</v>
      </c>
    </row>
    <row r="24" spans="1:9" ht="15">
      <c r="A24" s="16"/>
      <c r="B24" s="1"/>
      <c r="C24" s="1"/>
      <c r="D24" s="1"/>
      <c r="E24" s="11" t="s">
        <v>442</v>
      </c>
      <c r="F24" s="21"/>
      <c r="G24" s="21"/>
      <c r="H24" s="21">
        <v>1425.45</v>
      </c>
      <c r="I24" s="2"/>
    </row>
    <row r="25" spans="1:21" ht="15">
      <c r="A25" s="16"/>
      <c r="B25" s="1"/>
      <c r="C25" s="1"/>
      <c r="D25" s="1"/>
      <c r="E25" s="11" t="s">
        <v>441</v>
      </c>
      <c r="F25" s="21"/>
      <c r="G25" s="21">
        <v>1425.45</v>
      </c>
      <c r="H25" s="21"/>
      <c r="I25" s="2"/>
      <c r="Q25" s="18"/>
      <c r="R25" s="18"/>
      <c r="S25" s="18"/>
      <c r="T25" s="18"/>
      <c r="U25" s="18"/>
    </row>
    <row r="26" spans="1:9" ht="15">
      <c r="A26" s="16"/>
      <c r="B26" s="1"/>
      <c r="C26" s="1"/>
      <c r="D26" s="1"/>
      <c r="E26" s="11" t="s">
        <v>440</v>
      </c>
      <c r="F26" s="21"/>
      <c r="G26" s="21">
        <v>1425.45</v>
      </c>
      <c r="H26" s="21"/>
      <c r="I26" s="2"/>
    </row>
    <row r="27" spans="1:9" ht="15">
      <c r="A27" s="16"/>
      <c r="B27" s="1"/>
      <c r="C27" s="1"/>
      <c r="D27" s="1"/>
      <c r="E27" s="11" t="s">
        <v>449</v>
      </c>
      <c r="F27" s="21"/>
      <c r="G27" s="21">
        <v>2311.1999999999998</v>
      </c>
      <c r="H27" s="21"/>
      <c r="I27" s="2"/>
    </row>
    <row r="28" spans="1:9" ht="15">
      <c r="A28" s="16"/>
      <c r="B28" s="1"/>
      <c r="C28" s="1"/>
      <c r="D28" s="1"/>
      <c r="E28" s="11" t="s">
        <v>451</v>
      </c>
      <c r="F28" s="21"/>
      <c r="G28" s="21"/>
      <c r="H28" s="21">
        <v>2405.29</v>
      </c>
      <c r="I28" s="2"/>
    </row>
    <row r="29" spans="1:9" ht="15">
      <c r="A29" s="16"/>
      <c r="B29" s="1"/>
      <c r="C29" s="1"/>
      <c r="D29" s="1"/>
      <c r="E29" s="11" t="s">
        <v>450</v>
      </c>
      <c r="F29" s="21"/>
      <c r="G29" s="21"/>
      <c r="H29" s="21">
        <v>2405.29</v>
      </c>
      <c r="I29" s="2"/>
    </row>
    <row r="30" spans="1:9" ht="15">
      <c r="A30" s="16"/>
      <c r="B30" s="1"/>
      <c r="C30" s="1"/>
      <c r="D30" s="1"/>
      <c r="E30" s="11" t="s">
        <v>452</v>
      </c>
      <c r="F30" s="21"/>
      <c r="G30" s="21"/>
      <c r="H30" s="21">
        <v>2428.94</v>
      </c>
      <c r="I30" s="2"/>
    </row>
    <row r="31" spans="1:9" ht="15">
      <c r="A31" s="16"/>
      <c r="B31" s="1"/>
      <c r="C31" s="1"/>
      <c r="D31" s="1"/>
      <c r="E31" s="11" t="s">
        <v>453</v>
      </c>
      <c r="F31" s="21"/>
      <c r="G31" s="21"/>
      <c r="H31" s="21">
        <v>2448.13</v>
      </c>
      <c r="I31" s="2"/>
    </row>
    <row r="32" spans="1:9" ht="15">
      <c r="A32" s="16"/>
      <c r="B32" s="1"/>
      <c r="C32" s="1"/>
      <c r="D32" s="1"/>
      <c r="E32" s="11" t="s">
        <v>454</v>
      </c>
      <c r="F32" s="21"/>
      <c r="G32" s="21"/>
      <c r="H32" s="21">
        <v>2452.59</v>
      </c>
      <c r="I32" s="2"/>
    </row>
    <row r="33" spans="1:9" ht="15">
      <c r="A33" s="16"/>
      <c r="B33" s="1"/>
      <c r="C33" s="1"/>
      <c r="D33" s="1"/>
      <c r="E33" s="11" t="s">
        <v>455</v>
      </c>
      <c r="F33" s="21"/>
      <c r="G33" s="21"/>
      <c r="H33" s="21">
        <v>2482.6999999999998</v>
      </c>
      <c r="I33" s="2"/>
    </row>
    <row r="34" spans="1:9" ht="15">
      <c r="A34" s="16"/>
      <c r="B34" s="1"/>
      <c r="C34" s="1"/>
      <c r="D34" s="1"/>
      <c r="E34" s="11" t="s">
        <v>456</v>
      </c>
      <c r="F34" s="21"/>
      <c r="G34" s="21">
        <v>2605.8000000000002</v>
      </c>
      <c r="H34" s="21"/>
      <c r="I34" s="2"/>
    </row>
    <row r="35" spans="1:9" ht="15">
      <c r="A35" s="16"/>
      <c r="B35" s="1"/>
      <c r="C35" s="1"/>
      <c r="D35" s="1"/>
      <c r="E35" s="11" t="s">
        <v>457</v>
      </c>
      <c r="F35" s="21"/>
      <c r="G35" s="21"/>
      <c r="H35" s="21">
        <v>2789.38</v>
      </c>
      <c r="I35" s="2"/>
    </row>
    <row r="36" spans="1:9" ht="15">
      <c r="A36" s="16"/>
      <c r="B36" s="1"/>
      <c r="C36" s="1"/>
      <c r="D36" s="1"/>
      <c r="E36" s="11" t="s">
        <v>458</v>
      </c>
      <c r="F36" s="21"/>
      <c r="G36" s="21"/>
      <c r="H36" s="21">
        <v>2846.42</v>
      </c>
      <c r="I36" s="2"/>
    </row>
    <row r="37" spans="1:9" ht="15">
      <c r="A37" s="16"/>
      <c r="B37" s="1"/>
      <c r="C37" s="1"/>
      <c r="D37" s="1"/>
      <c r="E37" s="11" t="s">
        <v>459</v>
      </c>
      <c r="F37" s="21"/>
      <c r="G37" s="21">
        <v>3508.80</v>
      </c>
      <c r="H37" s="21"/>
      <c r="I37" s="2"/>
    </row>
    <row r="38" spans="1:9" ht="15">
      <c r="A38" s="16"/>
      <c r="B38" s="1"/>
      <c r="C38" s="1"/>
      <c r="D38" s="1"/>
      <c r="E38" s="11" t="s">
        <v>460</v>
      </c>
      <c r="F38" s="21"/>
      <c r="G38" s="21"/>
      <c r="H38" s="21">
        <v>4119.74</v>
      </c>
      <c r="I38" s="2"/>
    </row>
    <row r="39" spans="1:9" ht="15">
      <c r="A39" s="16"/>
      <c r="B39" s="1"/>
      <c r="C39" s="1"/>
      <c r="D39" s="1"/>
      <c r="E39" s="11" t="s">
        <v>463</v>
      </c>
      <c r="F39" s="21"/>
      <c r="G39" s="21">
        <v>4334.3999999999996</v>
      </c>
      <c r="H39" s="21"/>
      <c r="I39" s="2"/>
    </row>
    <row r="40" spans="1:9" ht="15">
      <c r="A40" s="16"/>
      <c r="B40" s="1"/>
      <c r="C40" s="1"/>
      <c r="D40" s="1"/>
      <c r="E40" s="11" t="s">
        <v>462</v>
      </c>
      <c r="F40" s="21"/>
      <c r="G40" s="21">
        <v>4334.3999999999996</v>
      </c>
      <c r="H40" s="21"/>
      <c r="I40" s="2"/>
    </row>
    <row r="41" spans="1:9" ht="15">
      <c r="A41" s="16"/>
      <c r="B41" s="1"/>
      <c r="C41" s="1"/>
      <c r="D41" s="1"/>
      <c r="E41" s="11" t="s">
        <v>461</v>
      </c>
      <c r="F41" s="21"/>
      <c r="G41" s="21">
        <v>4334.3999999999996</v>
      </c>
      <c r="H41" s="21"/>
      <c r="I41" s="2"/>
    </row>
    <row r="42" spans="1:9" ht="15">
      <c r="A42" s="16"/>
      <c r="B42" s="1"/>
      <c r="C42" s="1"/>
      <c r="D42" s="1"/>
      <c r="E42" s="11" t="s">
        <v>465</v>
      </c>
      <c r="F42" s="21"/>
      <c r="G42" s="21"/>
      <c r="H42" s="21">
        <v>4709.4399999999996</v>
      </c>
      <c r="I42" s="2"/>
    </row>
    <row r="43" spans="1:9" ht="15">
      <c r="A43" s="16"/>
      <c r="B43" s="1"/>
      <c r="C43" s="1"/>
      <c r="D43" s="1"/>
      <c r="E43" s="11" t="s">
        <v>466</v>
      </c>
      <c r="F43" s="21"/>
      <c r="G43" s="21"/>
      <c r="H43" s="21">
        <v>4762.20</v>
      </c>
      <c r="I43" s="2"/>
    </row>
    <row r="44" spans="1:9" ht="15">
      <c r="A44" s="16"/>
      <c r="B44" s="1"/>
      <c r="C44" s="1"/>
      <c r="D44" s="1"/>
      <c r="E44" s="11" t="s">
        <v>468</v>
      </c>
      <c r="F44" s="21"/>
      <c r="G44" s="21"/>
      <c r="H44" s="21">
        <v>4791.76</v>
      </c>
      <c r="I44" s="2"/>
    </row>
    <row r="45" spans="1:9" ht="15">
      <c r="A45" s="16"/>
      <c r="B45" s="1"/>
      <c r="C45" s="1"/>
      <c r="D45" s="1"/>
      <c r="E45" s="11" t="s">
        <v>467</v>
      </c>
      <c r="F45" s="21"/>
      <c r="G45" s="21"/>
      <c r="H45" s="21">
        <v>4791.76</v>
      </c>
      <c r="I45" s="2"/>
    </row>
    <row r="46" spans="1:9" ht="15">
      <c r="A46" s="16"/>
      <c r="B46" s="1"/>
      <c r="C46" s="1"/>
      <c r="D46" s="1"/>
      <c r="E46" s="11" t="s">
        <v>469</v>
      </c>
      <c r="F46" s="21"/>
      <c r="G46" s="21"/>
      <c r="H46" s="21">
        <v>4851.24</v>
      </c>
      <c r="I46" s="2"/>
    </row>
    <row r="47" spans="1:9" ht="15">
      <c r="A47" s="16"/>
      <c r="B47" s="1"/>
      <c r="C47" s="1"/>
      <c r="D47" s="1"/>
      <c r="E47" s="11" t="s">
        <v>470</v>
      </c>
      <c r="F47" s="21"/>
      <c r="G47" s="21"/>
      <c r="H47" s="21">
        <v>4870</v>
      </c>
      <c r="I47" s="2"/>
    </row>
    <row r="48" spans="1:9" ht="15">
      <c r="A48" s="16"/>
      <c r="B48" s="1"/>
      <c r="C48" s="1"/>
      <c r="D48" s="1"/>
      <c r="E48" s="11" t="s">
        <v>471</v>
      </c>
      <c r="F48" s="21"/>
      <c r="G48" s="21"/>
      <c r="H48" s="21">
        <v>4875.67</v>
      </c>
      <c r="I48" s="2"/>
    </row>
    <row r="49" spans="1:9" ht="15">
      <c r="A49" s="16"/>
      <c r="B49" s="1"/>
      <c r="C49" s="1"/>
      <c r="D49" s="1"/>
      <c r="E49" s="11" t="s">
        <v>472</v>
      </c>
      <c r="F49" s="21"/>
      <c r="G49" s="21"/>
      <c r="H49" s="21">
        <v>4911.1400000000003</v>
      </c>
      <c r="I49" s="2"/>
    </row>
    <row r="50" spans="1:9" ht="15">
      <c r="A50" s="16"/>
      <c r="B50" s="1"/>
      <c r="C50" s="1"/>
      <c r="D50" s="1"/>
      <c r="E50" s="11" t="s">
        <v>473</v>
      </c>
      <c r="F50" s="21"/>
      <c r="G50" s="21">
        <v>4953.6000000000004</v>
      </c>
      <c r="H50" s="21"/>
      <c r="I50" s="2"/>
    </row>
    <row r="51" spans="1:9" ht="15">
      <c r="A51" s="16"/>
      <c r="B51" s="1"/>
      <c r="C51" s="1"/>
      <c r="D51" s="1"/>
      <c r="E51" s="11" t="s">
        <v>474</v>
      </c>
      <c r="F51" s="21"/>
      <c r="G51" s="21"/>
      <c r="H51" s="21">
        <v>5549.55</v>
      </c>
      <c r="I51" s="2"/>
    </row>
    <row r="52" spans="1:9" ht="15">
      <c r="A52" s="16"/>
      <c r="B52" s="1"/>
      <c r="C52" s="1"/>
      <c r="D52" s="1"/>
      <c r="E52" s="11" t="s">
        <v>475</v>
      </c>
      <c r="F52" s="21">
        <v>7224</v>
      </c>
      <c r="G52" s="21"/>
      <c r="H52" s="21"/>
      <c r="I52" s="2"/>
    </row>
    <row r="53" spans="1:9" ht="15">
      <c r="A53" s="16"/>
      <c r="B53" s="1"/>
      <c r="C53" s="1"/>
      <c r="D53" s="1"/>
      <c r="E53" s="11" t="s">
        <v>476</v>
      </c>
      <c r="F53" s="21"/>
      <c r="G53" s="21"/>
      <c r="H53" s="21">
        <v>7544.86</v>
      </c>
      <c r="I53" s="2"/>
    </row>
    <row r="54" spans="1:9" ht="15">
      <c r="A54" s="16"/>
      <c r="B54" s="1"/>
      <c r="C54" s="1"/>
      <c r="D54" s="1"/>
      <c r="E54" s="11" t="s">
        <v>477</v>
      </c>
      <c r="F54" s="21"/>
      <c r="G54" s="21"/>
      <c r="H54" s="21"/>
      <c r="I54" s="2">
        <v>7894.80</v>
      </c>
    </row>
    <row r="55" spans="1:9" ht="15">
      <c r="A55" s="16"/>
      <c r="B55" s="1"/>
      <c r="C55" s="1"/>
      <c r="D55" s="1"/>
      <c r="E55" s="11" t="s">
        <v>478</v>
      </c>
      <c r="F55" s="21"/>
      <c r="G55" s="21"/>
      <c r="H55" s="21">
        <v>8327.84</v>
      </c>
      <c r="I55" s="2"/>
    </row>
    <row r="56" spans="1:9" ht="15">
      <c r="A56" s="16"/>
      <c r="B56" s="1"/>
      <c r="C56" s="1"/>
      <c r="D56" s="1"/>
      <c r="E56" s="11" t="s">
        <v>479</v>
      </c>
      <c r="F56" s="21"/>
      <c r="G56" s="21">
        <v>8410.7999999999993</v>
      </c>
      <c r="H56" s="21"/>
      <c r="I56" s="2"/>
    </row>
    <row r="57" spans="1:9" ht="15">
      <c r="A57" s="16"/>
      <c r="B57" s="1"/>
      <c r="C57" s="1"/>
      <c r="D57" s="1"/>
      <c r="E57" s="11" t="s">
        <v>480</v>
      </c>
      <c r="F57" s="21"/>
      <c r="G57" s="21"/>
      <c r="H57" s="21">
        <v>8429.40</v>
      </c>
      <c r="I57" s="2"/>
    </row>
    <row r="58" spans="1:9" ht="15">
      <c r="A58" s="16"/>
      <c r="B58" s="1"/>
      <c r="C58" s="1"/>
      <c r="D58" s="1"/>
      <c r="E58" s="11" t="s">
        <v>481</v>
      </c>
      <c r="F58" s="21"/>
      <c r="G58" s="21"/>
      <c r="H58" s="21">
        <v>8582.09</v>
      </c>
      <c r="I58" s="2"/>
    </row>
    <row r="59" spans="1:9" ht="15">
      <c r="A59" s="16"/>
      <c r="B59" s="1"/>
      <c r="C59" s="1"/>
      <c r="D59" s="1"/>
      <c r="E59" s="11" t="s">
        <v>490</v>
      </c>
      <c r="F59" s="21"/>
      <c r="G59" s="21"/>
      <c r="H59" s="21">
        <v>8668.7999999999993</v>
      </c>
      <c r="I59" s="2"/>
    </row>
    <row r="60" spans="1:9" ht="15">
      <c r="A60" s="16"/>
      <c r="B60" s="1"/>
      <c r="C60" s="1"/>
      <c r="D60" s="1"/>
      <c r="E60" s="11" t="s">
        <v>489</v>
      </c>
      <c r="F60" s="21"/>
      <c r="G60" s="21">
        <v>8668.7999999999993</v>
      </c>
      <c r="H60" s="21"/>
      <c r="I60" s="2"/>
    </row>
    <row r="61" spans="1:9" ht="15">
      <c r="A61" s="16"/>
      <c r="B61" s="1"/>
      <c r="C61" s="1"/>
      <c r="D61" s="1"/>
      <c r="E61" s="11" t="s">
        <v>488</v>
      </c>
      <c r="F61" s="21"/>
      <c r="G61" s="21">
        <v>8668.7999999999993</v>
      </c>
      <c r="H61" s="21"/>
      <c r="I61" s="2"/>
    </row>
    <row r="62" spans="1:9" ht="15">
      <c r="A62" s="16"/>
      <c r="B62" s="1"/>
      <c r="C62" s="1"/>
      <c r="D62" s="1"/>
      <c r="E62" s="11" t="s">
        <v>487</v>
      </c>
      <c r="F62" s="21"/>
      <c r="G62" s="21">
        <v>8668.7999999999993</v>
      </c>
      <c r="H62" s="21"/>
      <c r="I62" s="2"/>
    </row>
    <row r="63" spans="1:9" ht="15">
      <c r="A63" s="16"/>
      <c r="B63" s="1"/>
      <c r="C63" s="1"/>
      <c r="D63" s="1"/>
      <c r="E63" s="11" t="s">
        <v>486</v>
      </c>
      <c r="F63" s="21"/>
      <c r="G63" s="21">
        <v>8668.7999999999993</v>
      </c>
      <c r="H63" s="21"/>
      <c r="I63" s="2"/>
    </row>
    <row r="64" spans="1:9" ht="15">
      <c r="A64" s="16"/>
      <c r="B64" s="1"/>
      <c r="C64" s="1"/>
      <c r="D64" s="1"/>
      <c r="E64" s="11" t="s">
        <v>485</v>
      </c>
      <c r="F64" s="21"/>
      <c r="G64" s="21">
        <v>8668.7999999999993</v>
      </c>
      <c r="H64" s="21"/>
      <c r="I64" s="2"/>
    </row>
    <row r="65" spans="1:9" ht="15">
      <c r="A65" s="16"/>
      <c r="B65" s="1"/>
      <c r="C65" s="1"/>
      <c r="D65" s="1"/>
      <c r="E65" s="11" t="s">
        <v>484</v>
      </c>
      <c r="F65" s="21"/>
      <c r="G65" s="21">
        <v>8668.7999999999993</v>
      </c>
      <c r="H65" s="21"/>
      <c r="I65" s="2"/>
    </row>
    <row r="66" spans="1:9" ht="15">
      <c r="A66" s="16"/>
      <c r="B66" s="1"/>
      <c r="C66" s="1"/>
      <c r="D66" s="1"/>
      <c r="E66" s="11" t="s">
        <v>483</v>
      </c>
      <c r="F66" s="21"/>
      <c r="G66" s="21">
        <v>8668.7999999999993</v>
      </c>
      <c r="H66" s="21"/>
      <c r="I66" s="2"/>
    </row>
    <row r="67" spans="1:9" ht="15">
      <c r="A67" s="16"/>
      <c r="B67" s="1"/>
      <c r="C67" s="1"/>
      <c r="D67" s="1"/>
      <c r="E67" s="11" t="s">
        <v>482</v>
      </c>
      <c r="F67" s="21">
        <v>8668.7999999999993</v>
      </c>
      <c r="G67" s="21"/>
      <c r="H67" s="21"/>
      <c r="I67" s="2"/>
    </row>
    <row r="68" spans="1:9" ht="15">
      <c r="A68" s="16"/>
      <c r="B68" s="1"/>
      <c r="C68" s="1"/>
      <c r="D68" s="1"/>
      <c r="E68" s="11" t="s">
        <v>491</v>
      </c>
      <c r="F68" s="21"/>
      <c r="G68" s="21">
        <v>9236.40</v>
      </c>
      <c r="H68" s="21"/>
      <c r="I68" s="2"/>
    </row>
    <row r="69" spans="1:9" ht="15">
      <c r="A69" s="16"/>
      <c r="B69" s="1"/>
      <c r="C69" s="1"/>
      <c r="D69" s="1"/>
      <c r="E69" s="11" t="s">
        <v>492</v>
      </c>
      <c r="F69" s="21"/>
      <c r="G69" s="21"/>
      <c r="H69" s="21">
        <v>9419.18</v>
      </c>
      <c r="I69" s="2"/>
    </row>
    <row r="70" spans="1:9" ht="15">
      <c r="A70" s="16"/>
      <c r="B70" s="1"/>
      <c r="C70" s="1"/>
      <c r="D70" s="1"/>
      <c r="E70" s="11" t="s">
        <v>493</v>
      </c>
      <c r="F70" s="21"/>
      <c r="G70" s="21"/>
      <c r="H70" s="21">
        <v>9741.50</v>
      </c>
      <c r="I70" s="2"/>
    </row>
    <row r="71" spans="1:9" ht="15">
      <c r="A71" s="16"/>
      <c r="B71" s="1"/>
      <c r="C71" s="1"/>
      <c r="D71" s="1"/>
      <c r="E71" s="11" t="s">
        <v>494</v>
      </c>
      <c r="F71" s="21"/>
      <c r="G71" s="21"/>
      <c r="H71" s="21">
        <v>9945.74</v>
      </c>
      <c r="I71" s="2"/>
    </row>
    <row r="72" spans="1:9" ht="15">
      <c r="A72" s="16"/>
      <c r="B72" s="1"/>
      <c r="C72" s="1"/>
      <c r="D72" s="1"/>
      <c r="E72" s="11" t="s">
        <v>495</v>
      </c>
      <c r="F72" s="21"/>
      <c r="G72" s="21"/>
      <c r="H72" s="21">
        <v>9953.86</v>
      </c>
      <c r="I72" s="2"/>
    </row>
    <row r="73" spans="1:9" ht="15">
      <c r="A73" s="16"/>
      <c r="B73" s="1"/>
      <c r="C73" s="1"/>
      <c r="D73" s="1"/>
      <c r="E73" s="11" t="s">
        <v>496</v>
      </c>
      <c r="F73" s="21"/>
      <c r="G73" s="21"/>
      <c r="H73" s="21">
        <v>10276.01</v>
      </c>
      <c r="I73" s="2"/>
    </row>
    <row r="74" spans="1:9" ht="15">
      <c r="A74" s="16"/>
      <c r="B74" s="1"/>
      <c r="C74" s="1"/>
      <c r="D74" s="1"/>
      <c r="E74" s="11" t="s">
        <v>497</v>
      </c>
      <c r="F74" s="21"/>
      <c r="G74" s="21"/>
      <c r="H74" s="21">
        <v>10437.620000000001</v>
      </c>
      <c r="I74" s="2"/>
    </row>
    <row r="75" spans="1:9" ht="15">
      <c r="A75" s="16"/>
      <c r="B75" s="1"/>
      <c r="C75" s="1"/>
      <c r="D75" s="1"/>
      <c r="E75" s="11" t="s">
        <v>499</v>
      </c>
      <c r="F75" s="21"/>
      <c r="G75" s="21"/>
      <c r="H75" s="21">
        <v>11558.40</v>
      </c>
      <c r="I75" s="2"/>
    </row>
    <row r="76" spans="1:9" ht="15">
      <c r="A76" s="16"/>
      <c r="B76" s="1"/>
      <c r="C76" s="1"/>
      <c r="D76" s="1"/>
      <c r="E76" s="11" t="s">
        <v>498</v>
      </c>
      <c r="F76" s="21"/>
      <c r="G76" s="21"/>
      <c r="H76" s="21">
        <v>11558.40</v>
      </c>
      <c r="I76" s="2"/>
    </row>
    <row r="77" spans="1:9" ht="15">
      <c r="A77" s="16"/>
      <c r="B77" s="1"/>
      <c r="C77" s="1"/>
      <c r="D77" s="1"/>
      <c r="E77" s="11" t="s">
        <v>501</v>
      </c>
      <c r="F77" s="21"/>
      <c r="G77" s="21">
        <v>12384</v>
      </c>
      <c r="H77" s="21"/>
      <c r="I77" s="2"/>
    </row>
    <row r="78" spans="1:9" ht="15">
      <c r="A78" s="16"/>
      <c r="B78" s="1"/>
      <c r="C78" s="1"/>
      <c r="D78" s="1"/>
      <c r="E78" s="11" t="s">
        <v>500</v>
      </c>
      <c r="F78" s="21"/>
      <c r="G78" s="21">
        <v>12384</v>
      </c>
      <c r="H78" s="21"/>
      <c r="I78" s="2"/>
    </row>
    <row r="79" spans="1:9" ht="15">
      <c r="A79" s="16"/>
      <c r="B79" s="1"/>
      <c r="C79" s="1"/>
      <c r="D79" s="1"/>
      <c r="E79" s="11" t="s">
        <v>502</v>
      </c>
      <c r="F79" s="21"/>
      <c r="G79" s="21"/>
      <c r="H79" s="21">
        <v>12590.40</v>
      </c>
      <c r="I79" s="2"/>
    </row>
    <row r="80" spans="1:9" ht="15">
      <c r="A80" s="16"/>
      <c r="B80" s="1"/>
      <c r="C80" s="1"/>
      <c r="D80" s="1"/>
      <c r="E80" s="11" t="s">
        <v>503</v>
      </c>
      <c r="F80" s="21"/>
      <c r="G80" s="21"/>
      <c r="H80" s="21">
        <v>12642</v>
      </c>
      <c r="I80" s="2"/>
    </row>
    <row r="81" spans="1:9" ht="15">
      <c r="A81" s="16"/>
      <c r="B81" s="1"/>
      <c r="C81" s="1"/>
      <c r="D81" s="1"/>
      <c r="E81" s="11" t="s">
        <v>504</v>
      </c>
      <c r="F81" s="21"/>
      <c r="G81" s="21"/>
      <c r="H81" s="21">
        <v>12822.60</v>
      </c>
      <c r="I81" s="2"/>
    </row>
    <row r="82" spans="1:9" ht="15">
      <c r="A82" s="16"/>
      <c r="B82" s="1"/>
      <c r="C82" s="1"/>
      <c r="D82" s="1"/>
      <c r="E82" s="11" t="s">
        <v>505</v>
      </c>
      <c r="F82" s="21"/>
      <c r="G82" s="21"/>
      <c r="H82" s="21">
        <v>12874.20</v>
      </c>
      <c r="I82" s="2"/>
    </row>
    <row r="83" spans="1:9" ht="15">
      <c r="A83" s="16"/>
      <c r="B83" s="1"/>
      <c r="C83" s="1"/>
      <c r="D83" s="1"/>
      <c r="E83" s="11" t="s">
        <v>506</v>
      </c>
      <c r="F83" s="21"/>
      <c r="G83" s="21">
        <v>12951.60</v>
      </c>
      <c r="H83" s="21"/>
      <c r="I83" s="2"/>
    </row>
    <row r="84" spans="1:9" ht="15">
      <c r="A84" s="16"/>
      <c r="B84" s="1"/>
      <c r="C84" s="1"/>
      <c r="D84" s="1"/>
      <c r="E84" s="11" t="s">
        <v>511</v>
      </c>
      <c r="F84" s="21"/>
      <c r="G84" s="21"/>
      <c r="H84" s="21">
        <v>13003.20</v>
      </c>
      <c r="I84" s="2"/>
    </row>
    <row r="85" spans="1:9" ht="15">
      <c r="A85" s="16"/>
      <c r="B85" s="1"/>
      <c r="C85" s="1"/>
      <c r="D85" s="1"/>
      <c r="E85" s="11" t="s">
        <v>510</v>
      </c>
      <c r="F85" s="21"/>
      <c r="G85" s="21">
        <v>13003.20</v>
      </c>
      <c r="H85" s="21"/>
      <c r="I85" s="2"/>
    </row>
    <row r="86" spans="1:9" ht="15">
      <c r="A86" s="16"/>
      <c r="B86" s="1"/>
      <c r="C86" s="1"/>
      <c r="D86" s="1"/>
      <c r="E86" s="11" t="s">
        <v>509</v>
      </c>
      <c r="F86" s="21"/>
      <c r="G86" s="21">
        <v>13003.20</v>
      </c>
      <c r="H86" s="21"/>
      <c r="I86" s="2"/>
    </row>
    <row r="87" spans="1:9" ht="15">
      <c r="A87" s="16"/>
      <c r="B87" s="1"/>
      <c r="C87" s="1"/>
      <c r="D87" s="1"/>
      <c r="E87" s="11" t="s">
        <v>508</v>
      </c>
      <c r="F87" s="21"/>
      <c r="G87" s="21">
        <v>13003.20</v>
      </c>
      <c r="H87" s="21"/>
      <c r="I87" s="2"/>
    </row>
    <row r="88" spans="1:9" ht="15">
      <c r="A88" s="16"/>
      <c r="B88" s="1"/>
      <c r="C88" s="1"/>
      <c r="D88" s="1"/>
      <c r="E88" s="11" t="s">
        <v>507</v>
      </c>
      <c r="F88" s="21"/>
      <c r="G88" s="21">
        <v>13003.20</v>
      </c>
      <c r="H88" s="21"/>
      <c r="I88" s="2"/>
    </row>
    <row r="89" spans="1:9" ht="15">
      <c r="A89" s="16"/>
      <c r="B89" s="1"/>
      <c r="C89" s="1"/>
      <c r="D89" s="1"/>
      <c r="E89" s="11" t="s">
        <v>512</v>
      </c>
      <c r="F89" s="21"/>
      <c r="G89" s="21">
        <v>13158</v>
      </c>
      <c r="H89" s="21"/>
      <c r="I89" s="2"/>
    </row>
    <row r="90" spans="1:9" ht="15">
      <c r="A90" s="16"/>
      <c r="B90" s="1"/>
      <c r="C90" s="1"/>
      <c r="D90" s="1"/>
      <c r="E90" s="11" t="s">
        <v>513</v>
      </c>
      <c r="F90" s="21"/>
      <c r="G90" s="21">
        <v>13364.40</v>
      </c>
      <c r="H90" s="21"/>
      <c r="I90" s="2"/>
    </row>
    <row r="91" spans="1:9" ht="15">
      <c r="A91" s="16"/>
      <c r="B91" s="1"/>
      <c r="C91" s="1"/>
      <c r="D91" s="1"/>
      <c r="E91" s="11" t="s">
        <v>514</v>
      </c>
      <c r="F91" s="21"/>
      <c r="G91" s="21">
        <v>14138.40</v>
      </c>
      <c r="H91" s="21"/>
      <c r="I91" s="2"/>
    </row>
    <row r="92" spans="1:9" ht="15">
      <c r="A92" s="16"/>
      <c r="B92" s="1"/>
      <c r="C92" s="1"/>
      <c r="D92" s="1"/>
      <c r="E92" s="11" t="s">
        <v>515</v>
      </c>
      <c r="F92" s="21"/>
      <c r="G92" s="21"/>
      <c r="H92" s="21">
        <v>14202.90</v>
      </c>
      <c r="I92" s="2"/>
    </row>
    <row r="93" spans="1:9" ht="15">
      <c r="A93" s="16"/>
      <c r="B93" s="1"/>
      <c r="C93" s="1"/>
      <c r="D93" s="1"/>
      <c r="E93" s="11" t="s">
        <v>516</v>
      </c>
      <c r="F93" s="21"/>
      <c r="G93" s="21">
        <v>14680.20</v>
      </c>
      <c r="H93" s="21"/>
      <c r="I93" s="2"/>
    </row>
    <row r="94" spans="1:9" ht="15">
      <c r="A94" s="16"/>
      <c r="B94" s="1"/>
      <c r="C94" s="1"/>
      <c r="D94" s="1"/>
      <c r="E94" s="11" t="s">
        <v>517</v>
      </c>
      <c r="F94" s="21"/>
      <c r="G94" s="21"/>
      <c r="H94" s="21">
        <v>15996</v>
      </c>
      <c r="I94" s="2"/>
    </row>
    <row r="95" spans="1:9" ht="15">
      <c r="A95" s="16"/>
      <c r="B95" s="1"/>
      <c r="C95" s="1"/>
      <c r="D95" s="1"/>
      <c r="E95" s="11" t="s">
        <v>520</v>
      </c>
      <c r="F95" s="21"/>
      <c r="G95" s="21">
        <v>17337.60</v>
      </c>
      <c r="H95" s="21"/>
      <c r="I95" s="2"/>
    </row>
    <row r="96" spans="1:9" ht="15">
      <c r="A96" s="16"/>
      <c r="B96" s="1"/>
      <c r="C96" s="1"/>
      <c r="D96" s="1"/>
      <c r="E96" s="11" t="s">
        <v>519</v>
      </c>
      <c r="F96" s="21"/>
      <c r="G96" s="21">
        <v>17337.60</v>
      </c>
      <c r="H96" s="21"/>
      <c r="I96" s="2"/>
    </row>
    <row r="97" spans="1:9" ht="15">
      <c r="A97" s="16"/>
      <c r="B97" s="1"/>
      <c r="C97" s="1"/>
      <c r="D97" s="1"/>
      <c r="E97" s="11" t="s">
        <v>518</v>
      </c>
      <c r="F97" s="21"/>
      <c r="G97" s="21">
        <v>17337.60</v>
      </c>
      <c r="H97" s="21"/>
      <c r="I97" s="2"/>
    </row>
    <row r="98" spans="1:9" ht="15">
      <c r="A98" s="16"/>
      <c r="B98" s="1"/>
      <c r="C98" s="1"/>
      <c r="D98" s="1"/>
      <c r="E98" s="11" t="s">
        <v>521</v>
      </c>
      <c r="F98" s="21"/>
      <c r="G98" s="21">
        <v>17427.900000000001</v>
      </c>
      <c r="H98" s="21"/>
      <c r="I98" s="2"/>
    </row>
    <row r="99" spans="1:9" ht="15">
      <c r="A99" s="16"/>
      <c r="B99" s="1"/>
      <c r="C99" s="1"/>
      <c r="D99" s="1"/>
      <c r="E99" s="11" t="s">
        <v>522</v>
      </c>
      <c r="F99" s="21"/>
      <c r="G99" s="21">
        <v>17698.80</v>
      </c>
      <c r="H99" s="21"/>
      <c r="I99" s="2"/>
    </row>
    <row r="100" spans="1:9" ht="15">
      <c r="A100" s="16"/>
      <c r="B100" s="1"/>
      <c r="C100" s="1"/>
      <c r="D100" s="1"/>
      <c r="E100" s="11" t="s">
        <v>523</v>
      </c>
      <c r="F100" s="21"/>
      <c r="G100" s="21"/>
      <c r="H100" s="21">
        <v>17817</v>
      </c>
      <c r="I100" s="2"/>
    </row>
    <row r="101" spans="1:9" ht="15">
      <c r="A101" s="16"/>
      <c r="B101" s="1"/>
      <c r="C101" s="1"/>
      <c r="D101" s="1"/>
      <c r="E101" s="11" t="s">
        <v>524</v>
      </c>
      <c r="F101" s="21"/>
      <c r="G101" s="21">
        <v>27256.14</v>
      </c>
      <c r="H101" s="21"/>
      <c r="I101" s="2"/>
    </row>
    <row r="102" spans="1:9" ht="15">
      <c r="A102" s="11" t="s">
        <v>227</v>
      </c>
      <c r="B102" s="10" t="s">
        <v>228</v>
      </c>
      <c r="C102" s="10" t="s">
        <v>182</v>
      </c>
      <c r="D102" s="10" t="s">
        <v>183</v>
      </c>
      <c r="E102" s="11" t="s">
        <v>525</v>
      </c>
      <c r="F102" s="21"/>
      <c r="G102" s="21">
        <v>-172224</v>
      </c>
      <c r="H102" s="21"/>
      <c r="I102" s="2"/>
    </row>
    <row r="103" spans="1:9" ht="15">
      <c r="A103" s="16"/>
      <c r="B103" s="1"/>
      <c r="C103" s="1"/>
      <c r="D103" s="1"/>
      <c r="E103" s="11" t="s">
        <v>526</v>
      </c>
      <c r="F103" s="21"/>
      <c r="G103" s="21"/>
      <c r="H103" s="21">
        <v>-145132</v>
      </c>
      <c r="I103" s="2"/>
    </row>
    <row r="104" spans="1:9" ht="15">
      <c r="A104" s="16"/>
      <c r="B104" s="1"/>
      <c r="C104" s="1"/>
      <c r="D104" s="1"/>
      <c r="E104" s="11" t="s">
        <v>527</v>
      </c>
      <c r="F104" s="21"/>
      <c r="G104" s="21"/>
      <c r="H104" s="21"/>
      <c r="I104" s="2">
        <v>-81216</v>
      </c>
    </row>
    <row r="105" spans="1:9" ht="15">
      <c r="A105" s="16"/>
      <c r="B105" s="1"/>
      <c r="C105" s="1"/>
      <c r="D105" s="1"/>
      <c r="E105" s="11" t="s">
        <v>528</v>
      </c>
      <c r="F105" s="21"/>
      <c r="G105" s="21">
        <v>-31104</v>
      </c>
      <c r="H105" s="21"/>
      <c r="I105" s="2"/>
    </row>
    <row r="106" spans="1:9" ht="15">
      <c r="A106" s="16"/>
      <c r="B106" s="1"/>
      <c r="C106" s="1"/>
      <c r="D106" s="1"/>
      <c r="E106" s="11" t="s">
        <v>530</v>
      </c>
      <c r="F106" s="21"/>
      <c r="G106" s="21">
        <v>3912.92</v>
      </c>
      <c r="H106" s="21"/>
      <c r="I106" s="2"/>
    </row>
    <row r="107" spans="1:9" ht="15">
      <c r="A107" s="16"/>
      <c r="B107" s="1"/>
      <c r="C107" s="1"/>
      <c r="D107" s="1"/>
      <c r="E107" s="11" t="s">
        <v>524</v>
      </c>
      <c r="F107" s="21">
        <v>23902.83</v>
      </c>
      <c r="G107" s="21"/>
      <c r="H107" s="21"/>
      <c r="I107" s="2"/>
    </row>
    <row r="108" spans="1:9" ht="15">
      <c r="A108" s="16"/>
      <c r="B108" s="1"/>
      <c r="C108" s="10" t="s">
        <v>18</v>
      </c>
      <c r="D108" s="10" t="s">
        <v>181</v>
      </c>
      <c r="E108" s="11" t="s">
        <v>421</v>
      </c>
      <c r="F108" s="21"/>
      <c r="G108" s="21"/>
      <c r="H108" s="21"/>
      <c r="I108" s="2">
        <v>214838</v>
      </c>
    </row>
    <row r="109" spans="1:9" ht="15">
      <c r="A109" s="11" t="s">
        <v>219</v>
      </c>
      <c r="B109" s="10" t="s">
        <v>220</v>
      </c>
      <c r="C109" s="10" t="s">
        <v>182</v>
      </c>
      <c r="D109" s="10" t="s">
        <v>183</v>
      </c>
      <c r="E109" s="11" t="s">
        <v>533</v>
      </c>
      <c r="F109" s="21"/>
      <c r="G109" s="21"/>
      <c r="H109" s="21">
        <v>1080.02</v>
      </c>
      <c r="I109" s="2"/>
    </row>
    <row r="110" spans="1:9" ht="15">
      <c r="A110" s="11" t="s">
        <v>237</v>
      </c>
      <c r="B110" s="10" t="s">
        <v>238</v>
      </c>
      <c r="C110" s="10" t="s">
        <v>182</v>
      </c>
      <c r="D110" s="10" t="s">
        <v>183</v>
      </c>
      <c r="E110" s="11" t="s">
        <v>534</v>
      </c>
      <c r="F110" s="21"/>
      <c r="G110" s="21"/>
      <c r="H110" s="21">
        <v>177.49</v>
      </c>
      <c r="I110" s="2"/>
    </row>
    <row r="111" spans="1:9" ht="15">
      <c r="A111" s="36" t="s">
        <v>3</v>
      </c>
      <c r="B111" s="44"/>
      <c r="C111" s="44"/>
      <c r="D111" s="44"/>
      <c r="E111" s="37"/>
      <c r="F111" s="45">
        <v>233744.43</v>
      </c>
      <c r="G111" s="45">
        <v>-20318.04</v>
      </c>
      <c r="H111" s="45">
        <v>93606.75</v>
      </c>
      <c r="I111" s="46">
        <v>132391.76</v>
      </c>
    </row>
    <row r="113" spans="9:13" ht="15">
      <c r="I113" s="49">
        <f>SUM(F111:I111)</f>
        <v>439424.90</v>
      </c>
      <c r="J113" s="48" t="s">
        <v>535</v>
      </c>
      <c r="K113" s="48"/>
      <c r="L113" s="48"/>
      <c r="M113" s="48"/>
    </row>
    <row r="135" ht="15">
      <c r="K135" t="str">
        <f t="shared" si="0" ref="K135:K138">IFERROR(VLOOKUP(C135,$P$6:$Y$11,10,0)," ")</f>
        <v xml:space="preserve"> </v>
      </c>
    </row>
    <row r="136" ht="15">
      <c r="K136" t="str">
        <f t="shared" si="0"/>
        <v xml:space="preserve"> </v>
      </c>
    </row>
    <row r="137" ht="15">
      <c r="K137" t="str">
        <f t="shared" si="0"/>
        <v xml:space="preserve"> </v>
      </c>
    </row>
    <row r="138" ht="15">
      <c r="K138" t="str">
        <f t="shared" si="0"/>
        <v xml:space="preserve"> </v>
      </c>
    </row>
    <row r="139" ht="15">
      <c r="K139" t="str">
        <f t="shared" si="1" ref="K139:K140">IFERROR(VLOOKUP(C139,$P$6:$Y$11,10,0)," ")</f>
        <v xml:space="preserve"> </v>
      </c>
    </row>
    <row r="140" ht="15">
      <c r="K140" t="str">
        <f t="shared" si="1"/>
        <v xml:space="preserve"> </v>
      </c>
    </row>
  </sheetData>
  <pageMargins left="0.7" right="0.7" top="0.75" bottom="0.75" header="0.3" footer="0.3"/>
  <pageSetup orientation="portrait" r:id="rId1"/>
  <customProperties>
    <customPr name="CofWorksheetType" r:id="rId2"/>
    <customPr name="_pios_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EDDB0-7F22-492A-AD3F-0D65AF121F1D}">
  <dimension ref="A1:AH109"/>
  <sheetViews>
    <sheetView zoomScale="96" zoomScaleNormal="96" workbookViewId="0" topLeftCell="A1"/>
  </sheetViews>
  <sheetFormatPr defaultColWidth="8.72727272727273" defaultRowHeight="15"/>
  <cols>
    <col min="1" max="1" width="19.5454545454545" bestFit="1" customWidth="1"/>
    <col min="2" max="2" width="3.54545454545455" bestFit="1" customWidth="1"/>
    <col min="3" max="3" width="11" bestFit="1" customWidth="1"/>
    <col min="4" max="4" width="36.5454545454545" bestFit="1" customWidth="1"/>
    <col min="5" max="5" width="42.7272727272727" bestFit="1" customWidth="1"/>
    <col min="6" max="6" width="11.2727272727273" bestFit="1" customWidth="1"/>
    <col min="7" max="7" width="10.1818181818182" bestFit="1" customWidth="1"/>
    <col min="8" max="10" width="10.4545454545455" bestFit="1" customWidth="1"/>
    <col min="11" max="11" width="10.1818181818182" bestFit="1" customWidth="1"/>
    <col min="12" max="12" width="10.4545454545455" bestFit="1" customWidth="1"/>
    <col min="13" max="13" width="9.27272727272727" bestFit="1" customWidth="1"/>
    <col min="14" max="14" width="10.1818181818182" bestFit="1" customWidth="1"/>
    <col min="15" max="16" width="9.18181818181818" customWidth="1"/>
    <col min="17" max="17" width="41.1818181818182" bestFit="1" customWidth="1"/>
    <col min="18" max="18" width="11" bestFit="1" customWidth="1"/>
    <col min="19" max="19" width="15.5454545454545" bestFit="1" customWidth="1"/>
    <col min="20" max="20" width="19.5454545454545" bestFit="1" customWidth="1"/>
    <col min="21" max="21" width="43.1818181818182" bestFit="1" customWidth="1"/>
    <col min="22" max="22" width="22.4545454545455" bestFit="1" customWidth="1"/>
    <col min="23" max="23" width="24.5454545454545" bestFit="1" customWidth="1"/>
    <col min="24" max="24" width="11.2727272727273" bestFit="1" customWidth="1"/>
    <col min="25" max="26" width="11.5454545454545" bestFit="1" customWidth="1"/>
    <col min="27" max="27" width="11.8181818181818" bestFit="1" customWidth="1"/>
    <col min="28" max="33" width="10.5454545454545" bestFit="1" customWidth="1"/>
    <col min="34" max="34" width="10.1818181818182" bestFit="1" customWidth="1"/>
    <col min="35" max="35" width="11.8181818181818" bestFit="1" customWidth="1"/>
    <col min="36" max="38" width="10.5454545454545" bestFit="1" customWidth="1"/>
    <col min="39" max="39" width="9.18181818181818" bestFit="1" customWidth="1"/>
    <col min="40" max="40" width="8.72727272727273" bestFit="1" customWidth="1"/>
    <col min="41" max="43" width="9.18181818181818" bestFit="1" customWidth="1"/>
    <col min="44" max="45" width="8.54545454545455" bestFit="1" customWidth="1"/>
    <col min="46" max="46" width="9.18181818181818" bestFit="1" customWidth="1"/>
  </cols>
  <sheetData>
    <row r="1" ht="30">
      <c r="A1" s="87" t="s">
        <v>687</v>
      </c>
    </row>
    <row r="3" spans="1:18" ht="15">
      <c r="A3" s="84" t="s">
        <v>643</v>
      </c>
      <c r="B3" s="84"/>
      <c r="C3" s="84"/>
      <c r="D3" s="84"/>
      <c r="E3" s="84"/>
      <c r="Q3" s="29" t="s">
        <v>180</v>
      </c>
      <c r="R3" s="29"/>
    </row>
    <row r="4" spans="1:14" ht="33">
      <c r="A4" s="4" t="s">
        <v>0</v>
      </c>
      <c r="B4" s="5" t="s">
        <v>0</v>
      </c>
      <c r="C4" s="5" t="s">
        <v>0</v>
      </c>
      <c r="D4" s="5" t="s">
        <v>0</v>
      </c>
      <c r="E4" s="6" t="s">
        <v>0</v>
      </c>
      <c r="F4" s="25" t="s">
        <v>25</v>
      </c>
      <c r="G4" s="23"/>
      <c r="H4" s="23"/>
      <c r="I4" s="23"/>
      <c r="J4" s="23"/>
      <c r="K4" s="23"/>
      <c r="L4" s="23"/>
      <c r="M4" s="23"/>
      <c r="N4" s="24"/>
    </row>
    <row r="5" spans="1:34" ht="33">
      <c r="A5" s="7" t="s">
        <v>0</v>
      </c>
      <c r="B5" s="8" t="s">
        <v>0</v>
      </c>
      <c r="C5" s="8" t="s">
        <v>0</v>
      </c>
      <c r="D5" s="8" t="s">
        <v>0</v>
      </c>
      <c r="E5" s="9" t="s">
        <v>315</v>
      </c>
      <c r="F5" s="10" t="s">
        <v>319</v>
      </c>
      <c r="G5" s="10" t="s">
        <v>320</v>
      </c>
      <c r="H5" s="10" t="s">
        <v>321</v>
      </c>
      <c r="I5" s="10" t="s">
        <v>322</v>
      </c>
      <c r="J5" s="10" t="s">
        <v>324</v>
      </c>
      <c r="K5" s="10" t="s">
        <v>323</v>
      </c>
      <c r="L5" s="10" t="s">
        <v>325</v>
      </c>
      <c r="M5" s="10" t="s">
        <v>326</v>
      </c>
      <c r="N5" s="11" t="s">
        <v>327</v>
      </c>
      <c r="Q5" s="4" t="s">
        <v>0</v>
      </c>
      <c r="R5" s="5" t="s">
        <v>0</v>
      </c>
      <c r="S5" s="5" t="s">
        <v>0</v>
      </c>
      <c r="T5" s="5" t="s">
        <v>0</v>
      </c>
      <c r="U5" s="5" t="s">
        <v>0</v>
      </c>
      <c r="V5" s="5" t="s">
        <v>0</v>
      </c>
      <c r="W5" s="6" t="s">
        <v>0</v>
      </c>
      <c r="X5" s="25" t="s">
        <v>25</v>
      </c>
      <c r="Y5" s="23"/>
      <c r="Z5" s="23"/>
      <c r="AA5" s="23"/>
      <c r="AB5" s="23"/>
      <c r="AC5" s="23"/>
      <c r="AD5" s="23"/>
      <c r="AE5" s="23"/>
      <c r="AF5" s="23"/>
      <c r="AG5" s="23"/>
      <c r="AH5" s="24"/>
    </row>
    <row r="6" spans="1:34" ht="15">
      <c r="A6" s="12" t="s">
        <v>97</v>
      </c>
      <c r="B6" s="3"/>
      <c r="C6" s="13" t="s">
        <v>78</v>
      </c>
      <c r="D6" s="3"/>
      <c r="E6" s="14" t="s">
        <v>84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15" t="s">
        <v>2</v>
      </c>
      <c r="L6" s="15" t="s">
        <v>2</v>
      </c>
      <c r="M6" s="15" t="s">
        <v>2</v>
      </c>
      <c r="N6" s="15" t="s">
        <v>2</v>
      </c>
      <c r="Q6" s="7" t="s">
        <v>0</v>
      </c>
      <c r="R6" s="8" t="s">
        <v>0</v>
      </c>
      <c r="S6" s="8" t="s">
        <v>0</v>
      </c>
      <c r="T6" s="8" t="s">
        <v>0</v>
      </c>
      <c r="U6" s="8" t="s">
        <v>0</v>
      </c>
      <c r="V6" s="8" t="s">
        <v>0</v>
      </c>
      <c r="W6" s="9" t="s">
        <v>315</v>
      </c>
      <c r="X6" s="10" t="s">
        <v>316</v>
      </c>
      <c r="Y6" s="10" t="s">
        <v>317</v>
      </c>
      <c r="Z6" s="10" t="s">
        <v>318</v>
      </c>
      <c r="AA6" s="10" t="s">
        <v>319</v>
      </c>
      <c r="AB6" s="10" t="s">
        <v>320</v>
      </c>
      <c r="AC6" s="10" t="s">
        <v>321</v>
      </c>
      <c r="AD6" s="10" t="s">
        <v>322</v>
      </c>
      <c r="AE6" s="10" t="s">
        <v>324</v>
      </c>
      <c r="AF6" s="10" t="s">
        <v>323</v>
      </c>
      <c r="AG6" s="10" t="s">
        <v>325</v>
      </c>
      <c r="AH6" s="11" t="s">
        <v>327</v>
      </c>
    </row>
    <row r="7" spans="1:34" ht="15">
      <c r="A7" s="11" t="s">
        <v>133</v>
      </c>
      <c r="B7" s="10" t="s">
        <v>132</v>
      </c>
      <c r="C7" s="10" t="s">
        <v>20</v>
      </c>
      <c r="D7" s="10" t="s">
        <v>83</v>
      </c>
      <c r="E7" s="11" t="s">
        <v>131</v>
      </c>
      <c r="F7" s="21"/>
      <c r="G7" s="21"/>
      <c r="H7" s="21"/>
      <c r="I7" s="21">
        <v>912.52</v>
      </c>
      <c r="J7" s="21"/>
      <c r="K7" s="21"/>
      <c r="L7" s="21"/>
      <c r="M7" s="21"/>
      <c r="N7" s="2"/>
      <c r="Q7" s="12" t="s">
        <v>1</v>
      </c>
      <c r="R7" s="13" t="s">
        <v>78</v>
      </c>
      <c r="S7" s="13" t="s">
        <v>97</v>
      </c>
      <c r="T7" s="3"/>
      <c r="U7" s="13" t="s">
        <v>84</v>
      </c>
      <c r="V7" s="13" t="s">
        <v>102</v>
      </c>
      <c r="W7" s="14" t="s">
        <v>413</v>
      </c>
      <c r="X7" s="15" t="s">
        <v>2</v>
      </c>
      <c r="Y7" s="15" t="s">
        <v>2</v>
      </c>
      <c r="Z7" s="15" t="s">
        <v>2</v>
      </c>
      <c r="AA7" s="15" t="s">
        <v>2</v>
      </c>
      <c r="AB7" s="15" t="s">
        <v>2</v>
      </c>
      <c r="AC7" s="15" t="s">
        <v>2</v>
      </c>
      <c r="AD7" s="15" t="s">
        <v>2</v>
      </c>
      <c r="AE7" s="15" t="s">
        <v>2</v>
      </c>
      <c r="AF7" s="15" t="s">
        <v>2</v>
      </c>
      <c r="AG7" s="15" t="s">
        <v>2</v>
      </c>
      <c r="AH7" s="15" t="s">
        <v>2</v>
      </c>
    </row>
    <row r="8" spans="1:34" ht="15">
      <c r="A8" s="11" t="s">
        <v>142</v>
      </c>
      <c r="B8" s="10" t="s">
        <v>141</v>
      </c>
      <c r="C8" s="10" t="s">
        <v>20</v>
      </c>
      <c r="D8" s="10" t="s">
        <v>83</v>
      </c>
      <c r="E8" s="11" t="s">
        <v>149</v>
      </c>
      <c r="F8" s="21"/>
      <c r="G8" s="21"/>
      <c r="H8" s="21"/>
      <c r="I8" s="21">
        <v>621.22</v>
      </c>
      <c r="J8" s="21"/>
      <c r="K8" s="21"/>
      <c r="L8" s="21"/>
      <c r="M8" s="21"/>
      <c r="N8" s="2"/>
      <c r="Q8" s="11" t="s">
        <v>6</v>
      </c>
      <c r="R8" s="10" t="s">
        <v>79</v>
      </c>
      <c r="S8" s="10" t="s">
        <v>85</v>
      </c>
      <c r="T8" s="10" t="s">
        <v>405</v>
      </c>
      <c r="U8" s="10" t="s">
        <v>86</v>
      </c>
      <c r="V8" s="10" t="s">
        <v>85</v>
      </c>
      <c r="W8" s="11" t="s">
        <v>414</v>
      </c>
      <c r="X8" s="55"/>
      <c r="Y8" s="55"/>
      <c r="Z8" s="55">
        <v>8.6199999999999992</v>
      </c>
      <c r="AA8" s="55">
        <v>9.24</v>
      </c>
      <c r="AB8" s="55">
        <v>8.44</v>
      </c>
      <c r="AC8" s="55">
        <v>1.42</v>
      </c>
      <c r="AD8" s="55"/>
      <c r="AE8" s="55"/>
      <c r="AF8" s="55"/>
      <c r="AG8" s="55"/>
      <c r="AH8" s="56"/>
    </row>
    <row r="9" spans="1:34" ht="15">
      <c r="A9" s="16"/>
      <c r="B9" s="1"/>
      <c r="C9" s="10" t="s">
        <v>20</v>
      </c>
      <c r="D9" s="10" t="s">
        <v>83</v>
      </c>
      <c r="E9" s="11" t="s">
        <v>144</v>
      </c>
      <c r="F9" s="21"/>
      <c r="G9" s="21"/>
      <c r="H9" s="21"/>
      <c r="I9" s="21"/>
      <c r="J9" s="21"/>
      <c r="K9" s="21">
        <v>758.28</v>
      </c>
      <c r="L9" s="21"/>
      <c r="M9" s="21"/>
      <c r="N9" s="2"/>
      <c r="Q9" s="11" t="s">
        <v>244</v>
      </c>
      <c r="R9" s="10" t="s">
        <v>79</v>
      </c>
      <c r="S9" s="10" t="s">
        <v>98</v>
      </c>
      <c r="T9" s="10" t="s">
        <v>99</v>
      </c>
      <c r="U9" s="10" t="s">
        <v>163</v>
      </c>
      <c r="V9" s="10" t="s">
        <v>335</v>
      </c>
      <c r="W9" s="11" t="s">
        <v>85</v>
      </c>
      <c r="X9" s="21"/>
      <c r="Y9" s="21"/>
      <c r="Z9" s="21"/>
      <c r="AA9" s="21"/>
      <c r="AB9" s="21">
        <v>4</v>
      </c>
      <c r="AC9" s="21"/>
      <c r="AD9" s="21"/>
      <c r="AE9" s="21"/>
      <c r="AF9" s="21"/>
      <c r="AG9" s="21"/>
      <c r="AH9" s="2"/>
    </row>
    <row r="10" spans="1:34" ht="15">
      <c r="A10" s="16"/>
      <c r="B10" s="1"/>
      <c r="C10" s="10" t="s">
        <v>20</v>
      </c>
      <c r="D10" s="10" t="s">
        <v>83</v>
      </c>
      <c r="E10" s="11" t="s">
        <v>140</v>
      </c>
      <c r="F10" s="21"/>
      <c r="G10" s="21"/>
      <c r="H10" s="21"/>
      <c r="I10" s="21"/>
      <c r="J10" s="21"/>
      <c r="K10" s="21"/>
      <c r="L10" s="21">
        <v>1235.05</v>
      </c>
      <c r="M10" s="21"/>
      <c r="N10" s="2"/>
      <c r="Q10" s="16"/>
      <c r="R10" s="1"/>
      <c r="S10" s="1"/>
      <c r="T10" s="1"/>
      <c r="U10" s="10" t="s">
        <v>171</v>
      </c>
      <c r="V10" s="10" t="s">
        <v>336</v>
      </c>
      <c r="W10" s="11" t="s">
        <v>85</v>
      </c>
      <c r="X10" s="21"/>
      <c r="Y10" s="21"/>
      <c r="Z10" s="21">
        <v>24</v>
      </c>
      <c r="AA10" s="21"/>
      <c r="AB10" s="21"/>
      <c r="AC10" s="21"/>
      <c r="AD10" s="21"/>
      <c r="AE10" s="21"/>
      <c r="AF10" s="21"/>
      <c r="AG10" s="21"/>
      <c r="AH10" s="2"/>
    </row>
    <row r="11" spans="1:34" ht="15">
      <c r="A11" s="16"/>
      <c r="B11" s="1"/>
      <c r="C11" s="10" t="s">
        <v>20</v>
      </c>
      <c r="D11" s="10" t="s">
        <v>83</v>
      </c>
      <c r="E11" s="11" t="s">
        <v>152</v>
      </c>
      <c r="F11" s="21"/>
      <c r="G11" s="21"/>
      <c r="H11" s="21"/>
      <c r="I11" s="21">
        <v>1291.73</v>
      </c>
      <c r="J11" s="21"/>
      <c r="K11" s="21"/>
      <c r="L11" s="21"/>
      <c r="M11" s="21"/>
      <c r="N11" s="2"/>
      <c r="Q11" s="11" t="s">
        <v>239</v>
      </c>
      <c r="R11" s="10" t="s">
        <v>79</v>
      </c>
      <c r="S11" s="10" t="s">
        <v>141</v>
      </c>
      <c r="T11" s="10" t="s">
        <v>142</v>
      </c>
      <c r="U11" s="10" t="s">
        <v>169</v>
      </c>
      <c r="V11" s="10" t="s">
        <v>337</v>
      </c>
      <c r="W11" s="11" t="s">
        <v>85</v>
      </c>
      <c r="X11" s="21"/>
      <c r="Y11" s="21"/>
      <c r="Z11" s="21"/>
      <c r="AA11" s="21">
        <v>17.28</v>
      </c>
      <c r="AB11" s="21"/>
      <c r="AC11" s="21"/>
      <c r="AD11" s="21"/>
      <c r="AE11" s="21"/>
      <c r="AF11" s="21"/>
      <c r="AG11" s="21"/>
      <c r="AH11" s="2"/>
    </row>
    <row r="12" spans="1:34" ht="15">
      <c r="A12" s="16"/>
      <c r="B12" s="1"/>
      <c r="C12" s="10" t="s">
        <v>20</v>
      </c>
      <c r="D12" s="10" t="s">
        <v>83</v>
      </c>
      <c r="E12" s="11" t="s">
        <v>157</v>
      </c>
      <c r="F12" s="21"/>
      <c r="G12" s="21"/>
      <c r="H12" s="21">
        <v>1296.1300000000001</v>
      </c>
      <c r="I12" s="21"/>
      <c r="J12" s="21"/>
      <c r="K12" s="21"/>
      <c r="L12" s="21"/>
      <c r="M12" s="21"/>
      <c r="N12" s="2"/>
      <c r="Q12" s="11" t="s">
        <v>240</v>
      </c>
      <c r="R12" s="10" t="s">
        <v>79</v>
      </c>
      <c r="S12" s="10" t="s">
        <v>406</v>
      </c>
      <c r="T12" s="10" t="s">
        <v>407</v>
      </c>
      <c r="U12" s="10" t="s">
        <v>85</v>
      </c>
      <c r="V12" s="10" t="s">
        <v>338</v>
      </c>
      <c r="W12" s="11" t="s">
        <v>85</v>
      </c>
      <c r="X12" s="21"/>
      <c r="Y12" s="21"/>
      <c r="Z12" s="21">
        <v>48.59</v>
      </c>
      <c r="AA12" s="21"/>
      <c r="AB12" s="21"/>
      <c r="AC12" s="21"/>
      <c r="AD12" s="21"/>
      <c r="AE12" s="21"/>
      <c r="AF12" s="21"/>
      <c r="AG12" s="21"/>
      <c r="AH12" s="2"/>
    </row>
    <row r="13" spans="1:34" ht="15">
      <c r="A13" s="16"/>
      <c r="B13" s="1"/>
      <c r="C13" s="10" t="s">
        <v>20</v>
      </c>
      <c r="D13" s="10" t="s">
        <v>83</v>
      </c>
      <c r="E13" s="11" t="s">
        <v>159</v>
      </c>
      <c r="F13" s="21"/>
      <c r="G13" s="21"/>
      <c r="H13" s="21">
        <v>5000</v>
      </c>
      <c r="I13" s="21"/>
      <c r="J13" s="21"/>
      <c r="K13" s="21"/>
      <c r="L13" s="21"/>
      <c r="M13" s="21"/>
      <c r="N13" s="2"/>
      <c r="Q13" s="11" t="s">
        <v>241</v>
      </c>
      <c r="R13" s="10" t="s">
        <v>79</v>
      </c>
      <c r="S13" s="10" t="s">
        <v>408</v>
      </c>
      <c r="T13" s="10" t="s">
        <v>409</v>
      </c>
      <c r="U13" s="10" t="s">
        <v>106</v>
      </c>
      <c r="V13" s="10" t="s">
        <v>339</v>
      </c>
      <c r="W13" s="11" t="s">
        <v>85</v>
      </c>
      <c r="X13" s="21"/>
      <c r="Y13" s="21"/>
      <c r="Z13" s="21"/>
      <c r="AA13" s="21"/>
      <c r="AB13" s="21">
        <v>863.59</v>
      </c>
      <c r="AC13" s="21"/>
      <c r="AD13" s="21"/>
      <c r="AE13" s="21"/>
      <c r="AF13" s="21"/>
      <c r="AG13" s="21"/>
      <c r="AH13" s="2"/>
    </row>
    <row r="14" spans="1:34" ht="15">
      <c r="A14" s="16"/>
      <c r="B14" s="1"/>
      <c r="C14" s="10" t="s">
        <v>20</v>
      </c>
      <c r="D14" s="10" t="s">
        <v>83</v>
      </c>
      <c r="E14" s="11" t="s">
        <v>147</v>
      </c>
      <c r="F14" s="21"/>
      <c r="G14" s="21"/>
      <c r="H14" s="21"/>
      <c r="I14" s="21"/>
      <c r="J14" s="21"/>
      <c r="K14" s="21">
        <v>8796.15</v>
      </c>
      <c r="L14" s="21"/>
      <c r="M14" s="21"/>
      <c r="N14" s="2"/>
      <c r="Q14" s="11" t="s">
        <v>77</v>
      </c>
      <c r="R14" s="10" t="s">
        <v>79</v>
      </c>
      <c r="S14" s="10" t="s">
        <v>85</v>
      </c>
      <c r="T14" s="10" t="s">
        <v>405</v>
      </c>
      <c r="U14" s="10" t="s">
        <v>85</v>
      </c>
      <c r="V14" s="10" t="s">
        <v>85</v>
      </c>
      <c r="W14" s="11" t="s">
        <v>415</v>
      </c>
      <c r="X14" s="55"/>
      <c r="Y14" s="55"/>
      <c r="Z14" s="55">
        <v>274.14999999999998</v>
      </c>
      <c r="AA14" s="55">
        <v>293.06</v>
      </c>
      <c r="AB14" s="55">
        <v>236.34</v>
      </c>
      <c r="AC14" s="55">
        <v>37.81</v>
      </c>
      <c r="AD14" s="55"/>
      <c r="AE14" s="55"/>
      <c r="AF14" s="55"/>
      <c r="AG14" s="55"/>
      <c r="AH14" s="56"/>
    </row>
    <row r="15" spans="1:34" ht="15">
      <c r="A15" s="11" t="s">
        <v>125</v>
      </c>
      <c r="B15" s="10" t="s">
        <v>124</v>
      </c>
      <c r="C15" s="10" t="s">
        <v>20</v>
      </c>
      <c r="D15" s="10" t="s">
        <v>83</v>
      </c>
      <c r="E15" s="11" t="s">
        <v>128</v>
      </c>
      <c r="F15" s="21"/>
      <c r="G15" s="21"/>
      <c r="H15" s="21"/>
      <c r="I15" s="21"/>
      <c r="J15" s="21"/>
      <c r="K15" s="21">
        <v>2703.94</v>
      </c>
      <c r="L15" s="21"/>
      <c r="M15" s="21"/>
      <c r="N15" s="2"/>
      <c r="Q15" s="11" t="s">
        <v>71</v>
      </c>
      <c r="R15" s="10" t="s">
        <v>79</v>
      </c>
      <c r="S15" s="10" t="s">
        <v>85</v>
      </c>
      <c r="T15" s="10" t="s">
        <v>405</v>
      </c>
      <c r="U15" s="10" t="s">
        <v>85</v>
      </c>
      <c r="V15" s="10" t="s">
        <v>85</v>
      </c>
      <c r="W15" s="11" t="s">
        <v>416</v>
      </c>
      <c r="X15" s="55"/>
      <c r="Y15" s="55"/>
      <c r="Z15" s="55">
        <v>285.02</v>
      </c>
      <c r="AA15" s="55">
        <v>304.68</v>
      </c>
      <c r="AB15" s="55">
        <v>245.71</v>
      </c>
      <c r="AC15" s="55">
        <v>39.31</v>
      </c>
      <c r="AD15" s="55"/>
      <c r="AE15" s="55"/>
      <c r="AF15" s="55"/>
      <c r="AG15" s="55"/>
      <c r="AH15" s="56"/>
    </row>
    <row r="16" spans="1:34" ht="15">
      <c r="A16" s="16"/>
      <c r="B16" s="1"/>
      <c r="C16" s="10" t="s">
        <v>20</v>
      </c>
      <c r="D16" s="10" t="s">
        <v>83</v>
      </c>
      <c r="E16" s="11" t="s">
        <v>127</v>
      </c>
      <c r="F16" s="21"/>
      <c r="G16" s="21"/>
      <c r="H16" s="21"/>
      <c r="I16" s="21"/>
      <c r="J16" s="21"/>
      <c r="K16" s="21"/>
      <c r="L16" s="21">
        <v>4393.12</v>
      </c>
      <c r="M16" s="21"/>
      <c r="N16" s="2"/>
      <c r="Q16" s="11" t="s">
        <v>67</v>
      </c>
      <c r="R16" s="10" t="s">
        <v>79</v>
      </c>
      <c r="S16" s="10" t="s">
        <v>85</v>
      </c>
      <c r="T16" s="10" t="s">
        <v>405</v>
      </c>
      <c r="U16" s="10" t="s">
        <v>85</v>
      </c>
      <c r="V16" s="10" t="s">
        <v>340</v>
      </c>
      <c r="W16" s="11" t="s">
        <v>417</v>
      </c>
      <c r="X16" s="55"/>
      <c r="Y16" s="55"/>
      <c r="Z16" s="55"/>
      <c r="AA16" s="55"/>
      <c r="AB16" s="55">
        <v>48.06</v>
      </c>
      <c r="AC16" s="55"/>
      <c r="AD16" s="55"/>
      <c r="AE16" s="55"/>
      <c r="AF16" s="55"/>
      <c r="AG16" s="55"/>
      <c r="AH16" s="56"/>
    </row>
    <row r="17" spans="1:34" ht="15">
      <c r="A17" s="16"/>
      <c r="B17" s="1"/>
      <c r="C17" s="10" t="s">
        <v>20</v>
      </c>
      <c r="D17" s="10" t="s">
        <v>83</v>
      </c>
      <c r="E17" s="11" t="s">
        <v>123</v>
      </c>
      <c r="F17" s="21"/>
      <c r="G17" s="21"/>
      <c r="H17" s="21"/>
      <c r="I17" s="21"/>
      <c r="J17" s="21"/>
      <c r="K17" s="21"/>
      <c r="L17" s="21"/>
      <c r="M17" s="21">
        <v>4394.76</v>
      </c>
      <c r="N17" s="2"/>
      <c r="Q17" s="16"/>
      <c r="R17" s="1"/>
      <c r="S17" s="1"/>
      <c r="T17" s="1"/>
      <c r="U17" s="1"/>
      <c r="V17" s="10" t="s">
        <v>341</v>
      </c>
      <c r="W17" s="11" t="s">
        <v>417</v>
      </c>
      <c r="X17" s="55"/>
      <c r="Y17" s="55"/>
      <c r="Z17" s="55"/>
      <c r="AA17" s="55">
        <v>96.12</v>
      </c>
      <c r="AB17" s="55"/>
      <c r="AC17" s="55"/>
      <c r="AD17" s="55"/>
      <c r="AE17" s="55"/>
      <c r="AF17" s="55"/>
      <c r="AG17" s="55"/>
      <c r="AH17" s="56"/>
    </row>
    <row r="18" spans="1:34" ht="15">
      <c r="A18" s="16"/>
      <c r="B18" s="1"/>
      <c r="C18" s="10" t="s">
        <v>20</v>
      </c>
      <c r="D18" s="10" t="s">
        <v>83</v>
      </c>
      <c r="E18" s="11" t="s">
        <v>126</v>
      </c>
      <c r="F18" s="21"/>
      <c r="G18" s="21"/>
      <c r="H18" s="21"/>
      <c r="I18" s="21"/>
      <c r="J18" s="21"/>
      <c r="K18" s="21"/>
      <c r="L18" s="21"/>
      <c r="M18" s="21">
        <v>4579.6099999999997</v>
      </c>
      <c r="N18" s="2"/>
      <c r="Q18" s="16"/>
      <c r="R18" s="1"/>
      <c r="S18" s="1"/>
      <c r="T18" s="1"/>
      <c r="U18" s="1"/>
      <c r="V18" s="10" t="s">
        <v>342</v>
      </c>
      <c r="W18" s="11" t="s">
        <v>417</v>
      </c>
      <c r="X18" s="55"/>
      <c r="Y18" s="55"/>
      <c r="Z18" s="55">
        <v>96.12</v>
      </c>
      <c r="AA18" s="55"/>
      <c r="AB18" s="55"/>
      <c r="AC18" s="55"/>
      <c r="AD18" s="55"/>
      <c r="AE18" s="55"/>
      <c r="AF18" s="55"/>
      <c r="AG18" s="55"/>
      <c r="AH18" s="56"/>
    </row>
    <row r="19" spans="1:34" ht="15">
      <c r="A19" s="16"/>
      <c r="B19" s="1"/>
      <c r="C19" s="10" t="s">
        <v>20</v>
      </c>
      <c r="D19" s="10" t="s">
        <v>83</v>
      </c>
      <c r="E19" s="11" t="s">
        <v>129</v>
      </c>
      <c r="F19" s="21"/>
      <c r="G19" s="21"/>
      <c r="H19" s="21"/>
      <c r="I19" s="21"/>
      <c r="J19" s="21"/>
      <c r="K19" s="21">
        <v>13852.72</v>
      </c>
      <c r="L19" s="21"/>
      <c r="M19" s="21"/>
      <c r="N19" s="2"/>
      <c r="Q19" s="16"/>
      <c r="R19" s="1"/>
      <c r="S19" s="1"/>
      <c r="T19" s="1"/>
      <c r="U19" s="1"/>
      <c r="V19" s="10" t="s">
        <v>343</v>
      </c>
      <c r="W19" s="11" t="s">
        <v>417</v>
      </c>
      <c r="X19" s="55"/>
      <c r="Y19" s="55"/>
      <c r="Z19" s="55"/>
      <c r="AA19" s="55"/>
      <c r="AB19" s="55"/>
      <c r="AC19" s="55">
        <v>192.24</v>
      </c>
      <c r="AD19" s="55"/>
      <c r="AE19" s="55"/>
      <c r="AF19" s="55"/>
      <c r="AG19" s="55"/>
      <c r="AH19" s="56"/>
    </row>
    <row r="20" spans="1:34" ht="15">
      <c r="A20" s="16"/>
      <c r="B20" s="1"/>
      <c r="C20" s="10" t="s">
        <v>20</v>
      </c>
      <c r="D20" s="10" t="s">
        <v>83</v>
      </c>
      <c r="E20" s="11" t="s">
        <v>130</v>
      </c>
      <c r="F20" s="21"/>
      <c r="G20" s="21"/>
      <c r="H20" s="21"/>
      <c r="I20" s="21"/>
      <c r="J20" s="21"/>
      <c r="K20" s="21">
        <v>25274.95</v>
      </c>
      <c r="L20" s="21"/>
      <c r="M20" s="21"/>
      <c r="N20" s="2"/>
      <c r="Q20" s="16"/>
      <c r="R20" s="1"/>
      <c r="S20" s="1"/>
      <c r="T20" s="1"/>
      <c r="U20" s="1"/>
      <c r="V20" s="10" t="s">
        <v>344</v>
      </c>
      <c r="W20" s="11" t="s">
        <v>417</v>
      </c>
      <c r="X20" s="55"/>
      <c r="Y20" s="55"/>
      <c r="Z20" s="55"/>
      <c r="AA20" s="55">
        <v>192.24</v>
      </c>
      <c r="AB20" s="55"/>
      <c r="AC20" s="55"/>
      <c r="AD20" s="55"/>
      <c r="AE20" s="55"/>
      <c r="AF20" s="55"/>
      <c r="AG20" s="55"/>
      <c r="AH20" s="56"/>
    </row>
    <row r="21" spans="1:34" ht="15">
      <c r="A21" s="11" t="s">
        <v>99</v>
      </c>
      <c r="B21" s="10" t="s">
        <v>98</v>
      </c>
      <c r="C21" s="10" t="s">
        <v>20</v>
      </c>
      <c r="D21" s="10" t="s">
        <v>83</v>
      </c>
      <c r="E21" s="11" t="s">
        <v>168</v>
      </c>
      <c r="F21" s="21">
        <v>2322</v>
      </c>
      <c r="G21" s="21"/>
      <c r="H21" s="21"/>
      <c r="I21" s="21"/>
      <c r="J21" s="21"/>
      <c r="K21" s="21"/>
      <c r="L21" s="21"/>
      <c r="M21" s="21"/>
      <c r="N21" s="2"/>
      <c r="Q21" s="16"/>
      <c r="R21" s="1"/>
      <c r="S21" s="1"/>
      <c r="T21" s="1"/>
      <c r="U21" s="1"/>
      <c r="V21" s="10" t="s">
        <v>345</v>
      </c>
      <c r="W21" s="11" t="s">
        <v>417</v>
      </c>
      <c r="X21" s="55"/>
      <c r="Y21" s="55"/>
      <c r="Z21" s="55">
        <v>384.48</v>
      </c>
      <c r="AA21" s="55"/>
      <c r="AB21" s="55"/>
      <c r="AC21" s="55"/>
      <c r="AD21" s="55"/>
      <c r="AE21" s="55"/>
      <c r="AF21" s="55"/>
      <c r="AG21" s="55"/>
      <c r="AH21" s="56"/>
    </row>
    <row r="22" spans="1:34" ht="15">
      <c r="A22" s="16"/>
      <c r="B22" s="1"/>
      <c r="C22" s="10" t="s">
        <v>20</v>
      </c>
      <c r="D22" s="10" t="s">
        <v>83</v>
      </c>
      <c r="E22" s="11" t="s">
        <v>90</v>
      </c>
      <c r="F22" s="52">
        <v>278633.11</v>
      </c>
      <c r="G22" s="52">
        <v>21325.64</v>
      </c>
      <c r="H22" s="52">
        <v>32203.50</v>
      </c>
      <c r="I22" s="52">
        <v>26554.57</v>
      </c>
      <c r="J22" s="52">
        <v>37873.480000000003</v>
      </c>
      <c r="K22" s="52">
        <v>24645.89</v>
      </c>
      <c r="L22" s="52">
        <v>17101.689999999999</v>
      </c>
      <c r="M22" s="52"/>
      <c r="N22" s="53">
        <v>27198.88</v>
      </c>
      <c r="Q22" s="16"/>
      <c r="R22" s="1"/>
      <c r="S22" s="1"/>
      <c r="T22" s="1"/>
      <c r="U22" s="1"/>
      <c r="V22" s="10" t="s">
        <v>346</v>
      </c>
      <c r="W22" s="11" t="s">
        <v>417</v>
      </c>
      <c r="X22" s="55"/>
      <c r="Y22" s="55"/>
      <c r="Z22" s="55">
        <v>384.48</v>
      </c>
      <c r="AA22" s="55"/>
      <c r="AB22" s="55"/>
      <c r="AC22" s="55"/>
      <c r="AD22" s="55"/>
      <c r="AE22" s="55"/>
      <c r="AF22" s="55"/>
      <c r="AG22" s="55"/>
      <c r="AH22" s="56"/>
    </row>
    <row r="23" spans="1:34" ht="15">
      <c r="A23" s="36" t="s">
        <v>3</v>
      </c>
      <c r="B23" s="44"/>
      <c r="C23" s="44"/>
      <c r="D23" s="44"/>
      <c r="E23" s="37"/>
      <c r="F23" s="45">
        <v>280955.11</v>
      </c>
      <c r="G23" s="45">
        <v>21325.64</v>
      </c>
      <c r="H23" s="45">
        <v>38499.629999999997</v>
      </c>
      <c r="I23" s="45">
        <v>29380.04</v>
      </c>
      <c r="J23" s="45">
        <v>37873.480000000003</v>
      </c>
      <c r="K23" s="45">
        <v>76031.929999999993</v>
      </c>
      <c r="L23" s="45">
        <v>22729.86</v>
      </c>
      <c r="M23" s="45">
        <v>8974.3700000000008</v>
      </c>
      <c r="N23" s="46">
        <v>27198.88</v>
      </c>
      <c r="Q23" s="16"/>
      <c r="R23" s="1"/>
      <c r="S23" s="1"/>
      <c r="T23" s="1"/>
      <c r="U23" s="1"/>
      <c r="V23" s="10" t="s">
        <v>347</v>
      </c>
      <c r="W23" s="11" t="s">
        <v>417</v>
      </c>
      <c r="X23" s="55"/>
      <c r="Y23" s="55"/>
      <c r="Z23" s="55"/>
      <c r="AA23" s="55"/>
      <c r="AB23" s="55">
        <v>480.60</v>
      </c>
      <c r="AC23" s="55"/>
      <c r="AD23" s="55"/>
      <c r="AE23" s="55"/>
      <c r="AF23" s="55"/>
      <c r="AG23" s="55"/>
      <c r="AH23" s="56"/>
    </row>
    <row r="24" spans="17:34" ht="15">
      <c r="Q24" s="16"/>
      <c r="R24" s="1"/>
      <c r="S24" s="1"/>
      <c r="T24" s="1"/>
      <c r="U24" s="1"/>
      <c r="V24" s="10" t="s">
        <v>348</v>
      </c>
      <c r="W24" s="11" t="s">
        <v>417</v>
      </c>
      <c r="X24" s="55"/>
      <c r="Y24" s="55"/>
      <c r="Z24" s="55">
        <v>528.66</v>
      </c>
      <c r="AA24" s="55"/>
      <c r="AB24" s="55"/>
      <c r="AC24" s="55"/>
      <c r="AD24" s="55"/>
      <c r="AE24" s="55"/>
      <c r="AF24" s="55"/>
      <c r="AG24" s="55"/>
      <c r="AH24" s="56"/>
    </row>
    <row r="25" spans="5:34" ht="15">
      <c r="E25" s="27"/>
      <c r="F25" s="50" t="s">
        <v>536</v>
      </c>
      <c r="G25" s="51"/>
      <c r="H25" s="51"/>
      <c r="I25" s="51"/>
      <c r="J25" s="51"/>
      <c r="K25" s="28"/>
      <c r="L25" s="28"/>
      <c r="M25" s="28"/>
      <c r="N25" s="28"/>
      <c r="Q25" s="16"/>
      <c r="R25" s="1"/>
      <c r="S25" s="1"/>
      <c r="T25" s="1"/>
      <c r="U25" s="1"/>
      <c r="V25" s="10" t="s">
        <v>349</v>
      </c>
      <c r="W25" s="11" t="s">
        <v>417</v>
      </c>
      <c r="X25" s="55"/>
      <c r="Y25" s="55"/>
      <c r="Z25" s="55"/>
      <c r="AA25" s="55">
        <v>576.72</v>
      </c>
      <c r="AB25" s="55"/>
      <c r="AC25" s="55"/>
      <c r="AD25" s="55"/>
      <c r="AE25" s="55"/>
      <c r="AF25" s="55"/>
      <c r="AG25" s="55"/>
      <c r="AH25" s="56"/>
    </row>
    <row r="26" spans="17:34" ht="15">
      <c r="Q26" s="16"/>
      <c r="R26" s="1"/>
      <c r="S26" s="1"/>
      <c r="T26" s="1"/>
      <c r="U26" s="1"/>
      <c r="V26" s="10" t="s">
        <v>350</v>
      </c>
      <c r="W26" s="11" t="s">
        <v>417</v>
      </c>
      <c r="X26" s="55"/>
      <c r="Y26" s="55"/>
      <c r="Z26" s="55"/>
      <c r="AA26" s="55">
        <v>624.78</v>
      </c>
      <c r="AB26" s="55"/>
      <c r="AC26" s="55"/>
      <c r="AD26" s="55"/>
      <c r="AE26" s="55"/>
      <c r="AF26" s="55"/>
      <c r="AG26" s="55"/>
      <c r="AH26" s="56"/>
    </row>
    <row r="27" spans="17:34" ht="15">
      <c r="Q27" s="16"/>
      <c r="R27" s="1"/>
      <c r="S27" s="1"/>
      <c r="T27" s="1"/>
      <c r="U27" s="1"/>
      <c r="V27" s="10" t="s">
        <v>351</v>
      </c>
      <c r="W27" s="11" t="s">
        <v>417</v>
      </c>
      <c r="X27" s="55"/>
      <c r="Y27" s="55"/>
      <c r="Z27" s="55"/>
      <c r="AA27" s="55"/>
      <c r="AB27" s="55">
        <v>672.84</v>
      </c>
      <c r="AC27" s="55"/>
      <c r="AD27" s="55"/>
      <c r="AE27" s="55"/>
      <c r="AF27" s="55"/>
      <c r="AG27" s="55"/>
      <c r="AH27" s="56"/>
    </row>
    <row r="28" spans="17:34" ht="15">
      <c r="Q28" s="11" t="s">
        <v>69</v>
      </c>
      <c r="R28" s="10" t="s">
        <v>79</v>
      </c>
      <c r="S28" s="10" t="s">
        <v>85</v>
      </c>
      <c r="T28" s="10" t="s">
        <v>405</v>
      </c>
      <c r="U28" s="10" t="s">
        <v>85</v>
      </c>
      <c r="V28" s="10" t="s">
        <v>85</v>
      </c>
      <c r="W28" s="11" t="s">
        <v>418</v>
      </c>
      <c r="X28" s="55"/>
      <c r="Y28" s="55"/>
      <c r="Z28" s="55">
        <v>109.08</v>
      </c>
      <c r="AA28" s="55">
        <v>117.67</v>
      </c>
      <c r="AB28" s="55">
        <v>94.03</v>
      </c>
      <c r="AC28" s="55">
        <v>15.05</v>
      </c>
      <c r="AD28" s="55"/>
      <c r="AE28" s="55"/>
      <c r="AF28" s="55"/>
      <c r="AG28" s="55"/>
      <c r="AH28" s="56"/>
    </row>
    <row r="29" spans="17:34" ht="15">
      <c r="Q29" s="11" t="s">
        <v>75</v>
      </c>
      <c r="R29" s="10" t="s">
        <v>79</v>
      </c>
      <c r="S29" s="10" t="s">
        <v>85</v>
      </c>
      <c r="T29" s="10" t="s">
        <v>405</v>
      </c>
      <c r="U29" s="10" t="s">
        <v>85</v>
      </c>
      <c r="V29" s="10" t="s">
        <v>85</v>
      </c>
      <c r="W29" s="11" t="s">
        <v>419</v>
      </c>
      <c r="X29" s="55"/>
      <c r="Y29" s="55"/>
      <c r="Z29" s="55">
        <v>-402.51</v>
      </c>
      <c r="AA29" s="55">
        <v>-430.27</v>
      </c>
      <c r="AB29" s="55">
        <v>-346.99</v>
      </c>
      <c r="AC29" s="55">
        <v>-55.52</v>
      </c>
      <c r="AD29" s="55"/>
      <c r="AE29" s="55"/>
      <c r="AF29" s="55"/>
      <c r="AG29" s="55"/>
      <c r="AH29" s="56"/>
    </row>
    <row r="30" spans="17:34" ht="15">
      <c r="Q30" s="11" t="s">
        <v>73</v>
      </c>
      <c r="R30" s="10" t="s">
        <v>79</v>
      </c>
      <c r="S30" s="10" t="s">
        <v>85</v>
      </c>
      <c r="T30" s="10" t="s">
        <v>405</v>
      </c>
      <c r="U30" s="10" t="s">
        <v>85</v>
      </c>
      <c r="V30" s="10" t="s">
        <v>85</v>
      </c>
      <c r="W30" s="11" t="s">
        <v>420</v>
      </c>
      <c r="X30" s="55"/>
      <c r="Y30" s="55"/>
      <c r="Z30" s="55">
        <v>278.05</v>
      </c>
      <c r="AA30" s="55">
        <v>297.23</v>
      </c>
      <c r="AB30" s="55">
        <v>239.70</v>
      </c>
      <c r="AC30" s="55">
        <v>38.35</v>
      </c>
      <c r="AD30" s="55"/>
      <c r="AE30" s="55"/>
      <c r="AF30" s="55"/>
      <c r="AG30" s="55"/>
      <c r="AH30" s="56"/>
    </row>
    <row r="31" spans="17:34" ht="15">
      <c r="Q31" s="11" t="s">
        <v>200</v>
      </c>
      <c r="R31" s="10" t="s">
        <v>79</v>
      </c>
      <c r="S31" s="10" t="s">
        <v>141</v>
      </c>
      <c r="T31" s="10" t="s">
        <v>142</v>
      </c>
      <c r="U31" s="10" t="s">
        <v>169</v>
      </c>
      <c r="V31" s="10" t="s">
        <v>337</v>
      </c>
      <c r="W31" s="11" t="s">
        <v>85</v>
      </c>
      <c r="X31" s="21"/>
      <c r="Y31" s="21"/>
      <c r="Z31" s="21"/>
      <c r="AA31" s="21">
        <v>90.89</v>
      </c>
      <c r="AB31" s="21"/>
      <c r="AC31" s="21"/>
      <c r="AD31" s="21"/>
      <c r="AE31" s="21"/>
      <c r="AF31" s="21"/>
      <c r="AG31" s="21"/>
      <c r="AH31" s="2"/>
    </row>
    <row r="32" spans="17:34" ht="15">
      <c r="Q32" s="11" t="s">
        <v>218</v>
      </c>
      <c r="R32" s="10" t="s">
        <v>79</v>
      </c>
      <c r="S32" s="10" t="s">
        <v>408</v>
      </c>
      <c r="T32" s="10" t="s">
        <v>409</v>
      </c>
      <c r="U32" s="10" t="s">
        <v>117</v>
      </c>
      <c r="V32" s="10" t="s">
        <v>352</v>
      </c>
      <c r="W32" s="11" t="s">
        <v>85</v>
      </c>
      <c r="X32" s="21"/>
      <c r="Y32" s="21"/>
      <c r="Z32" s="21"/>
      <c r="AA32" s="21">
        <v>1.05</v>
      </c>
      <c r="AB32" s="21"/>
      <c r="AC32" s="21"/>
      <c r="AD32" s="21"/>
      <c r="AE32" s="21"/>
      <c r="AF32" s="21"/>
      <c r="AG32" s="21"/>
      <c r="AH32" s="2"/>
    </row>
    <row r="33" spans="17:34" ht="15">
      <c r="Q33" s="16"/>
      <c r="R33" s="1"/>
      <c r="S33" s="1"/>
      <c r="T33" s="1"/>
      <c r="U33" s="10" t="s">
        <v>106</v>
      </c>
      <c r="V33" s="10" t="s">
        <v>339</v>
      </c>
      <c r="W33" s="11" t="s">
        <v>85</v>
      </c>
      <c r="X33" s="21"/>
      <c r="Y33" s="21"/>
      <c r="Z33" s="21"/>
      <c r="AA33" s="21"/>
      <c r="AB33" s="21">
        <v>22.16</v>
      </c>
      <c r="AC33" s="21"/>
      <c r="AD33" s="21"/>
      <c r="AE33" s="21"/>
      <c r="AF33" s="21"/>
      <c r="AG33" s="21"/>
      <c r="AH33" s="2"/>
    </row>
    <row r="34" spans="17:34" ht="15">
      <c r="Q34" s="16"/>
      <c r="R34" s="1"/>
      <c r="S34" s="1"/>
      <c r="T34" s="1"/>
      <c r="U34" s="10" t="s">
        <v>108</v>
      </c>
      <c r="V34" s="10" t="s">
        <v>353</v>
      </c>
      <c r="W34" s="11" t="s">
        <v>85</v>
      </c>
      <c r="X34" s="21"/>
      <c r="Y34" s="21"/>
      <c r="Z34" s="21"/>
      <c r="AA34" s="21"/>
      <c r="AB34" s="21">
        <v>150</v>
      </c>
      <c r="AC34" s="21"/>
      <c r="AD34" s="21"/>
      <c r="AE34" s="21"/>
      <c r="AF34" s="21"/>
      <c r="AG34" s="21"/>
      <c r="AH34" s="2"/>
    </row>
    <row r="35" spans="17:34" ht="15">
      <c r="Q35" s="16"/>
      <c r="R35" s="1"/>
      <c r="S35" s="1"/>
      <c r="T35" s="1"/>
      <c r="U35" s="10" t="s">
        <v>115</v>
      </c>
      <c r="V35" s="10" t="s">
        <v>354</v>
      </c>
      <c r="W35" s="11" t="s">
        <v>85</v>
      </c>
      <c r="X35" s="21"/>
      <c r="Y35" s="21"/>
      <c r="Z35" s="21"/>
      <c r="AA35" s="21"/>
      <c r="AB35" s="21">
        <v>175</v>
      </c>
      <c r="AC35" s="21"/>
      <c r="AD35" s="21"/>
      <c r="AE35" s="21"/>
      <c r="AF35" s="21"/>
      <c r="AG35" s="21"/>
      <c r="AH35" s="2"/>
    </row>
    <row r="36" spans="17:34" ht="15">
      <c r="Q36" s="16"/>
      <c r="R36" s="1"/>
      <c r="S36" s="1"/>
      <c r="T36" s="1"/>
      <c r="U36" s="10" t="s">
        <v>114</v>
      </c>
      <c r="V36" s="10" t="s">
        <v>354</v>
      </c>
      <c r="W36" s="11" t="s">
        <v>85</v>
      </c>
      <c r="X36" s="21"/>
      <c r="Y36" s="21"/>
      <c r="Z36" s="21"/>
      <c r="AA36" s="21"/>
      <c r="AB36" s="21">
        <v>175</v>
      </c>
      <c r="AC36" s="21"/>
      <c r="AD36" s="21"/>
      <c r="AE36" s="21"/>
      <c r="AF36" s="21"/>
      <c r="AG36" s="21"/>
      <c r="AH36" s="2"/>
    </row>
    <row r="37" spans="17:34" ht="15">
      <c r="Q37" s="16"/>
      <c r="R37" s="1"/>
      <c r="S37" s="1"/>
      <c r="T37" s="1"/>
      <c r="U37" s="10" t="s">
        <v>122</v>
      </c>
      <c r="V37" s="10" t="s">
        <v>355</v>
      </c>
      <c r="W37" s="11" t="s">
        <v>85</v>
      </c>
      <c r="X37" s="21"/>
      <c r="Y37" s="21">
        <v>175</v>
      </c>
      <c r="Z37" s="21"/>
      <c r="AA37" s="21"/>
      <c r="AB37" s="21"/>
      <c r="AC37" s="21"/>
      <c r="AD37" s="21"/>
      <c r="AE37" s="21"/>
      <c r="AF37" s="21"/>
      <c r="AG37" s="21"/>
      <c r="AH37" s="2"/>
    </row>
    <row r="38" spans="17:34" ht="15">
      <c r="Q38" s="16"/>
      <c r="R38" s="1"/>
      <c r="S38" s="1"/>
      <c r="T38" s="1"/>
      <c r="U38" s="10" t="s">
        <v>110</v>
      </c>
      <c r="V38" s="10" t="s">
        <v>353</v>
      </c>
      <c r="W38" s="11" t="s">
        <v>85</v>
      </c>
      <c r="X38" s="21"/>
      <c r="Y38" s="21"/>
      <c r="Z38" s="21"/>
      <c r="AA38" s="21"/>
      <c r="AB38" s="21">
        <v>250</v>
      </c>
      <c r="AC38" s="21"/>
      <c r="AD38" s="21"/>
      <c r="AE38" s="21"/>
      <c r="AF38" s="21"/>
      <c r="AG38" s="21"/>
      <c r="AH38" s="2"/>
    </row>
    <row r="39" spans="17:34" ht="15">
      <c r="Q39" s="16"/>
      <c r="R39" s="1"/>
      <c r="S39" s="1"/>
      <c r="T39" s="1"/>
      <c r="U39" s="10" t="s">
        <v>109</v>
      </c>
      <c r="V39" s="10" t="s">
        <v>353</v>
      </c>
      <c r="W39" s="11" t="s">
        <v>85</v>
      </c>
      <c r="X39" s="21"/>
      <c r="Y39" s="21"/>
      <c r="Z39" s="21"/>
      <c r="AA39" s="21"/>
      <c r="AB39" s="21">
        <v>250</v>
      </c>
      <c r="AC39" s="21"/>
      <c r="AD39" s="21"/>
      <c r="AE39" s="21"/>
      <c r="AF39" s="21"/>
      <c r="AG39" s="21"/>
      <c r="AH39" s="2"/>
    </row>
    <row r="40" spans="17:34" ht="15">
      <c r="Q40" s="16"/>
      <c r="R40" s="1"/>
      <c r="S40" s="1"/>
      <c r="T40" s="1"/>
      <c r="U40" s="10" t="s">
        <v>111</v>
      </c>
      <c r="V40" s="10" t="s">
        <v>339</v>
      </c>
      <c r="W40" s="11" t="s">
        <v>85</v>
      </c>
      <c r="X40" s="21"/>
      <c r="Y40" s="21"/>
      <c r="Z40" s="21"/>
      <c r="AA40" s="21"/>
      <c r="AB40" s="21">
        <v>250</v>
      </c>
      <c r="AC40" s="21"/>
      <c r="AD40" s="21"/>
      <c r="AE40" s="21"/>
      <c r="AF40" s="21"/>
      <c r="AG40" s="21"/>
      <c r="AH40" s="2"/>
    </row>
    <row r="41" spans="17:34" ht="15">
      <c r="Q41" s="16"/>
      <c r="R41" s="1"/>
      <c r="S41" s="1"/>
      <c r="T41" s="1"/>
      <c r="U41" s="10" t="s">
        <v>113</v>
      </c>
      <c r="V41" s="10" t="s">
        <v>354</v>
      </c>
      <c r="W41" s="11" t="s">
        <v>85</v>
      </c>
      <c r="X41" s="21"/>
      <c r="Y41" s="21"/>
      <c r="Z41" s="21"/>
      <c r="AA41" s="21"/>
      <c r="AB41" s="21">
        <v>300</v>
      </c>
      <c r="AC41" s="21"/>
      <c r="AD41" s="21"/>
      <c r="AE41" s="21"/>
      <c r="AF41" s="21"/>
      <c r="AG41" s="21"/>
      <c r="AH41" s="2"/>
    </row>
    <row r="42" spans="17:34" ht="15">
      <c r="Q42" s="16"/>
      <c r="R42" s="1"/>
      <c r="S42" s="1"/>
      <c r="T42" s="1"/>
      <c r="U42" s="10" t="s">
        <v>112</v>
      </c>
      <c r="V42" s="10" t="s">
        <v>339</v>
      </c>
      <c r="W42" s="11" t="s">
        <v>85</v>
      </c>
      <c r="X42" s="21"/>
      <c r="Y42" s="21"/>
      <c r="Z42" s="21"/>
      <c r="AA42" s="21"/>
      <c r="AB42" s="21">
        <v>400</v>
      </c>
      <c r="AC42" s="21"/>
      <c r="AD42" s="21"/>
      <c r="AE42" s="21"/>
      <c r="AF42" s="21"/>
      <c r="AG42" s="21"/>
      <c r="AH42" s="2"/>
    </row>
    <row r="43" spans="17:34" ht="15">
      <c r="Q43" s="16"/>
      <c r="R43" s="1"/>
      <c r="S43" s="1"/>
      <c r="T43" s="1"/>
      <c r="U43" s="10" t="s">
        <v>118</v>
      </c>
      <c r="V43" s="10" t="s">
        <v>356</v>
      </c>
      <c r="W43" s="11" t="s">
        <v>85</v>
      </c>
      <c r="X43" s="21"/>
      <c r="Y43" s="21"/>
      <c r="Z43" s="21">
        <v>530.29999999999995</v>
      </c>
      <c r="AA43" s="21"/>
      <c r="AB43" s="21"/>
      <c r="AC43" s="21"/>
      <c r="AD43" s="21"/>
      <c r="AE43" s="21"/>
      <c r="AF43" s="21"/>
      <c r="AG43" s="21"/>
      <c r="AH43" s="2"/>
    </row>
    <row r="44" spans="17:34" ht="15">
      <c r="Q44" s="16"/>
      <c r="R44" s="1"/>
      <c r="S44" s="1"/>
      <c r="T44" s="1"/>
      <c r="U44" s="10" t="s">
        <v>106</v>
      </c>
      <c r="V44" s="10" t="s">
        <v>357</v>
      </c>
      <c r="W44" s="11" t="s">
        <v>85</v>
      </c>
      <c r="X44" s="21"/>
      <c r="Y44" s="21"/>
      <c r="Z44" s="21"/>
      <c r="AA44" s="21"/>
      <c r="AB44" s="21"/>
      <c r="AC44" s="21"/>
      <c r="AD44" s="21">
        <v>739.60</v>
      </c>
      <c r="AE44" s="21"/>
      <c r="AF44" s="21"/>
      <c r="AG44" s="21"/>
      <c r="AH44" s="2"/>
    </row>
    <row r="45" spans="17:34" ht="15">
      <c r="Q45" s="16"/>
      <c r="R45" s="1"/>
      <c r="S45" s="1"/>
      <c r="T45" s="1"/>
      <c r="U45" s="10" t="s">
        <v>87</v>
      </c>
      <c r="V45" s="10" t="s">
        <v>358</v>
      </c>
      <c r="W45" s="11" t="s">
        <v>85</v>
      </c>
      <c r="X45" s="21"/>
      <c r="Y45" s="21"/>
      <c r="Z45" s="21"/>
      <c r="AA45" s="21"/>
      <c r="AB45" s="21"/>
      <c r="AC45" s="21"/>
      <c r="AD45" s="21"/>
      <c r="AE45" s="21">
        <v>846.72</v>
      </c>
      <c r="AF45" s="21"/>
      <c r="AG45" s="21"/>
      <c r="AH45" s="2"/>
    </row>
    <row r="46" spans="17:34" ht="15">
      <c r="Q46" s="16"/>
      <c r="R46" s="1"/>
      <c r="S46" s="1"/>
      <c r="T46" s="1"/>
      <c r="U46" s="10" t="s">
        <v>107</v>
      </c>
      <c r="V46" s="10" t="s">
        <v>359</v>
      </c>
      <c r="W46" s="11" t="s">
        <v>85</v>
      </c>
      <c r="X46" s="21"/>
      <c r="Y46" s="21"/>
      <c r="Z46" s="21"/>
      <c r="AA46" s="21"/>
      <c r="AB46" s="21"/>
      <c r="AC46" s="21"/>
      <c r="AD46" s="21">
        <v>1054.9100000000001</v>
      </c>
      <c r="AE46" s="21"/>
      <c r="AF46" s="21"/>
      <c r="AG46" s="21"/>
      <c r="AH46" s="2"/>
    </row>
    <row r="47" spans="17:34" ht="15">
      <c r="Q47" s="16"/>
      <c r="R47" s="1"/>
      <c r="S47" s="1"/>
      <c r="T47" s="1"/>
      <c r="U47" s="10" t="s">
        <v>120</v>
      </c>
      <c r="V47" s="10" t="s">
        <v>360</v>
      </c>
      <c r="W47" s="11" t="s">
        <v>85</v>
      </c>
      <c r="X47" s="21"/>
      <c r="Y47" s="21"/>
      <c r="Z47" s="21">
        <v>10453.299999999999</v>
      </c>
      <c r="AA47" s="21"/>
      <c r="AB47" s="21"/>
      <c r="AC47" s="21"/>
      <c r="AD47" s="21"/>
      <c r="AE47" s="21"/>
      <c r="AF47" s="21"/>
      <c r="AG47" s="21"/>
      <c r="AH47" s="2"/>
    </row>
    <row r="48" spans="17:34" ht="15">
      <c r="Q48" s="11" t="s">
        <v>228</v>
      </c>
      <c r="R48" s="10" t="s">
        <v>79</v>
      </c>
      <c r="S48" s="10" t="s">
        <v>101</v>
      </c>
      <c r="T48" s="10" t="s">
        <v>410</v>
      </c>
      <c r="U48" s="10" t="s">
        <v>178</v>
      </c>
      <c r="V48" s="10" t="s">
        <v>361</v>
      </c>
      <c r="W48" s="11" t="s">
        <v>85</v>
      </c>
      <c r="X48" s="21"/>
      <c r="Y48" s="21"/>
      <c r="Z48" s="21">
        <v>-152900</v>
      </c>
      <c r="AA48" s="21"/>
      <c r="AB48" s="21"/>
      <c r="AC48" s="21"/>
      <c r="AD48" s="21"/>
      <c r="AE48" s="21"/>
      <c r="AF48" s="21"/>
      <c r="AG48" s="21"/>
      <c r="AH48" s="2"/>
    </row>
    <row r="49" spans="17:34" ht="15">
      <c r="Q49" s="16"/>
      <c r="R49" s="1"/>
      <c r="S49" s="1"/>
      <c r="T49" s="1"/>
      <c r="U49" s="10" t="s">
        <v>170</v>
      </c>
      <c r="V49" s="10" t="s">
        <v>412</v>
      </c>
      <c r="W49" s="11" t="s">
        <v>85</v>
      </c>
      <c r="X49" s="21"/>
      <c r="Y49" s="21"/>
      <c r="Z49" s="21"/>
      <c r="AA49" s="21">
        <v>-120900</v>
      </c>
      <c r="AB49" s="21"/>
      <c r="AC49" s="21"/>
      <c r="AD49" s="21"/>
      <c r="AE49" s="21"/>
      <c r="AF49" s="21"/>
      <c r="AG49" s="21"/>
      <c r="AH49" s="2"/>
    </row>
    <row r="50" spans="17:34" ht="15">
      <c r="Q50" s="16"/>
      <c r="R50" s="1"/>
      <c r="S50" s="1"/>
      <c r="T50" s="1"/>
      <c r="U50" s="10" t="s">
        <v>179</v>
      </c>
      <c r="V50" s="10" t="s">
        <v>362</v>
      </c>
      <c r="W50" s="11" t="s">
        <v>85</v>
      </c>
      <c r="X50" s="21"/>
      <c r="Y50" s="21">
        <v>-105600</v>
      </c>
      <c r="Z50" s="21"/>
      <c r="AA50" s="21"/>
      <c r="AB50" s="21"/>
      <c r="AC50" s="21"/>
      <c r="AD50" s="21"/>
      <c r="AE50" s="21"/>
      <c r="AF50" s="21"/>
      <c r="AG50" s="21"/>
      <c r="AH50" s="2"/>
    </row>
    <row r="51" spans="17:34" ht="15">
      <c r="Q51" s="16"/>
      <c r="R51" s="1"/>
      <c r="S51" s="1"/>
      <c r="T51" s="1"/>
      <c r="U51" s="10" t="s">
        <v>165</v>
      </c>
      <c r="V51" s="10" t="s">
        <v>363</v>
      </c>
      <c r="W51" s="11" t="s">
        <v>85</v>
      </c>
      <c r="X51" s="21"/>
      <c r="Y51" s="21"/>
      <c r="Z51" s="21"/>
      <c r="AA51" s="21"/>
      <c r="AB51" s="21">
        <v>-12000</v>
      </c>
      <c r="AC51" s="21"/>
      <c r="AD51" s="21"/>
      <c r="AE51" s="21"/>
      <c r="AF51" s="21"/>
      <c r="AG51" s="21"/>
      <c r="AH51" s="2"/>
    </row>
    <row r="52" spans="17:34" ht="15">
      <c r="Q52" s="16"/>
      <c r="R52" s="1"/>
      <c r="S52" s="1"/>
      <c r="T52" s="1"/>
      <c r="U52" s="10" t="s">
        <v>143</v>
      </c>
      <c r="V52" s="10" t="s">
        <v>364</v>
      </c>
      <c r="W52" s="11" t="s">
        <v>85</v>
      </c>
      <c r="X52" s="21"/>
      <c r="Y52" s="21"/>
      <c r="Z52" s="21"/>
      <c r="AA52" s="21"/>
      <c r="AB52" s="21"/>
      <c r="AC52" s="21"/>
      <c r="AD52" s="21"/>
      <c r="AE52" s="21"/>
      <c r="AF52" s="21"/>
      <c r="AG52" s="21">
        <v>-10000</v>
      </c>
      <c r="AH52" s="2"/>
    </row>
    <row r="53" spans="17:34" ht="15">
      <c r="Q53" s="16"/>
      <c r="R53" s="1"/>
      <c r="S53" s="1"/>
      <c r="T53" s="1"/>
      <c r="U53" s="10" t="s">
        <v>91</v>
      </c>
      <c r="V53" s="10" t="s">
        <v>365</v>
      </c>
      <c r="W53" s="11" t="s">
        <v>85</v>
      </c>
      <c r="X53" s="21"/>
      <c r="Y53" s="21"/>
      <c r="Z53" s="21"/>
      <c r="AA53" s="21"/>
      <c r="AB53" s="21"/>
      <c r="AC53" s="21"/>
      <c r="AD53" s="21"/>
      <c r="AE53" s="21"/>
      <c r="AF53" s="21">
        <v>-10000</v>
      </c>
      <c r="AG53" s="21"/>
      <c r="AH53" s="2"/>
    </row>
    <row r="54" spans="17:34" ht="15">
      <c r="Q54" s="16"/>
      <c r="R54" s="1"/>
      <c r="S54" s="1"/>
      <c r="T54" s="1"/>
      <c r="U54" s="10" t="s">
        <v>92</v>
      </c>
      <c r="V54" s="10" t="s">
        <v>366</v>
      </c>
      <c r="W54" s="11" t="s">
        <v>85</v>
      </c>
      <c r="X54" s="21"/>
      <c r="Y54" s="21"/>
      <c r="Z54" s="21"/>
      <c r="AA54" s="21"/>
      <c r="AB54" s="21"/>
      <c r="AC54" s="21"/>
      <c r="AD54" s="21"/>
      <c r="AE54" s="21">
        <v>-10000</v>
      </c>
      <c r="AF54" s="21"/>
      <c r="AG54" s="21"/>
      <c r="AH54" s="2"/>
    </row>
    <row r="55" spans="17:34" ht="15">
      <c r="Q55" s="16"/>
      <c r="R55" s="1"/>
      <c r="S55" s="1"/>
      <c r="T55" s="1"/>
      <c r="U55" s="10" t="s">
        <v>154</v>
      </c>
      <c r="V55" s="10" t="s">
        <v>367</v>
      </c>
      <c r="W55" s="11" t="s">
        <v>85</v>
      </c>
      <c r="X55" s="21"/>
      <c r="Y55" s="21"/>
      <c r="Z55" s="21"/>
      <c r="AA55" s="21"/>
      <c r="AB55" s="21"/>
      <c r="AC55" s="21"/>
      <c r="AD55" s="21">
        <v>-10000</v>
      </c>
      <c r="AE55" s="21"/>
      <c r="AF55" s="21"/>
      <c r="AG55" s="21"/>
      <c r="AH55" s="2"/>
    </row>
    <row r="56" spans="17:34" ht="15">
      <c r="Q56" s="16"/>
      <c r="R56" s="1"/>
      <c r="S56" s="1"/>
      <c r="T56" s="1"/>
      <c r="U56" s="10" t="s">
        <v>160</v>
      </c>
      <c r="V56" s="10" t="s">
        <v>368</v>
      </c>
      <c r="W56" s="11" t="s">
        <v>85</v>
      </c>
      <c r="X56" s="21"/>
      <c r="Y56" s="21"/>
      <c r="Z56" s="21"/>
      <c r="AA56" s="21"/>
      <c r="AB56" s="21"/>
      <c r="AC56" s="21">
        <v>-10000</v>
      </c>
      <c r="AD56" s="21"/>
      <c r="AE56" s="21"/>
      <c r="AF56" s="21"/>
      <c r="AG56" s="21"/>
      <c r="AH56" s="2"/>
    </row>
    <row r="57" spans="17:34" ht="15">
      <c r="Q57" s="16"/>
      <c r="R57" s="1"/>
      <c r="S57" s="10" t="s">
        <v>100</v>
      </c>
      <c r="T57" s="10" t="s">
        <v>411</v>
      </c>
      <c r="U57" s="10" t="s">
        <v>143</v>
      </c>
      <c r="V57" s="10" t="s">
        <v>380</v>
      </c>
      <c r="W57" s="11" t="s">
        <v>85</v>
      </c>
      <c r="X57" s="21"/>
      <c r="Y57" s="21"/>
      <c r="Z57" s="21"/>
      <c r="AA57" s="21"/>
      <c r="AB57" s="21"/>
      <c r="AC57" s="21"/>
      <c r="AD57" s="21"/>
      <c r="AE57" s="21"/>
      <c r="AF57" s="21">
        <v>10000</v>
      </c>
      <c r="AG57" s="21"/>
      <c r="AH57" s="2"/>
    </row>
    <row r="58" spans="17:34" ht="15">
      <c r="Q58" s="16"/>
      <c r="R58" s="1"/>
      <c r="S58" s="1"/>
      <c r="T58" s="1"/>
      <c r="U58" s="10" t="s">
        <v>91</v>
      </c>
      <c r="V58" s="10" t="s">
        <v>381</v>
      </c>
      <c r="W58" s="11" t="s">
        <v>85</v>
      </c>
      <c r="X58" s="21"/>
      <c r="Y58" s="21"/>
      <c r="Z58" s="21"/>
      <c r="AA58" s="21"/>
      <c r="AB58" s="21"/>
      <c r="AC58" s="21"/>
      <c r="AD58" s="21"/>
      <c r="AE58" s="21">
        <v>10000</v>
      </c>
      <c r="AF58" s="21"/>
      <c r="AG58" s="21"/>
      <c r="AH58" s="2"/>
    </row>
    <row r="59" spans="17:34" ht="15">
      <c r="Q59" s="16"/>
      <c r="R59" s="1"/>
      <c r="S59" s="1"/>
      <c r="T59" s="1"/>
      <c r="U59" s="10" t="s">
        <v>92</v>
      </c>
      <c r="V59" s="10" t="s">
        <v>382</v>
      </c>
      <c r="W59" s="11" t="s">
        <v>85</v>
      </c>
      <c r="X59" s="21"/>
      <c r="Y59" s="21"/>
      <c r="Z59" s="21"/>
      <c r="AA59" s="21"/>
      <c r="AB59" s="21"/>
      <c r="AC59" s="21"/>
      <c r="AD59" s="21">
        <v>10000</v>
      </c>
      <c r="AE59" s="21"/>
      <c r="AF59" s="21"/>
      <c r="AG59" s="21"/>
      <c r="AH59" s="2"/>
    </row>
    <row r="60" spans="17:34" ht="15">
      <c r="Q60" s="16"/>
      <c r="R60" s="1"/>
      <c r="S60" s="1"/>
      <c r="T60" s="1"/>
      <c r="U60" s="10" t="s">
        <v>154</v>
      </c>
      <c r="V60" s="10" t="s">
        <v>383</v>
      </c>
      <c r="W60" s="11" t="s">
        <v>85</v>
      </c>
      <c r="X60" s="21"/>
      <c r="Y60" s="21"/>
      <c r="Z60" s="21"/>
      <c r="AA60" s="21"/>
      <c r="AB60" s="21"/>
      <c r="AC60" s="21">
        <v>10000</v>
      </c>
      <c r="AD60" s="21"/>
      <c r="AE60" s="21"/>
      <c r="AF60" s="21"/>
      <c r="AG60" s="21"/>
      <c r="AH60" s="2"/>
    </row>
    <row r="61" spans="17:34" ht="15">
      <c r="Q61" s="16"/>
      <c r="R61" s="1"/>
      <c r="S61" s="1"/>
      <c r="T61" s="1"/>
      <c r="U61" s="10" t="s">
        <v>160</v>
      </c>
      <c r="V61" s="10" t="s">
        <v>384</v>
      </c>
      <c r="W61" s="11" t="s">
        <v>85</v>
      </c>
      <c r="X61" s="21"/>
      <c r="Y61" s="21"/>
      <c r="Z61" s="21"/>
      <c r="AA61" s="21"/>
      <c r="AB61" s="21">
        <v>10000</v>
      </c>
      <c r="AC61" s="21"/>
      <c r="AD61" s="21"/>
      <c r="AE61" s="21"/>
      <c r="AF61" s="21"/>
      <c r="AG61" s="21"/>
      <c r="AH61" s="2"/>
    </row>
    <row r="62" spans="17:34" ht="15">
      <c r="Q62" s="16"/>
      <c r="R62" s="1"/>
      <c r="S62" s="1"/>
      <c r="T62" s="1"/>
      <c r="U62" s="10" t="s">
        <v>165</v>
      </c>
      <c r="V62" s="10" t="s">
        <v>385</v>
      </c>
      <c r="W62" s="11" t="s">
        <v>85</v>
      </c>
      <c r="X62" s="21"/>
      <c r="Y62" s="21"/>
      <c r="Z62" s="21"/>
      <c r="AA62" s="21">
        <v>12000</v>
      </c>
      <c r="AB62" s="21"/>
      <c r="AC62" s="21"/>
      <c r="AD62" s="21"/>
      <c r="AE62" s="21"/>
      <c r="AF62" s="21"/>
      <c r="AG62" s="21"/>
      <c r="AH62" s="2"/>
    </row>
    <row r="63" spans="17:34" ht="15">
      <c r="Q63" s="16"/>
      <c r="R63" s="1"/>
      <c r="S63" s="1"/>
      <c r="T63" s="1"/>
      <c r="U63" s="10" t="s">
        <v>179</v>
      </c>
      <c r="V63" s="10" t="s">
        <v>395</v>
      </c>
      <c r="W63" s="11" t="s">
        <v>85</v>
      </c>
      <c r="X63" s="21">
        <v>105600</v>
      </c>
      <c r="Y63" s="21"/>
      <c r="Z63" s="21"/>
      <c r="AA63" s="21"/>
      <c r="AB63" s="21"/>
      <c r="AC63" s="21"/>
      <c r="AD63" s="21"/>
      <c r="AE63" s="21"/>
      <c r="AF63" s="21"/>
      <c r="AG63" s="21"/>
      <c r="AH63" s="2"/>
    </row>
    <row r="64" spans="17:34" ht="15">
      <c r="Q64" s="16"/>
      <c r="R64" s="1"/>
      <c r="S64" s="1"/>
      <c r="T64" s="1"/>
      <c r="U64" s="10" t="s">
        <v>170</v>
      </c>
      <c r="V64" s="10" t="s">
        <v>396</v>
      </c>
      <c r="W64" s="11" t="s">
        <v>85</v>
      </c>
      <c r="X64" s="21"/>
      <c r="Y64" s="21"/>
      <c r="Z64" s="21">
        <v>120900</v>
      </c>
      <c r="AA64" s="21"/>
      <c r="AB64" s="21"/>
      <c r="AC64" s="21"/>
      <c r="AD64" s="21"/>
      <c r="AE64" s="21"/>
      <c r="AF64" s="21"/>
      <c r="AG64" s="21"/>
      <c r="AH64" s="2"/>
    </row>
    <row r="65" spans="17:34" ht="15">
      <c r="Q65" s="16"/>
      <c r="R65" s="1"/>
      <c r="S65" s="1"/>
      <c r="T65" s="1"/>
      <c r="U65" s="10" t="s">
        <v>178</v>
      </c>
      <c r="V65" s="10" t="s">
        <v>397</v>
      </c>
      <c r="W65" s="11" t="s">
        <v>85</v>
      </c>
      <c r="X65" s="21"/>
      <c r="Y65" s="21">
        <v>152900</v>
      </c>
      <c r="Z65" s="21"/>
      <c r="AA65" s="21"/>
      <c r="AB65" s="21"/>
      <c r="AC65" s="21"/>
      <c r="AD65" s="21"/>
      <c r="AE65" s="21"/>
      <c r="AF65" s="21"/>
      <c r="AG65" s="21"/>
      <c r="AH65" s="2"/>
    </row>
    <row r="66" spans="17:34" ht="15">
      <c r="Q66" s="16"/>
      <c r="R66" s="1"/>
      <c r="S66" s="10" t="s">
        <v>98</v>
      </c>
      <c r="T66" s="10" t="s">
        <v>99</v>
      </c>
      <c r="U66" s="10" t="s">
        <v>137</v>
      </c>
      <c r="V66" s="10" t="s">
        <v>370</v>
      </c>
      <c r="W66" s="11" t="s">
        <v>85</v>
      </c>
      <c r="X66" s="21"/>
      <c r="Y66" s="21"/>
      <c r="Z66" s="21"/>
      <c r="AA66" s="21"/>
      <c r="AB66" s="21"/>
      <c r="AC66" s="21"/>
      <c r="AD66" s="21"/>
      <c r="AE66" s="21"/>
      <c r="AF66" s="21"/>
      <c r="AG66" s="21">
        <v>5000</v>
      </c>
      <c r="AH66" s="2"/>
    </row>
    <row r="67" spans="17:34" ht="15">
      <c r="Q67" s="16"/>
      <c r="R67" s="1"/>
      <c r="S67" s="1"/>
      <c r="T67" s="1"/>
      <c r="U67" s="10" t="s">
        <v>145</v>
      </c>
      <c r="V67" s="10" t="s">
        <v>371</v>
      </c>
      <c r="W67" s="11" t="s">
        <v>85</v>
      </c>
      <c r="X67" s="21"/>
      <c r="Y67" s="21"/>
      <c r="Z67" s="21"/>
      <c r="AA67" s="21"/>
      <c r="AB67" s="21"/>
      <c r="AC67" s="21"/>
      <c r="AD67" s="21"/>
      <c r="AE67" s="21"/>
      <c r="AF67" s="21">
        <v>5000</v>
      </c>
      <c r="AG67" s="21"/>
      <c r="AH67" s="2"/>
    </row>
    <row r="68" spans="17:34" ht="15">
      <c r="Q68" s="16"/>
      <c r="R68" s="1"/>
      <c r="S68" s="1"/>
      <c r="T68" s="1"/>
      <c r="U68" s="10" t="s">
        <v>93</v>
      </c>
      <c r="V68" s="10" t="s">
        <v>372</v>
      </c>
      <c r="W68" s="11" t="s">
        <v>85</v>
      </c>
      <c r="X68" s="21"/>
      <c r="Y68" s="21"/>
      <c r="Z68" s="21"/>
      <c r="AA68" s="21"/>
      <c r="AB68" s="21"/>
      <c r="AC68" s="21"/>
      <c r="AD68" s="21"/>
      <c r="AE68" s="21">
        <v>5000</v>
      </c>
      <c r="AF68" s="21"/>
      <c r="AG68" s="21"/>
      <c r="AH68" s="2"/>
    </row>
    <row r="69" spans="17:34" ht="15">
      <c r="Q69" s="16"/>
      <c r="R69" s="1"/>
      <c r="S69" s="1"/>
      <c r="T69" s="1"/>
      <c r="U69" s="10" t="s">
        <v>150</v>
      </c>
      <c r="V69" s="10" t="s">
        <v>373</v>
      </c>
      <c r="W69" s="11" t="s">
        <v>85</v>
      </c>
      <c r="X69" s="21"/>
      <c r="Y69" s="21"/>
      <c r="Z69" s="21"/>
      <c r="AA69" s="21"/>
      <c r="AB69" s="21"/>
      <c r="AC69" s="21"/>
      <c r="AD69" s="21">
        <v>5000</v>
      </c>
      <c r="AE69" s="21"/>
      <c r="AF69" s="21"/>
      <c r="AG69" s="21"/>
      <c r="AH69" s="2"/>
    </row>
    <row r="70" spans="17:34" ht="15">
      <c r="Q70" s="16"/>
      <c r="R70" s="1"/>
      <c r="S70" s="1"/>
      <c r="T70" s="1"/>
      <c r="U70" s="10" t="s">
        <v>155</v>
      </c>
      <c r="V70" s="10" t="s">
        <v>374</v>
      </c>
      <c r="W70" s="11" t="s">
        <v>85</v>
      </c>
      <c r="X70" s="21"/>
      <c r="Y70" s="21"/>
      <c r="Z70" s="21"/>
      <c r="AA70" s="21"/>
      <c r="AB70" s="21"/>
      <c r="AC70" s="21">
        <v>5000</v>
      </c>
      <c r="AD70" s="21"/>
      <c r="AE70" s="21"/>
      <c r="AF70" s="21"/>
      <c r="AG70" s="21"/>
      <c r="AH70" s="2"/>
    </row>
    <row r="71" spans="17:34" ht="15">
      <c r="Q71" s="16"/>
      <c r="R71" s="1"/>
      <c r="S71" s="1"/>
      <c r="T71" s="1"/>
      <c r="U71" s="10" t="s">
        <v>161</v>
      </c>
      <c r="V71" s="10" t="s">
        <v>375</v>
      </c>
      <c r="W71" s="11" t="s">
        <v>85</v>
      </c>
      <c r="X71" s="21"/>
      <c r="Y71" s="21"/>
      <c r="Z71" s="21"/>
      <c r="AA71" s="21"/>
      <c r="AB71" s="21">
        <v>5000</v>
      </c>
      <c r="AC71" s="21"/>
      <c r="AD71" s="21"/>
      <c r="AE71" s="21"/>
      <c r="AF71" s="21"/>
      <c r="AG71" s="21"/>
      <c r="AH71" s="2"/>
    </row>
    <row r="72" spans="17:34" ht="15">
      <c r="Q72" s="16"/>
      <c r="R72" s="1"/>
      <c r="S72" s="1"/>
      <c r="T72" s="1"/>
      <c r="U72" s="10" t="s">
        <v>166</v>
      </c>
      <c r="V72" s="10" t="s">
        <v>377</v>
      </c>
      <c r="W72" s="11" t="s">
        <v>85</v>
      </c>
      <c r="X72" s="21"/>
      <c r="Y72" s="21"/>
      <c r="Z72" s="21"/>
      <c r="AA72" s="21">
        <v>7000</v>
      </c>
      <c r="AB72" s="21"/>
      <c r="AC72" s="21"/>
      <c r="AD72" s="21"/>
      <c r="AE72" s="21"/>
      <c r="AF72" s="21"/>
      <c r="AG72" s="21"/>
      <c r="AH72" s="2"/>
    </row>
    <row r="73" spans="17:34" ht="15">
      <c r="Q73" s="16"/>
      <c r="R73" s="1"/>
      <c r="S73" s="1"/>
      <c r="T73" s="1"/>
      <c r="U73" s="10" t="s">
        <v>176</v>
      </c>
      <c r="V73" s="10" t="s">
        <v>378</v>
      </c>
      <c r="W73" s="11" t="s">
        <v>85</v>
      </c>
      <c r="X73" s="21"/>
      <c r="Y73" s="21"/>
      <c r="Z73" s="21">
        <v>7000</v>
      </c>
      <c r="AA73" s="21"/>
      <c r="AB73" s="21"/>
      <c r="AC73" s="21"/>
      <c r="AD73" s="21"/>
      <c r="AE73" s="21"/>
      <c r="AF73" s="21"/>
      <c r="AG73" s="21"/>
      <c r="AH73" s="2"/>
    </row>
    <row r="74" spans="17:34" ht="15">
      <c r="Q74" s="16"/>
      <c r="R74" s="1"/>
      <c r="S74" s="1"/>
      <c r="T74" s="1"/>
      <c r="U74" s="10" t="s">
        <v>174</v>
      </c>
      <c r="V74" s="10" t="s">
        <v>378</v>
      </c>
      <c r="W74" s="11" t="s">
        <v>85</v>
      </c>
      <c r="X74" s="21"/>
      <c r="Y74" s="21"/>
      <c r="Z74" s="21">
        <v>10000</v>
      </c>
      <c r="AA74" s="21"/>
      <c r="AB74" s="21"/>
      <c r="AC74" s="21"/>
      <c r="AD74" s="21"/>
      <c r="AE74" s="21"/>
      <c r="AF74" s="21"/>
      <c r="AG74" s="21"/>
      <c r="AH74" s="2"/>
    </row>
    <row r="75" spans="17:34" ht="15">
      <c r="Q75" s="16"/>
      <c r="R75" s="1"/>
      <c r="S75" s="1"/>
      <c r="T75" s="1"/>
      <c r="U75" s="10" t="s">
        <v>172</v>
      </c>
      <c r="V75" s="10" t="s">
        <v>378</v>
      </c>
      <c r="W75" s="11" t="s">
        <v>85</v>
      </c>
      <c r="X75" s="21"/>
      <c r="Y75" s="21"/>
      <c r="Z75" s="21">
        <v>10000</v>
      </c>
      <c r="AA75" s="21"/>
      <c r="AB75" s="21"/>
      <c r="AC75" s="21"/>
      <c r="AD75" s="21"/>
      <c r="AE75" s="21"/>
      <c r="AF75" s="21"/>
      <c r="AG75" s="21"/>
      <c r="AH75" s="2"/>
    </row>
    <row r="76" spans="17:34" ht="15">
      <c r="Q76" s="16"/>
      <c r="R76" s="10" t="s">
        <v>96</v>
      </c>
      <c r="S76" s="10" t="s">
        <v>98</v>
      </c>
      <c r="T76" s="10" t="s">
        <v>99</v>
      </c>
      <c r="U76" s="10" t="s">
        <v>95</v>
      </c>
      <c r="V76" s="10" t="s">
        <v>369</v>
      </c>
      <c r="W76" s="11" t="s">
        <v>85</v>
      </c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">
        <v>4303.33</v>
      </c>
    </row>
    <row r="77" spans="17:34" ht="15">
      <c r="Q77" s="16"/>
      <c r="R77" s="1"/>
      <c r="S77" s="1"/>
      <c r="T77" s="1"/>
      <c r="U77" s="1"/>
      <c r="V77" s="10" t="s">
        <v>376</v>
      </c>
      <c r="W77" s="11" t="s">
        <v>85</v>
      </c>
      <c r="X77" s="21"/>
      <c r="Y77" s="21"/>
      <c r="Z77" s="21"/>
      <c r="AA77" s="21"/>
      <c r="AB77" s="21"/>
      <c r="AC77" s="21"/>
      <c r="AD77" s="21"/>
      <c r="AE77" s="21"/>
      <c r="AF77" s="21">
        <v>5582.89</v>
      </c>
      <c r="AG77" s="21"/>
      <c r="AH77" s="2"/>
    </row>
    <row r="78" spans="17:34" ht="15">
      <c r="Q78" s="16"/>
      <c r="R78" s="1"/>
      <c r="S78" s="1"/>
      <c r="T78" s="1"/>
      <c r="U78" s="1"/>
      <c r="V78" s="10" t="s">
        <v>379</v>
      </c>
      <c r="W78" s="11" t="s">
        <v>85</v>
      </c>
      <c r="X78" s="21"/>
      <c r="Y78" s="21"/>
      <c r="Z78" s="21"/>
      <c r="AA78" s="21"/>
      <c r="AB78" s="21">
        <v>8807.16</v>
      </c>
      <c r="AC78" s="21"/>
      <c r="AD78" s="21"/>
      <c r="AE78" s="21"/>
      <c r="AF78" s="21"/>
      <c r="AG78" s="21"/>
      <c r="AH78" s="2"/>
    </row>
    <row r="79" spans="17:34" ht="15">
      <c r="Q79" s="16"/>
      <c r="R79" s="1"/>
      <c r="S79" s="1"/>
      <c r="T79" s="1"/>
      <c r="U79" s="1"/>
      <c r="V79" s="10" t="s">
        <v>386</v>
      </c>
      <c r="W79" s="11" t="s">
        <v>85</v>
      </c>
      <c r="X79" s="21"/>
      <c r="Y79" s="21"/>
      <c r="Z79" s="21"/>
      <c r="AA79" s="21"/>
      <c r="AB79" s="21"/>
      <c r="AC79" s="21"/>
      <c r="AD79" s="21">
        <v>14760.06</v>
      </c>
      <c r="AE79" s="21"/>
      <c r="AF79" s="21"/>
      <c r="AG79" s="21"/>
      <c r="AH79" s="2"/>
    </row>
    <row r="80" spans="17:34" ht="15">
      <c r="Q80" s="16"/>
      <c r="R80" s="1"/>
      <c r="S80" s="1"/>
      <c r="T80" s="1"/>
      <c r="U80" s="1"/>
      <c r="V80" s="10" t="s">
        <v>387</v>
      </c>
      <c r="W80" s="11" t="s">
        <v>85</v>
      </c>
      <c r="X80" s="21"/>
      <c r="Y80" s="21"/>
      <c r="Z80" s="21"/>
      <c r="AA80" s="21"/>
      <c r="AB80" s="21"/>
      <c r="AC80" s="21"/>
      <c r="AD80" s="21"/>
      <c r="AE80" s="21"/>
      <c r="AF80" s="21"/>
      <c r="AG80" s="21">
        <v>17101.689999999999</v>
      </c>
      <c r="AH80" s="2"/>
    </row>
    <row r="81" spans="17:34" ht="15">
      <c r="Q81" s="16"/>
      <c r="R81" s="1"/>
      <c r="S81" s="1"/>
      <c r="T81" s="1"/>
      <c r="U81" s="1"/>
      <c r="V81" s="10" t="s">
        <v>388</v>
      </c>
      <c r="W81" s="11" t="s">
        <v>85</v>
      </c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">
        <v>18603.55</v>
      </c>
    </row>
    <row r="82" spans="17:34" ht="15">
      <c r="Q82" s="16"/>
      <c r="R82" s="1"/>
      <c r="S82" s="1"/>
      <c r="T82" s="1"/>
      <c r="U82" s="1"/>
      <c r="V82" s="10" t="s">
        <v>389</v>
      </c>
      <c r="W82" s="11" t="s">
        <v>85</v>
      </c>
      <c r="X82" s="21"/>
      <c r="Y82" s="21"/>
      <c r="Z82" s="21"/>
      <c r="AA82" s="21"/>
      <c r="AB82" s="21"/>
      <c r="AC82" s="21"/>
      <c r="AD82" s="21"/>
      <c r="AE82" s="21">
        <v>20006.36</v>
      </c>
      <c r="AF82" s="21"/>
      <c r="AG82" s="21"/>
      <c r="AH82" s="2"/>
    </row>
    <row r="83" spans="17:34" ht="15">
      <c r="Q83" s="16"/>
      <c r="R83" s="1"/>
      <c r="S83" s="1"/>
      <c r="T83" s="1"/>
      <c r="U83" s="1"/>
      <c r="V83" s="10" t="s">
        <v>390</v>
      </c>
      <c r="W83" s="11" t="s">
        <v>85</v>
      </c>
      <c r="X83" s="21"/>
      <c r="Y83" s="21"/>
      <c r="Z83" s="21"/>
      <c r="AA83" s="21"/>
      <c r="AB83" s="21"/>
      <c r="AC83" s="21">
        <v>21498.40</v>
      </c>
      <c r="AD83" s="21"/>
      <c r="AE83" s="21"/>
      <c r="AF83" s="21"/>
      <c r="AG83" s="21"/>
      <c r="AH83" s="2"/>
    </row>
    <row r="84" spans="17:34" ht="15">
      <c r="Q84" s="16"/>
      <c r="R84" s="1"/>
      <c r="S84" s="1"/>
      <c r="T84" s="1"/>
      <c r="U84" s="1"/>
      <c r="V84" s="10" t="s">
        <v>391</v>
      </c>
      <c r="W84" s="11" t="s">
        <v>85</v>
      </c>
      <c r="X84" s="21"/>
      <c r="Y84" s="21"/>
      <c r="Z84" s="21"/>
      <c r="AA84" s="21">
        <v>35826.93</v>
      </c>
      <c r="AB84" s="21"/>
      <c r="AC84" s="21"/>
      <c r="AD84" s="21"/>
      <c r="AE84" s="21"/>
      <c r="AF84" s="21"/>
      <c r="AG84" s="21"/>
      <c r="AH84" s="2"/>
    </row>
    <row r="85" spans="17:34" ht="15">
      <c r="Q85" s="16"/>
      <c r="R85" s="1"/>
      <c r="S85" s="1"/>
      <c r="T85" s="1"/>
      <c r="U85" s="1"/>
      <c r="V85" s="10" t="s">
        <v>392</v>
      </c>
      <c r="W85" s="11" t="s">
        <v>85</v>
      </c>
      <c r="X85" s="21"/>
      <c r="Y85" s="21">
        <v>45335.49</v>
      </c>
      <c r="Z85" s="21"/>
      <c r="AA85" s="21"/>
      <c r="AB85" s="21"/>
      <c r="AC85" s="21"/>
      <c r="AD85" s="21"/>
      <c r="AE85" s="21"/>
      <c r="AF85" s="21"/>
      <c r="AG85" s="21"/>
      <c r="AH85" s="2"/>
    </row>
    <row r="86" spans="17:34" ht="15">
      <c r="Q86" s="16"/>
      <c r="R86" s="1"/>
      <c r="S86" s="1"/>
      <c r="T86" s="1"/>
      <c r="U86" s="1"/>
      <c r="V86" s="10" t="s">
        <v>393</v>
      </c>
      <c r="W86" s="11" t="s">
        <v>85</v>
      </c>
      <c r="X86" s="21"/>
      <c r="Y86" s="21">
        <v>50878.37</v>
      </c>
      <c r="Z86" s="21"/>
      <c r="AA86" s="21"/>
      <c r="AB86" s="21"/>
      <c r="AC86" s="21"/>
      <c r="AD86" s="21"/>
      <c r="AE86" s="21"/>
      <c r="AF86" s="21"/>
      <c r="AG86" s="21"/>
      <c r="AH86" s="2"/>
    </row>
    <row r="87" spans="17:34" ht="15">
      <c r="Q87" s="16"/>
      <c r="R87" s="1"/>
      <c r="S87" s="1"/>
      <c r="T87" s="1"/>
      <c r="U87" s="1"/>
      <c r="V87" s="10" t="s">
        <v>394</v>
      </c>
      <c r="W87" s="11" t="s">
        <v>85</v>
      </c>
      <c r="X87" s="21"/>
      <c r="Y87" s="21"/>
      <c r="Z87" s="21">
        <v>56354.86</v>
      </c>
      <c r="AA87" s="21"/>
      <c r="AB87" s="21"/>
      <c r="AC87" s="21"/>
      <c r="AD87" s="21"/>
      <c r="AE87" s="21"/>
      <c r="AF87" s="21"/>
      <c r="AG87" s="21"/>
      <c r="AH87" s="2"/>
    </row>
    <row r="88" spans="17:34" ht="15">
      <c r="Q88" s="11" t="s">
        <v>217</v>
      </c>
      <c r="R88" s="10" t="s">
        <v>96</v>
      </c>
      <c r="S88" s="10" t="s">
        <v>98</v>
      </c>
      <c r="T88" s="10" t="s">
        <v>99</v>
      </c>
      <c r="U88" s="10" t="s">
        <v>134</v>
      </c>
      <c r="V88" s="10" t="s">
        <v>398</v>
      </c>
      <c r="W88" s="11" t="s">
        <v>85</v>
      </c>
      <c r="X88" s="21"/>
      <c r="Y88" s="21"/>
      <c r="Z88" s="21"/>
      <c r="AA88" s="21"/>
      <c r="AB88" s="21"/>
      <c r="AC88" s="21">
        <v>436.44</v>
      </c>
      <c r="AD88" s="21"/>
      <c r="AE88" s="21"/>
      <c r="AF88" s="21"/>
      <c r="AG88" s="21"/>
      <c r="AH88" s="2"/>
    </row>
    <row r="89" spans="17:34" ht="15">
      <c r="Q89" s="16"/>
      <c r="R89" s="1"/>
      <c r="S89" s="1"/>
      <c r="T89" s="1"/>
      <c r="U89" s="1"/>
      <c r="V89" s="10" t="s">
        <v>399</v>
      </c>
      <c r="W89" s="11" t="s">
        <v>85</v>
      </c>
      <c r="X89" s="21"/>
      <c r="Y89" s="21">
        <v>2143.9299999999998</v>
      </c>
      <c r="Z89" s="21"/>
      <c r="AA89" s="21"/>
      <c r="AB89" s="21"/>
      <c r="AC89" s="21"/>
      <c r="AD89" s="21"/>
      <c r="AE89" s="21"/>
      <c r="AF89" s="21"/>
      <c r="AG89" s="21"/>
      <c r="AH89" s="2"/>
    </row>
    <row r="90" spans="17:34" ht="15">
      <c r="Q90" s="11" t="s">
        <v>242</v>
      </c>
      <c r="R90" s="10" t="s">
        <v>79</v>
      </c>
      <c r="S90" s="10" t="s">
        <v>98</v>
      </c>
      <c r="T90" s="10" t="s">
        <v>99</v>
      </c>
      <c r="U90" s="10" t="s">
        <v>138</v>
      </c>
      <c r="V90" s="10" t="s">
        <v>370</v>
      </c>
      <c r="W90" s="11" t="s">
        <v>85</v>
      </c>
      <c r="X90" s="21"/>
      <c r="Y90" s="21"/>
      <c r="Z90" s="21"/>
      <c r="AA90" s="21"/>
      <c r="AB90" s="21"/>
      <c r="AC90" s="21"/>
      <c r="AD90" s="21"/>
      <c r="AE90" s="21"/>
      <c r="AF90" s="21"/>
      <c r="AG90" s="21">
        <v>5000</v>
      </c>
      <c r="AH90" s="2"/>
    </row>
    <row r="91" spans="17:34" ht="15">
      <c r="Q91" s="16"/>
      <c r="R91" s="1"/>
      <c r="S91" s="1"/>
      <c r="T91" s="1"/>
      <c r="U91" s="10" t="s">
        <v>146</v>
      </c>
      <c r="V91" s="10" t="s">
        <v>371</v>
      </c>
      <c r="W91" s="11" t="s">
        <v>85</v>
      </c>
      <c r="X91" s="21"/>
      <c r="Y91" s="21"/>
      <c r="Z91" s="21"/>
      <c r="AA91" s="21"/>
      <c r="AB91" s="21"/>
      <c r="AC91" s="21"/>
      <c r="AD91" s="21"/>
      <c r="AE91" s="21"/>
      <c r="AF91" s="21">
        <v>5000</v>
      </c>
      <c r="AG91" s="21"/>
      <c r="AH91" s="2"/>
    </row>
    <row r="92" spans="17:34" ht="15">
      <c r="Q92" s="16"/>
      <c r="R92" s="1"/>
      <c r="S92" s="1"/>
      <c r="T92" s="1"/>
      <c r="U92" s="10" t="s">
        <v>94</v>
      </c>
      <c r="V92" s="10" t="s">
        <v>372</v>
      </c>
      <c r="W92" s="11" t="s">
        <v>85</v>
      </c>
      <c r="X92" s="21"/>
      <c r="Y92" s="21"/>
      <c r="Z92" s="21"/>
      <c r="AA92" s="21"/>
      <c r="AB92" s="21"/>
      <c r="AC92" s="21"/>
      <c r="AD92" s="21"/>
      <c r="AE92" s="21">
        <v>5000</v>
      </c>
      <c r="AF92" s="21"/>
      <c r="AG92" s="21"/>
      <c r="AH92" s="2"/>
    </row>
    <row r="93" spans="17:34" ht="15">
      <c r="Q93" s="16"/>
      <c r="R93" s="1"/>
      <c r="S93" s="1"/>
      <c r="T93" s="1"/>
      <c r="U93" s="10" t="s">
        <v>151</v>
      </c>
      <c r="V93" s="10" t="s">
        <v>373</v>
      </c>
      <c r="W93" s="11" t="s">
        <v>85</v>
      </c>
      <c r="X93" s="21"/>
      <c r="Y93" s="21"/>
      <c r="Z93" s="21"/>
      <c r="AA93" s="21"/>
      <c r="AB93" s="21"/>
      <c r="AC93" s="21"/>
      <c r="AD93" s="21">
        <v>5000</v>
      </c>
      <c r="AE93" s="21"/>
      <c r="AF93" s="21"/>
      <c r="AG93" s="21"/>
      <c r="AH93" s="2"/>
    </row>
    <row r="94" spans="17:34" ht="15">
      <c r="Q94" s="16"/>
      <c r="R94" s="1"/>
      <c r="S94" s="1"/>
      <c r="T94" s="1"/>
      <c r="U94" s="10" t="s">
        <v>156</v>
      </c>
      <c r="V94" s="10" t="s">
        <v>374</v>
      </c>
      <c r="W94" s="11" t="s">
        <v>85</v>
      </c>
      <c r="X94" s="21"/>
      <c r="Y94" s="21"/>
      <c r="Z94" s="21"/>
      <c r="AA94" s="21"/>
      <c r="AB94" s="21"/>
      <c r="AC94" s="21">
        <v>5000</v>
      </c>
      <c r="AD94" s="21"/>
      <c r="AE94" s="21"/>
      <c r="AF94" s="21"/>
      <c r="AG94" s="21"/>
      <c r="AH94" s="2"/>
    </row>
    <row r="95" spans="17:34" ht="15">
      <c r="Q95" s="16"/>
      <c r="R95" s="1"/>
      <c r="S95" s="1"/>
      <c r="T95" s="1"/>
      <c r="U95" s="10" t="s">
        <v>162</v>
      </c>
      <c r="V95" s="10" t="s">
        <v>375</v>
      </c>
      <c r="W95" s="11" t="s">
        <v>85</v>
      </c>
      <c r="X95" s="21"/>
      <c r="Y95" s="21"/>
      <c r="Z95" s="21"/>
      <c r="AA95" s="21"/>
      <c r="AB95" s="21">
        <v>5000</v>
      </c>
      <c r="AC95" s="21"/>
      <c r="AD95" s="21"/>
      <c r="AE95" s="21"/>
      <c r="AF95" s="21"/>
      <c r="AG95" s="21"/>
      <c r="AH95" s="2"/>
    </row>
    <row r="96" spans="17:34" ht="15">
      <c r="Q96" s="16"/>
      <c r="R96" s="1"/>
      <c r="S96" s="1"/>
      <c r="T96" s="1"/>
      <c r="U96" s="10" t="s">
        <v>167</v>
      </c>
      <c r="V96" s="10" t="s">
        <v>377</v>
      </c>
      <c r="W96" s="11" t="s">
        <v>85</v>
      </c>
      <c r="X96" s="21"/>
      <c r="Y96" s="21"/>
      <c r="Z96" s="21"/>
      <c r="AA96" s="21">
        <v>5000</v>
      </c>
      <c r="AB96" s="21"/>
      <c r="AC96" s="21"/>
      <c r="AD96" s="21"/>
      <c r="AE96" s="21"/>
      <c r="AF96" s="21"/>
      <c r="AG96" s="21"/>
      <c r="AH96" s="2"/>
    </row>
    <row r="97" spans="17:34" ht="15">
      <c r="Q97" s="16"/>
      <c r="R97" s="1"/>
      <c r="S97" s="1"/>
      <c r="T97" s="1"/>
      <c r="U97" s="10" t="s">
        <v>177</v>
      </c>
      <c r="V97" s="10" t="s">
        <v>378</v>
      </c>
      <c r="W97" s="11" t="s">
        <v>85</v>
      </c>
      <c r="X97" s="21"/>
      <c r="Y97" s="21"/>
      <c r="Z97" s="21">
        <v>5000</v>
      </c>
      <c r="AA97" s="21"/>
      <c r="AB97" s="21"/>
      <c r="AC97" s="21"/>
      <c r="AD97" s="21"/>
      <c r="AE97" s="21"/>
      <c r="AF97" s="21"/>
      <c r="AG97" s="21"/>
      <c r="AH97" s="2"/>
    </row>
    <row r="98" spans="17:34" ht="15">
      <c r="Q98" s="16"/>
      <c r="R98" s="1"/>
      <c r="S98" s="1"/>
      <c r="T98" s="1"/>
      <c r="U98" s="10" t="s">
        <v>175</v>
      </c>
      <c r="V98" s="10" t="s">
        <v>378</v>
      </c>
      <c r="W98" s="11" t="s">
        <v>85</v>
      </c>
      <c r="X98" s="21"/>
      <c r="Y98" s="21"/>
      <c r="Z98" s="21">
        <v>7500</v>
      </c>
      <c r="AA98" s="21"/>
      <c r="AB98" s="21"/>
      <c r="AC98" s="21"/>
      <c r="AD98" s="21"/>
      <c r="AE98" s="21"/>
      <c r="AF98" s="21"/>
      <c r="AG98" s="21"/>
      <c r="AH98" s="2"/>
    </row>
    <row r="99" spans="17:34" ht="15">
      <c r="Q99" s="16"/>
      <c r="R99" s="1"/>
      <c r="S99" s="1"/>
      <c r="T99" s="1"/>
      <c r="U99" s="10" t="s">
        <v>173</v>
      </c>
      <c r="V99" s="10" t="s">
        <v>378</v>
      </c>
      <c r="W99" s="11" t="s">
        <v>85</v>
      </c>
      <c r="X99" s="21"/>
      <c r="Y99" s="21"/>
      <c r="Z99" s="21">
        <v>7500</v>
      </c>
      <c r="AA99" s="21"/>
      <c r="AB99" s="21"/>
      <c r="AC99" s="21"/>
      <c r="AD99" s="21"/>
      <c r="AE99" s="21"/>
      <c r="AF99" s="21"/>
      <c r="AG99" s="21"/>
      <c r="AH99" s="2"/>
    </row>
    <row r="100" spans="17:34" ht="15">
      <c r="Q100" s="16"/>
      <c r="R100" s="1"/>
      <c r="S100" s="10" t="s">
        <v>408</v>
      </c>
      <c r="T100" s="10" t="s">
        <v>409</v>
      </c>
      <c r="U100" s="10" t="s">
        <v>121</v>
      </c>
      <c r="V100" s="10" t="s">
        <v>355</v>
      </c>
      <c r="W100" s="11" t="s">
        <v>85</v>
      </c>
      <c r="X100" s="21"/>
      <c r="Y100" s="21">
        <v>124.13</v>
      </c>
      <c r="Z100" s="21"/>
      <c r="AA100" s="21"/>
      <c r="AB100" s="21"/>
      <c r="AC100" s="21"/>
      <c r="AD100" s="21"/>
      <c r="AE100" s="21"/>
      <c r="AF100" s="21"/>
      <c r="AG100" s="21"/>
      <c r="AH100" s="2"/>
    </row>
    <row r="101" spans="17:34" ht="15">
      <c r="Q101" s="16"/>
      <c r="R101" s="1"/>
      <c r="S101" s="1"/>
      <c r="T101" s="1"/>
      <c r="U101" s="10" t="s">
        <v>119</v>
      </c>
      <c r="V101" s="10" t="s">
        <v>356</v>
      </c>
      <c r="W101" s="11" t="s">
        <v>85</v>
      </c>
      <c r="X101" s="21"/>
      <c r="Y101" s="21"/>
      <c r="Z101" s="21">
        <v>235.43</v>
      </c>
      <c r="AA101" s="21"/>
      <c r="AB101" s="21"/>
      <c r="AC101" s="21"/>
      <c r="AD101" s="21"/>
      <c r="AE101" s="21"/>
      <c r="AF101" s="21"/>
      <c r="AG101" s="21"/>
      <c r="AH101" s="2"/>
    </row>
    <row r="102" spans="17:34" ht="15">
      <c r="Q102" s="16"/>
      <c r="R102" s="1"/>
      <c r="S102" s="1"/>
      <c r="T102" s="1"/>
      <c r="U102" s="10" t="s">
        <v>118</v>
      </c>
      <c r="V102" s="10" t="s">
        <v>356</v>
      </c>
      <c r="W102" s="11" t="s">
        <v>85</v>
      </c>
      <c r="X102" s="21"/>
      <c r="Y102" s="21"/>
      <c r="Z102" s="21">
        <v>648.28</v>
      </c>
      <c r="AA102" s="21"/>
      <c r="AB102" s="21"/>
      <c r="AC102" s="21"/>
      <c r="AD102" s="21"/>
      <c r="AE102" s="21"/>
      <c r="AF102" s="21"/>
      <c r="AG102" s="21"/>
      <c r="AH102" s="2"/>
    </row>
    <row r="103" spans="17:34" ht="15">
      <c r="Q103" s="16"/>
      <c r="R103" s="1"/>
      <c r="S103" s="1"/>
      <c r="T103" s="1"/>
      <c r="U103" s="10" t="s">
        <v>116</v>
      </c>
      <c r="V103" s="10" t="s">
        <v>352</v>
      </c>
      <c r="W103" s="11" t="s">
        <v>85</v>
      </c>
      <c r="X103" s="21"/>
      <c r="Y103" s="21"/>
      <c r="Z103" s="21"/>
      <c r="AA103" s="21">
        <v>697.69</v>
      </c>
      <c r="AB103" s="21"/>
      <c r="AC103" s="21"/>
      <c r="AD103" s="21"/>
      <c r="AE103" s="21"/>
      <c r="AF103" s="21"/>
      <c r="AG103" s="21"/>
      <c r="AH103" s="2"/>
    </row>
    <row r="104" spans="17:34" ht="15">
      <c r="Q104" s="16"/>
      <c r="R104" s="1"/>
      <c r="S104" s="1"/>
      <c r="T104" s="1"/>
      <c r="U104" s="10" t="s">
        <v>88</v>
      </c>
      <c r="V104" s="10" t="s">
        <v>400</v>
      </c>
      <c r="W104" s="11" t="s">
        <v>85</v>
      </c>
      <c r="X104" s="21"/>
      <c r="Y104" s="21"/>
      <c r="Z104" s="21"/>
      <c r="AA104" s="21"/>
      <c r="AB104" s="21"/>
      <c r="AC104" s="21"/>
      <c r="AD104" s="21"/>
      <c r="AE104" s="21">
        <v>1534.40</v>
      </c>
      <c r="AF104" s="21"/>
      <c r="AG104" s="21"/>
      <c r="AH104" s="2"/>
    </row>
    <row r="105" spans="17:34" ht="15">
      <c r="Q105" s="16"/>
      <c r="R105" s="1"/>
      <c r="S105" s="1"/>
      <c r="T105" s="1"/>
      <c r="U105" s="10" t="s">
        <v>104</v>
      </c>
      <c r="V105" s="10" t="s">
        <v>401</v>
      </c>
      <c r="W105" s="11" t="s">
        <v>85</v>
      </c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">
        <v>4292</v>
      </c>
    </row>
    <row r="106" spans="17:34" ht="15">
      <c r="Q106" s="16"/>
      <c r="R106" s="1"/>
      <c r="S106" s="1"/>
      <c r="T106" s="1"/>
      <c r="U106" s="10" t="s">
        <v>89</v>
      </c>
      <c r="V106" s="10" t="s">
        <v>402</v>
      </c>
      <c r="W106" s="11" t="s">
        <v>85</v>
      </c>
      <c r="X106" s="21"/>
      <c r="Y106" s="21"/>
      <c r="Z106" s="21"/>
      <c r="AA106" s="21"/>
      <c r="AB106" s="21"/>
      <c r="AC106" s="21"/>
      <c r="AD106" s="21"/>
      <c r="AE106" s="21">
        <v>5486</v>
      </c>
      <c r="AF106" s="21"/>
      <c r="AG106" s="21"/>
      <c r="AH106" s="2"/>
    </row>
    <row r="107" spans="17:34" ht="15">
      <c r="Q107" s="16"/>
      <c r="R107" s="1"/>
      <c r="S107" s="1"/>
      <c r="T107" s="1"/>
      <c r="U107" s="10" t="s">
        <v>105</v>
      </c>
      <c r="V107" s="10" t="s">
        <v>403</v>
      </c>
      <c r="W107" s="11" t="s">
        <v>85</v>
      </c>
      <c r="X107" s="21"/>
      <c r="Y107" s="21"/>
      <c r="Z107" s="21"/>
      <c r="AA107" s="21"/>
      <c r="AB107" s="21"/>
      <c r="AC107" s="21"/>
      <c r="AD107" s="21"/>
      <c r="AE107" s="21"/>
      <c r="AF107" s="21">
        <v>9063</v>
      </c>
      <c r="AG107" s="21"/>
      <c r="AH107" s="2"/>
    </row>
    <row r="108" spans="17:34" ht="15">
      <c r="Q108" s="11" t="s">
        <v>243</v>
      </c>
      <c r="R108" s="10" t="s">
        <v>79</v>
      </c>
      <c r="S108" s="10" t="s">
        <v>141</v>
      </c>
      <c r="T108" s="10" t="s">
        <v>142</v>
      </c>
      <c r="U108" s="10" t="s">
        <v>169</v>
      </c>
      <c r="V108" s="10" t="s">
        <v>337</v>
      </c>
      <c r="W108" s="11" t="s">
        <v>85</v>
      </c>
      <c r="X108" s="21"/>
      <c r="Y108" s="21"/>
      <c r="Z108" s="21"/>
      <c r="AA108" s="21">
        <v>19.97</v>
      </c>
      <c r="AB108" s="21"/>
      <c r="AC108" s="21"/>
      <c r="AD108" s="21"/>
      <c r="AE108" s="21"/>
      <c r="AF108" s="21"/>
      <c r="AG108" s="21"/>
      <c r="AH108" s="2"/>
    </row>
    <row r="109" spans="17:34" ht="15">
      <c r="Q109" s="36" t="s">
        <v>3</v>
      </c>
      <c r="R109" s="44"/>
      <c r="S109" s="44"/>
      <c r="T109" s="44"/>
      <c r="U109" s="44"/>
      <c r="V109" s="44"/>
      <c r="W109" s="37"/>
      <c r="X109" s="45">
        <v>105600</v>
      </c>
      <c r="Y109" s="45">
        <v>145956.92000000001</v>
      </c>
      <c r="Z109" s="45">
        <v>85240.91</v>
      </c>
      <c r="AA109" s="45">
        <v>-58164.72</v>
      </c>
      <c r="AB109" s="45">
        <v>21325.64</v>
      </c>
      <c r="AC109" s="45">
        <v>32203.50</v>
      </c>
      <c r="AD109" s="45">
        <v>26554.57</v>
      </c>
      <c r="AE109" s="45">
        <v>37873.480000000003</v>
      </c>
      <c r="AF109" s="45">
        <v>24645.89</v>
      </c>
      <c r="AG109" s="45">
        <v>17101.689999999999</v>
      </c>
      <c r="AH109" s="46">
        <v>27198.88</v>
      </c>
    </row>
  </sheetData>
  <mergeCells count="1">
    <mergeCell ref="A3:E3"/>
  </mergeCells>
  <pageMargins left="0.7" right="0.7" top="0.75" bottom="0.75" header="0.3" footer="0.3"/>
  <pageSetup orientation="portrait" r:id="rId1"/>
  <customProperties>
    <customPr name="CofWorksheetType" r:id="rId2"/>
    <customPr name="_pios_id" r:id="rId3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AE8FB-7A32-4128-8D9C-CD3F32E9AF9D}">
  <dimension ref="A1:F27"/>
  <sheetViews>
    <sheetView tabSelected="1" zoomScale="108" zoomScaleNormal="108" workbookViewId="0" topLeftCell="A1">
      <selection pane="topLeft" activeCell="A1" sqref="A1"/>
    </sheetView>
  </sheetViews>
  <sheetFormatPr defaultColWidth="8.72727272727273" defaultRowHeight="15"/>
  <cols>
    <col min="1" max="1" width="14.1818181818182" bestFit="1" customWidth="1"/>
    <col min="2" max="2" width="29.7272727272727" bestFit="1" customWidth="1"/>
    <col min="3" max="3" width="38.1818181818182" bestFit="1" customWidth="1"/>
    <col min="4" max="5" width="10.5454545454545" bestFit="1" customWidth="1"/>
    <col min="6" max="6" width="9.18181818181818" bestFit="1" customWidth="1"/>
    <col min="7" max="7" width="10.1818181818182" bestFit="1" customWidth="1"/>
    <col min="8" max="10" width="9.18181818181818" bestFit="1" customWidth="1"/>
    <col min="11" max="12" width="10.5454545454545" bestFit="1" customWidth="1"/>
  </cols>
  <sheetData>
    <row r="1" ht="30">
      <c r="A1" s="86" t="s">
        <v>688</v>
      </c>
    </row>
    <row r="3" spans="1:6" ht="33">
      <c r="A3" s="4" t="s">
        <v>0</v>
      </c>
      <c r="B3" s="5" t="s">
        <v>0</v>
      </c>
      <c r="C3" s="6" t="s">
        <v>0</v>
      </c>
      <c r="D3" s="25" t="s">
        <v>25</v>
      </c>
      <c r="E3" s="23"/>
      <c r="F3" s="24"/>
    </row>
    <row r="4" spans="1:6" ht="15">
      <c r="A4" s="7" t="s">
        <v>0</v>
      </c>
      <c r="B4" s="8" t="s">
        <v>0</v>
      </c>
      <c r="C4" s="9" t="s">
        <v>315</v>
      </c>
      <c r="D4" s="10" t="s">
        <v>319</v>
      </c>
      <c r="E4" s="10" t="s">
        <v>326</v>
      </c>
      <c r="F4" s="11" t="s">
        <v>327</v>
      </c>
    </row>
    <row r="5" spans="1:6" ht="15">
      <c r="A5" s="12" t="s">
        <v>1</v>
      </c>
      <c r="B5" s="3"/>
      <c r="C5" s="14" t="s">
        <v>84</v>
      </c>
      <c r="D5" s="15" t="s">
        <v>2</v>
      </c>
      <c r="E5" s="15" t="s">
        <v>2</v>
      </c>
      <c r="F5" s="15" t="s">
        <v>2</v>
      </c>
    </row>
    <row r="6" spans="1:6" ht="15">
      <c r="A6" s="11" t="s">
        <v>26</v>
      </c>
      <c r="B6" s="10" t="s">
        <v>27</v>
      </c>
      <c r="C6" s="11" t="s">
        <v>22</v>
      </c>
      <c r="D6" s="55">
        <v>533.69000000000005</v>
      </c>
      <c r="E6" s="21"/>
      <c r="F6" s="2"/>
    </row>
    <row r="7" spans="1:6" ht="15">
      <c r="A7" s="16"/>
      <c r="B7" s="1"/>
      <c r="C7" s="11" t="s">
        <v>331</v>
      </c>
      <c r="D7" s="21"/>
      <c r="E7" s="21">
        <v>15887.66</v>
      </c>
      <c r="F7" s="2"/>
    </row>
    <row r="8" spans="1:6" ht="15">
      <c r="A8" s="11" t="s">
        <v>28</v>
      </c>
      <c r="B8" s="10" t="s">
        <v>29</v>
      </c>
      <c r="C8" s="11" t="s">
        <v>332</v>
      </c>
      <c r="D8" s="21"/>
      <c r="E8" s="21"/>
      <c r="F8" s="2">
        <v>980.41</v>
      </c>
    </row>
    <row r="9" spans="1:6" ht="15">
      <c r="A9" s="11" t="s">
        <v>213</v>
      </c>
      <c r="B9" s="10" t="s">
        <v>214</v>
      </c>
      <c r="C9" s="11" t="s">
        <v>332</v>
      </c>
      <c r="D9" s="21"/>
      <c r="E9" s="21"/>
      <c r="F9" s="2">
        <v>24.01</v>
      </c>
    </row>
    <row r="10" spans="1:6" ht="15">
      <c r="A10" s="11" t="s">
        <v>211</v>
      </c>
      <c r="B10" s="10" t="s">
        <v>212</v>
      </c>
      <c r="C10" s="11" t="s">
        <v>332</v>
      </c>
      <c r="D10" s="21"/>
      <c r="E10" s="21"/>
      <c r="F10" s="2">
        <v>12.06</v>
      </c>
    </row>
    <row r="11" spans="1:6" ht="15">
      <c r="A11" s="11" t="s">
        <v>34</v>
      </c>
      <c r="B11" s="10" t="s">
        <v>35</v>
      </c>
      <c r="C11" s="11" t="s">
        <v>332</v>
      </c>
      <c r="D11" s="21"/>
      <c r="E11" s="21"/>
      <c r="F11" s="2">
        <v>2299.8200000000002</v>
      </c>
    </row>
    <row r="12" spans="1:6" ht="15">
      <c r="A12" s="11" t="s">
        <v>38</v>
      </c>
      <c r="B12" s="10" t="s">
        <v>39</v>
      </c>
      <c r="C12" s="11" t="s">
        <v>332</v>
      </c>
      <c r="D12" s="21"/>
      <c r="E12" s="21"/>
      <c r="F12" s="2">
        <v>180.24</v>
      </c>
    </row>
    <row r="13" spans="1:6" ht="15">
      <c r="A13" s="11" t="s">
        <v>42</v>
      </c>
      <c r="B13" s="10" t="s">
        <v>43</v>
      </c>
      <c r="C13" s="11" t="s">
        <v>332</v>
      </c>
      <c r="D13" s="21"/>
      <c r="E13" s="21"/>
      <c r="F13" s="2">
        <v>138.53</v>
      </c>
    </row>
    <row r="14" spans="1:6" ht="15">
      <c r="A14" s="11" t="s">
        <v>50</v>
      </c>
      <c r="B14" s="10" t="s">
        <v>4</v>
      </c>
      <c r="C14" s="11" t="s">
        <v>332</v>
      </c>
      <c r="D14" s="21"/>
      <c r="E14" s="21"/>
      <c r="F14" s="2">
        <v>3377.45</v>
      </c>
    </row>
    <row r="15" spans="1:6" ht="15">
      <c r="A15" s="11" t="s">
        <v>333</v>
      </c>
      <c r="B15" s="10" t="s">
        <v>334</v>
      </c>
      <c r="C15" s="11" t="s">
        <v>332</v>
      </c>
      <c r="D15" s="21"/>
      <c r="E15" s="21"/>
      <c r="F15" s="2">
        <v>367.24</v>
      </c>
    </row>
    <row r="16" spans="1:6" ht="15">
      <c r="A16" s="11" t="s">
        <v>51</v>
      </c>
      <c r="B16" s="10" t="s">
        <v>52</v>
      </c>
      <c r="C16" s="11" t="s">
        <v>332</v>
      </c>
      <c r="D16" s="21"/>
      <c r="E16" s="21"/>
      <c r="F16" s="2">
        <v>300.42</v>
      </c>
    </row>
    <row r="17" spans="1:6" ht="15">
      <c r="A17" s="11" t="s">
        <v>53</v>
      </c>
      <c r="B17" s="10" t="s">
        <v>7</v>
      </c>
      <c r="C17" s="11" t="s">
        <v>332</v>
      </c>
      <c r="D17" s="21"/>
      <c r="E17" s="21"/>
      <c r="F17" s="2">
        <v>562.83000000000004</v>
      </c>
    </row>
    <row r="18" spans="1:6" ht="15">
      <c r="A18" s="11" t="s">
        <v>54</v>
      </c>
      <c r="B18" s="10" t="s">
        <v>8</v>
      </c>
      <c r="C18" s="11" t="s">
        <v>332</v>
      </c>
      <c r="D18" s="21"/>
      <c r="E18" s="21"/>
      <c r="F18" s="2">
        <v>254.64</v>
      </c>
    </row>
    <row r="19" spans="1:6" ht="15">
      <c r="A19" s="11" t="s">
        <v>55</v>
      </c>
      <c r="B19" s="10" t="s">
        <v>56</v>
      </c>
      <c r="C19" s="11" t="s">
        <v>332</v>
      </c>
      <c r="D19" s="21"/>
      <c r="E19" s="21"/>
      <c r="F19" s="2">
        <v>267.08</v>
      </c>
    </row>
    <row r="20" spans="1:6" ht="15">
      <c r="A20" s="11" t="s">
        <v>57</v>
      </c>
      <c r="B20" s="10" t="s">
        <v>58</v>
      </c>
      <c r="C20" s="11" t="s">
        <v>332</v>
      </c>
      <c r="D20" s="21"/>
      <c r="E20" s="21"/>
      <c r="F20" s="2">
        <v>624.52</v>
      </c>
    </row>
    <row r="21" spans="1:6" ht="15">
      <c r="A21" s="11" t="s">
        <v>59</v>
      </c>
      <c r="B21" s="10" t="s">
        <v>60</v>
      </c>
      <c r="C21" s="11" t="s">
        <v>332</v>
      </c>
      <c r="D21" s="21"/>
      <c r="E21" s="21"/>
      <c r="F21" s="2">
        <v>610.38</v>
      </c>
    </row>
    <row r="22" spans="1:6" ht="15">
      <c r="A22" s="11" t="s">
        <v>61</v>
      </c>
      <c r="B22" s="10" t="s">
        <v>62</v>
      </c>
      <c r="C22" s="11" t="s">
        <v>332</v>
      </c>
      <c r="D22" s="21"/>
      <c r="E22" s="21"/>
      <c r="F22" s="2">
        <v>30.28</v>
      </c>
    </row>
    <row r="23" spans="1:6" ht="15">
      <c r="A23" s="11" t="s">
        <v>63</v>
      </c>
      <c r="B23" s="10" t="s">
        <v>9</v>
      </c>
      <c r="C23" s="11" t="s">
        <v>332</v>
      </c>
      <c r="D23" s="21"/>
      <c r="E23" s="21"/>
      <c r="F23" s="2">
        <v>609.29</v>
      </c>
    </row>
    <row r="24" spans="1:6" ht="15">
      <c r="A24" s="11" t="s">
        <v>64</v>
      </c>
      <c r="B24" s="10" t="s">
        <v>65</v>
      </c>
      <c r="C24" s="11" t="s">
        <v>332</v>
      </c>
      <c r="D24" s="21"/>
      <c r="E24" s="21"/>
      <c r="F24" s="2">
        <v>-683.78</v>
      </c>
    </row>
    <row r="25" spans="1:6" ht="15">
      <c r="A25" s="36" t="s">
        <v>3</v>
      </c>
      <c r="B25" s="44"/>
      <c r="C25" s="37"/>
      <c r="D25" s="45">
        <v>533.69000000000005</v>
      </c>
      <c r="E25" s="45">
        <v>15887.66</v>
      </c>
      <c r="F25" s="46">
        <v>9955.42</v>
      </c>
    </row>
    <row r="27" spans="3:6" ht="15">
      <c r="C27" s="27"/>
      <c r="D27" s="27"/>
      <c r="E27" s="27"/>
      <c r="F27" s="27"/>
    </row>
  </sheetData>
  <pageMargins left="0.7" right="0.7" top="0.75" bottom="0.75" header="0.3" footer="0.3"/>
  <pageSetup orientation="portrait" r:id="rId1"/>
  <customProperties>
    <customPr name="CofWorksheetType" r:id="rId2"/>
    <customPr name="_pios_id" r:id="rId3"/>
  </customProperties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item1.xml><?xml version="1.0" encoding="utf-8"?>
<Application xmlns="http://www.sap.com/cof/excel/application">
  <Version>2</Version>
  <Revision>2.7.401.87606</Revision>
</Application>
</file>

<file path=customXml/item2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D3D34927-00A1-4219-AA38-5BF66E8FFA8B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88E55E5F-FED9-4129-B486-D3C95B0BF4A7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