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02 Florida Public Utilities Co. - Regulatory\"/>
    </mc:Choice>
  </mc:AlternateContent>
  <bookViews>
    <workbookView xWindow="3495" yWindow="3495" windowWidth="21600" windowHeight="11385" activeTab="2"/>
  </bookViews>
  <sheets>
    <sheet name="FPU Gas" sheetId="5" r:id="rId2"/>
    <sheet name="CFG" sheetId="1" r:id="rId3"/>
    <sheet name="Indiantown" sheetId="2" r:id="rId4"/>
    <sheet name="Ft. Meade" sheetId="3" r:id="rId5"/>
    <sheet name="FPU-Electric" sheetId="4" r:id="rId6"/>
  </sheets>
  <definedNames>
    <definedName name="_xlnm.Print_Titles" localSheetId="1">CFG!$A:$A</definedName>
    <definedName name="_xlnm.Print_Titles" localSheetId="0">'FPU Gas'!$A:$A</definedName>
    <definedName name="_xlnm.Print_Titles" localSheetId="4">'FPU-Electric'!$A:$A</definedName>
    <definedName name="_xlnm.Print_Titles" localSheetId="3">'Ft. Meade'!$A:$A</definedName>
    <definedName name="_xlnm.Print_Titles" localSheetId="2">Indiantown!$A:$A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3" i="5" l="1"/>
</calcChain>
</file>

<file path=xl/sharedStrings.xml><?xml version="1.0" encoding="utf-8"?>
<sst xmlns="http://schemas.openxmlformats.org/spreadsheetml/2006/main" count="263" uniqueCount="59">
  <si>
    <t>CFG Gross Revenue</t>
  </si>
  <si>
    <t>2018</t>
  </si>
  <si>
    <t>2019</t>
  </si>
  <si>
    <t>2020</t>
  </si>
  <si>
    <t>Rate Class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</si>
  <si>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</si>
  <si>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</si>
  <si>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</si>
  <si>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</si>
  <si>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</si>
  <si>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</si>
  <si>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</si>
  <si>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</si>
  <si>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</si>
  <si>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</si>
  <si>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</si>
  <si>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</si>
  <si>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</si>
  <si>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Transportation Residential</t>
  </si>
  <si>
    <t>Transportation Commercial</t>
  </si>
  <si>
    <t>Transportation Industrial</t>
  </si>
  <si>
    <t>Transtportation NGV</t>
  </si>
  <si>
    <t>GRIP Over/Under</t>
  </si>
  <si>
    <t>Conservation Over/Under</t>
  </si>
  <si>
    <t>Third Party Mkt 1</t>
  </si>
  <si>
    <t>Unbilled Revenue</t>
  </si>
  <si>
    <t>Rate Refund Provision</t>
  </si>
  <si>
    <t>Franchise Fees Charged to Customers</t>
  </si>
  <si>
    <t>Miscellaneous Service Charges</t>
  </si>
  <si>
    <t>Indiantown Gross Revenue</t>
  </si>
  <si>
    <t>Transportation-Residential</t>
  </si>
  <si>
    <t>Conservation True-Up</t>
  </si>
  <si>
    <t>Misc Service Revenue</t>
  </si>
  <si>
    <t xml:space="preserve">Transportation-Commercial </t>
  </si>
  <si>
    <t>Ft. Meade Gross Revenue</t>
  </si>
  <si>
    <t>Residential</t>
  </si>
  <si>
    <t>Commercial</t>
  </si>
  <si>
    <t>PGA Over/Under Recoveries</t>
  </si>
  <si>
    <t>Miscellaneous Revenue</t>
  </si>
  <si>
    <t>Electric Division Gross Revenue</t>
  </si>
  <si>
    <t>Industrial</t>
  </si>
  <si>
    <t>Outdoor Lights</t>
  </si>
  <si>
    <t>Public Street &amp; Highway Lighting</t>
  </si>
  <si>
    <t>Rent from Electric Property</t>
  </si>
  <si>
    <t>Miscellaneous Service Revenues</t>
  </si>
  <si>
    <t>Other Electric Revenues</t>
  </si>
  <si>
    <t xml:space="preserve">Commercial </t>
  </si>
  <si>
    <t>Interdepartmental Sales &amp; Forfeited Discounts</t>
  </si>
  <si>
    <t>Special Contracts</t>
  </si>
  <si>
    <t>Residential Revenues</t>
  </si>
  <si>
    <t>Commercial Revenues</t>
  </si>
  <si>
    <t>Industrial Revenues</t>
  </si>
  <si>
    <t>Transportation Service Revenues</t>
  </si>
  <si>
    <t>Other Revenues</t>
  </si>
  <si>
    <t>Unbilled Revenues</t>
  </si>
  <si>
    <t>Discounts &amp; Interdepartmental Sales</t>
  </si>
  <si>
    <t>FPU Gross Revenue</t>
  </si>
  <si>
    <t>Rev. Hurr. Michael Lost Customer Rev.</t>
  </si>
  <si>
    <t>Transportation-Industrial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</si>
</sst>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 val="sing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44" fontId="2" fillId="0" borderId="3" xfId="16" applyFont="1" applyBorder="1"/>
    <xf numFmtId="44" fontId="2" fillId="0" borderId="4" xfId="16" applyFont="1" applyBorder="1"/>
    <xf numFmtId="44" fontId="2" fillId="0" borderId="5" xfId="16" applyFont="1" applyBorder="1"/>
    <xf numFmtId="44" fontId="2" fillId="0" borderId="6" xfId="16" applyFont="1" applyBorder="1"/>
    <xf numFmtId="44" fontId="0" fillId="0" borderId="0" xfId="0" applyNumberFormat="1"/>
    <xf numFmtId="44" fontId="0" fillId="0" borderId="0" xfId="16" applyFont="1"/>
    <xf numFmtId="0" fontId="0" fillId="0" borderId="0" xfId="16" applyNumberFormat="1" applyFont="1"/>
    <xf numFmtId="0" fontId="0" fillId="0" borderId="0" xfId="0" applyNumberFormat="1"/>
    <xf numFmtId="0" fontId="2" fillId="0" borderId="2" xfId="0" applyFont="1" applyBorder="1"/>
    <xf numFmtId="44" fontId="2" fillId="0" borderId="2" xfId="16" applyFont="1" applyBorder="1"/>
    <xf numFmtId="44" fontId="2" fillId="0" borderId="7" xfId="16" applyFont="1" applyBorder="1"/>
    <xf numFmtId="44" fontId="0" fillId="0" borderId="2" xfId="16" applyFont="1" applyBorder="1"/>
    <xf numFmtId="44" fontId="0" fillId="0" borderId="7" xfId="16" applyFont="1" applyBorder="1"/>
    <xf numFmtId="0" fontId="0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17" fontId="2" fillId="0" borderId="0" xfId="0" applyNumberFormat="1" applyFont="1" applyAlignment="1">
      <alignment horizontal="center"/>
    </xf>
    <xf numFmtId="164" fontId="2" fillId="0" borderId="3" xfId="16" applyNumberFormat="1" applyFont="1" applyBorder="1"/>
    <xf numFmtId="164" fontId="2" fillId="0" borderId="4" xfId="16" applyNumberFormat="1" applyFont="1" applyBorder="1"/>
    <xf numFmtId="164" fontId="2" fillId="0" borderId="5" xfId="16" applyNumberFormat="1" applyFont="1" applyBorder="1"/>
    <xf numFmtId="164" fontId="2" fillId="0" borderId="6" xfId="16" applyNumberFormat="1" applyFont="1" applyBorder="1"/>
    <xf numFmtId="5" fontId="0" fillId="0" borderId="0" xfId="0" applyNumberFormat="1"/>
    <xf numFmtId="17" fontId="2" fillId="0" borderId="2" xfId="0" applyNumberFormat="1" applyFont="1" applyBorder="1" applyAlignment="1">
      <alignment horizontal="center"/>
    </xf>
    <xf numFmtId="5" fontId="0" fillId="0" borderId="2" xfId="0" applyNumberFormat="1" applyBorder="1"/>
    <xf numFmtId="5" fontId="0" fillId="0" borderId="7" xfId="0" applyNumberFormat="1" applyBorder="1"/>
    <xf numFmtId="164" fontId="2" fillId="0" borderId="8" xfId="16" applyNumberFormat="1" applyFont="1" applyBorder="1"/>
    <xf numFmtId="37" fontId="0" fillId="0" borderId="0" xfId="0" applyNumberFormat="1"/>
    <xf numFmtId="37" fontId="2" fillId="0" borderId="9" xfId="0" applyNumberFormat="1" applyFont="1" applyBorder="1"/>
    <xf numFmtId="37" fontId="2" fillId="0" borderId="5" xfId="0" applyNumberFormat="1" applyFont="1" applyBorder="1"/>
    <xf numFmtId="37" fontId="0" fillId="0" borderId="2" xfId="0" applyNumberFormat="1" applyBorder="1"/>
    <xf numFmtId="37" fontId="0" fillId="0" borderId="7" xfId="0" applyNumberForma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customXml" Target="../customXml/item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2"/>
  <sheetViews>
    <sheetView workbookViewId="0" topLeftCell="A1">
      <selection pane="topLeft" activeCell="F18" sqref="F18"/>
    </sheetView>
  </sheetViews>
  <sheetFormatPr defaultRowHeight="15"/>
  <cols>
    <col min="1" max="1" width="34.1428571428571" bestFit="1" customWidth="1"/>
    <col min="2" max="5" width="10.5714285714286" bestFit="1" customWidth="1"/>
    <col min="6" max="6" width="11.5714285714286" bestFit="1" customWidth="1"/>
    <col min="7" max="13" width="10.5714285714286" bestFit="1" customWidth="1"/>
    <col min="14" max="14" width="11.5714285714286" bestFit="1" customWidth="1"/>
    <col min="15" max="26" width="10.5714285714286" bestFit="1" customWidth="1"/>
    <col min="27" max="27" width="11.5714285714286" bestFit="1" customWidth="1"/>
    <col min="28" max="39" width="10.5714285714286" bestFit="1" customWidth="1"/>
    <col min="40" max="40" width="11.5714285714286" bestFit="1" customWidth="1"/>
  </cols>
  <sheetData>
    <row r="1" spans="1:1" ht="15.75" thickBot="1">
      <c r="A1" s="1" t="s">
        <v>56</v>
      </c>
    </row>
    <row r="2" spans="2:40" ht="15">
      <c r="B2" s="2">
        <v>2018</v>
      </c>
      <c r="N2" s="3">
        <v>2018</v>
      </c>
      <c r="O2" s="2">
        <v>2019</v>
      </c>
      <c r="AA2" s="3">
        <v>2019</v>
      </c>
      <c r="AB2" s="2">
        <v>2020</v>
      </c>
      <c r="AN2" s="3">
        <v>2020</v>
      </c>
    </row>
    <row r="3" spans="1:40" ht="15">
      <c r="A3" s="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8" t="s">
        <v>17</v>
      </c>
      <c r="O3" s="22" t="s">
        <v>5</v>
      </c>
      <c r="P3" s="22" t="s">
        <v>6</v>
      </c>
      <c r="Q3" s="22" t="s">
        <v>7</v>
      </c>
      <c r="R3" s="22" t="s">
        <v>8</v>
      </c>
      <c r="S3" s="22" t="s">
        <v>9</v>
      </c>
      <c r="T3" s="22" t="s">
        <v>10</v>
      </c>
      <c r="U3" s="22" t="s">
        <v>11</v>
      </c>
      <c r="V3" s="22" t="s">
        <v>12</v>
      </c>
      <c r="W3" s="22" t="s">
        <v>13</v>
      </c>
      <c r="X3" s="22" t="s">
        <v>14</v>
      </c>
      <c r="Y3" s="22" t="s">
        <v>15</v>
      </c>
      <c r="Z3" s="22" t="s">
        <v>16</v>
      </c>
      <c r="AA3" s="28" t="s">
        <v>17</v>
      </c>
      <c r="AB3" s="22" t="s">
        <v>5</v>
      </c>
      <c r="AC3" s="22" t="s">
        <v>6</v>
      </c>
      <c r="AD3" s="22" t="s">
        <v>7</v>
      </c>
      <c r="AE3" s="22" t="s">
        <v>8</v>
      </c>
      <c r="AF3" s="22" t="s">
        <v>9</v>
      </c>
      <c r="AG3" s="22" t="s">
        <v>10</v>
      </c>
      <c r="AH3" s="22" t="s">
        <v>11</v>
      </c>
      <c r="AI3" s="22" t="s">
        <v>12</v>
      </c>
      <c r="AJ3" s="22" t="s">
        <v>13</v>
      </c>
      <c r="AK3" s="22" t="s">
        <v>14</v>
      </c>
      <c r="AL3" s="22" t="s">
        <v>15</v>
      </c>
      <c r="AM3" s="22" t="s">
        <v>16</v>
      </c>
      <c r="AN3" s="28" t="s">
        <v>17</v>
      </c>
    </row>
    <row r="4" spans="1:40" ht="15">
      <c r="A4" s="5" t="s">
        <v>17</v>
      </c>
      <c r="B4" s="33">
        <f>SUM(B5:B13)</f>
        <v>-9538536.75</v>
      </c>
      <c r="C4" s="33">
        <f t="shared" si="0" ref="C4:M4">SUM(C5:C13)</f>
        <v>-8109747.379999999</v>
      </c>
      <c r="D4" s="33">
        <f t="shared" si="0"/>
        <v>-7638959.2199999997</v>
      </c>
      <c r="E4" s="33">
        <f t="shared" si="0"/>
        <v>-7069291.7700000005</v>
      </c>
      <c r="F4" s="33">
        <f t="shared" si="0"/>
        <v>-10690482.299999999</v>
      </c>
      <c r="G4" s="33">
        <f t="shared" si="0"/>
        <v>-1912740.8199999998</v>
      </c>
      <c r="H4" s="33">
        <f t="shared" si="0"/>
        <v>-6230777.4600000009</v>
      </c>
      <c r="I4" s="33">
        <f t="shared" si="0"/>
        <v>-6050419.5199999996</v>
      </c>
      <c r="J4" s="33">
        <f t="shared" si="0"/>
        <v>-5997544.9400000013</v>
      </c>
      <c r="K4" s="33">
        <f t="shared" si="0"/>
        <v>-6439095.0899999999</v>
      </c>
      <c r="L4" s="33">
        <f t="shared" si="0"/>
        <v>-7313666.7600000007</v>
      </c>
      <c r="M4" s="33">
        <f t="shared" si="0"/>
        <v>-9440379.2799999975</v>
      </c>
      <c r="N4" s="34">
        <f>SUM(B4:M4)</f>
        <v>-86431641.290000007</v>
      </c>
      <c r="O4" s="33">
        <f>SUM(O5:O13)</f>
        <v>-9060811.1899999995</v>
      </c>
      <c r="P4" s="33">
        <f t="shared" si="1" ref="P4:Z4">SUM(P5:P13)</f>
        <v>-7948514.6199999992</v>
      </c>
      <c r="Q4" s="33">
        <f t="shared" si="1"/>
        <v>-6067052.1899999995</v>
      </c>
      <c r="R4" s="33">
        <f t="shared" si="1"/>
        <v>-6998356.9800000004</v>
      </c>
      <c r="S4" s="33">
        <f t="shared" si="1"/>
        <v>-6883045.3100000005</v>
      </c>
      <c r="T4" s="33">
        <f t="shared" si="1"/>
        <v>-5550356.7999999998</v>
      </c>
      <c r="U4" s="33">
        <f t="shared" si="1"/>
        <v>-5879630.1099999994</v>
      </c>
      <c r="V4" s="33">
        <f t="shared" si="1"/>
        <v>-6041002.4000000013</v>
      </c>
      <c r="W4" s="33">
        <f t="shared" si="1"/>
        <v>-6551977.4100000001</v>
      </c>
      <c r="X4" s="33">
        <f t="shared" si="1"/>
        <v>-6741092.7399999993</v>
      </c>
      <c r="Y4" s="33">
        <f t="shared" si="1"/>
        <v>-7705475.3399999999</v>
      </c>
      <c r="Z4" s="33">
        <f t="shared" si="1"/>
        <v>-8373553.1699999999</v>
      </c>
      <c r="AA4" s="34">
        <f>SUM(O4:Z4)</f>
        <v>-83800868.25999999</v>
      </c>
      <c r="AB4" s="33">
        <f>SUM(AB5:AB13)</f>
        <v>-9523855.379999999</v>
      </c>
      <c r="AC4" s="33">
        <f t="shared" si="2" ref="AC4:AM4">SUM(AC5:AC13)</f>
        <v>-8126696.2200000007</v>
      </c>
      <c r="AD4" s="33">
        <f t="shared" si="2"/>
        <v>-8708021.5099999998</v>
      </c>
      <c r="AE4" s="33">
        <f t="shared" si="2"/>
        <v>-6472692.54</v>
      </c>
      <c r="AF4" s="33">
        <f t="shared" si="2"/>
        <v>-6542266.7499999991</v>
      </c>
      <c r="AG4" s="33">
        <f t="shared" si="2"/>
        <v>-7092659.9200000009</v>
      </c>
      <c r="AH4" s="33">
        <f t="shared" si="2"/>
        <v>-6804789.3200000003</v>
      </c>
      <c r="AI4" s="33">
        <f t="shared" si="2"/>
        <v>-6756524.6100000003</v>
      </c>
      <c r="AJ4" s="33">
        <f t="shared" si="2"/>
        <v>-6893723.4300000016</v>
      </c>
      <c r="AK4" s="33">
        <f t="shared" si="2"/>
        <v>-7428459.5799999991</v>
      </c>
      <c r="AL4" s="33">
        <f t="shared" si="2"/>
        <v>-8730870.2200000007</v>
      </c>
      <c r="AM4" s="33">
        <f t="shared" si="2"/>
        <v>-9882092.0199999996</v>
      </c>
      <c r="AN4" s="34">
        <f>SUM(AB4:AM4)</f>
        <v>-92962651.5</v>
      </c>
    </row>
    <row r="5" spans="1:40" ht="15">
      <c r="A5" s="21" t="s">
        <v>49</v>
      </c>
      <c r="B5" s="32">
        <v>-4549925.0700000003</v>
      </c>
      <c r="C5" s="32">
        <v>-3382887.46</v>
      </c>
      <c r="D5" s="32">
        <v>-3148997.8699999996</v>
      </c>
      <c r="E5" s="32">
        <v>-3079577.3100000001</v>
      </c>
      <c r="F5" s="32">
        <v>-2391844.8500000001</v>
      </c>
      <c r="G5" s="32">
        <v>-2168082.98</v>
      </c>
      <c r="H5" s="32">
        <v>-1866169.3799999999</v>
      </c>
      <c r="I5" s="32">
        <v>-1769983.8500000003</v>
      </c>
      <c r="J5" s="32">
        <v>-1898679.1900000004</v>
      </c>
      <c r="K5" s="32">
        <v>-1794467.1699999999</v>
      </c>
      <c r="L5" s="32">
        <v>-2380136.77</v>
      </c>
      <c r="M5" s="32">
        <v>-3395110.04</v>
      </c>
      <c r="N5" s="35">
        <f>SUM(B5:M5)</f>
        <v>-31825861.940000001</v>
      </c>
      <c r="O5" s="32">
        <v>-3767507.48</v>
      </c>
      <c r="P5" s="32">
        <v>-3861164.9900000002</v>
      </c>
      <c r="Q5" s="32">
        <v>-2998109.6900000004</v>
      </c>
      <c r="R5" s="32">
        <v>-2878840.4299999997</v>
      </c>
      <c r="S5" s="32">
        <v>-2443721.29</v>
      </c>
      <c r="T5" s="32">
        <v>-2058973.1700000002</v>
      </c>
      <c r="U5" s="32">
        <v>-1808079.5099999998</v>
      </c>
      <c r="V5" s="32">
        <v>-1845281.0800000003</v>
      </c>
      <c r="W5" s="32">
        <v>-1948589.3799999999</v>
      </c>
      <c r="X5" s="32">
        <v>-2014829.8700000001</v>
      </c>
      <c r="Y5" s="32">
        <v>-2496820.6799999997</v>
      </c>
      <c r="Z5" s="32">
        <v>-3578842.8199999998</v>
      </c>
      <c r="AA5" s="35">
        <f>SUM(O5:Z5)</f>
        <v>-31700760.390000004</v>
      </c>
      <c r="AB5" s="32">
        <v>-4054130.6800000002</v>
      </c>
      <c r="AC5" s="32">
        <v>-3669458.2299999995</v>
      </c>
      <c r="AD5" s="32">
        <v>-3383690.3600000003</v>
      </c>
      <c r="AE5" s="32">
        <v>-3167725.5500000003</v>
      </c>
      <c r="AF5" s="32">
        <v>-3006376.3499999996</v>
      </c>
      <c r="AG5" s="32">
        <v>-2442220.9500000002</v>
      </c>
      <c r="AH5" s="32">
        <v>-2195635.54</v>
      </c>
      <c r="AI5" s="32">
        <v>-2042832.1200000001</v>
      </c>
      <c r="AJ5" s="32">
        <v>-2070751.4000000001</v>
      </c>
      <c r="AK5" s="32">
        <v>-2233914.5699999998</v>
      </c>
      <c r="AL5" s="32">
        <v>-2944030.7000000007</v>
      </c>
      <c r="AM5" s="32">
        <v>-4330580.3300000001</v>
      </c>
      <c r="AN5" s="35">
        <f>SUM(AB5:AM5)</f>
        <v>-35541346.780000001</v>
      </c>
    </row>
    <row r="6" spans="1:41" ht="15">
      <c r="A6" s="19" t="s">
        <v>50</v>
      </c>
      <c r="B6" s="32">
        <v>-1467172.4100000001</v>
      </c>
      <c r="C6" s="32">
        <v>-1421392.8999999999</v>
      </c>
      <c r="D6" s="32">
        <v>-1212892.3600000001</v>
      </c>
      <c r="E6" s="32">
        <v>-1222609.99</v>
      </c>
      <c r="F6" s="32">
        <v>-1027847.6599999999</v>
      </c>
      <c r="G6" s="32">
        <v>-993950.65999999992</v>
      </c>
      <c r="H6" s="32">
        <v>-867115.18000000017</v>
      </c>
      <c r="I6" s="32">
        <v>-845354.85000000009</v>
      </c>
      <c r="J6" s="32">
        <v>-876301.66999999993</v>
      </c>
      <c r="K6" s="32">
        <v>-799597.96999999997</v>
      </c>
      <c r="L6" s="32">
        <v>-1001031.0999999999</v>
      </c>
      <c r="M6" s="32">
        <v>-1285222.8899999999</v>
      </c>
      <c r="N6" s="35">
        <f t="shared" si="3" ref="N6:N13">SUM(B6:M6)</f>
        <v>-13020489.640000001</v>
      </c>
      <c r="O6" s="32">
        <v>-1366565.02</v>
      </c>
      <c r="P6" s="32">
        <v>-1319056.2699999998</v>
      </c>
      <c r="Q6" s="32">
        <v>-1140883.7699999998</v>
      </c>
      <c r="R6" s="32">
        <v>-1121258.4399999999</v>
      </c>
      <c r="S6" s="32">
        <v>-1011635.63</v>
      </c>
      <c r="T6" s="32">
        <v>-936876.69000000006</v>
      </c>
      <c r="U6" s="32">
        <v>-823081.71000000008</v>
      </c>
      <c r="V6" s="32">
        <v>-880243.63</v>
      </c>
      <c r="W6" s="32">
        <v>-898518.13000000012</v>
      </c>
      <c r="X6" s="32">
        <v>-922937.80000000016</v>
      </c>
      <c r="Y6" s="32">
        <v>-1080740.9400000002</v>
      </c>
      <c r="Z6" s="32">
        <v>-1294689.6200000001</v>
      </c>
      <c r="AA6" s="35">
        <f t="shared" si="4" ref="AA6:AA13">SUM(O6:Z6)</f>
        <v>-12796487.650000002</v>
      </c>
      <c r="AB6" s="32">
        <v>-1423083.3400000001</v>
      </c>
      <c r="AC6" s="32">
        <v>-1344130.1499999999</v>
      </c>
      <c r="AD6" s="32">
        <v>-1198107.6099999999</v>
      </c>
      <c r="AE6" s="32">
        <v>-816048.89999999991</v>
      </c>
      <c r="AF6" s="32">
        <v>-742926.90000000002</v>
      </c>
      <c r="AG6" s="32">
        <v>-753233.28999999992</v>
      </c>
      <c r="AH6" s="32">
        <v>-794974.06999999995</v>
      </c>
      <c r="AI6" s="32">
        <v>-769579.4800000001</v>
      </c>
      <c r="AJ6" s="32">
        <v>-793973.08000000007</v>
      </c>
      <c r="AK6" s="32">
        <v>-875663.27000000002</v>
      </c>
      <c r="AL6" s="32">
        <v>-1040164.9299999999</v>
      </c>
      <c r="AM6" s="32">
        <v>-1282551.54</v>
      </c>
      <c r="AN6" s="35">
        <f t="shared" si="5" ref="AN6:AN13">SUM(AB6:AM6)</f>
        <v>-11834436.559999999</v>
      </c>
      <c r="AO6" s="20"/>
    </row>
    <row r="7" spans="1:42" ht="15">
      <c r="A7" s="19" t="s">
        <v>51</v>
      </c>
      <c r="B7" s="32">
        <v>-1532302.8600000001</v>
      </c>
      <c r="C7" s="32">
        <v>-1318295.1499999999</v>
      </c>
      <c r="D7" s="32">
        <v>-1280389.6100000001</v>
      </c>
      <c r="E7" s="32">
        <v>-1276085.1699999999</v>
      </c>
      <c r="F7" s="32">
        <v>-4675532.7000000002</v>
      </c>
      <c r="G7" s="32">
        <v>2469464.4299999997</v>
      </c>
      <c r="H7" s="32">
        <v>-900026.79000000004</v>
      </c>
      <c r="I7" s="32">
        <v>-894980.46999999997</v>
      </c>
      <c r="J7" s="32">
        <v>-900509.31000000006</v>
      </c>
      <c r="K7" s="32">
        <v>-858166.91000000003</v>
      </c>
      <c r="L7" s="32">
        <v>-1154019.6600000001</v>
      </c>
      <c r="M7" s="32">
        <v>-1315976.6800000002</v>
      </c>
      <c r="N7" s="35">
        <f t="shared" si="3"/>
        <v>-13636820.880000003</v>
      </c>
      <c r="O7" s="32">
        <v>-1382762.27</v>
      </c>
      <c r="P7" s="32">
        <v>-1273470.5199999998</v>
      </c>
      <c r="Q7" s="32">
        <v>-1135415.8799999999</v>
      </c>
      <c r="R7" s="32">
        <v>-1247792.6100000001</v>
      </c>
      <c r="S7" s="32">
        <v>-1124029.3999999999</v>
      </c>
      <c r="T7" s="32">
        <v>-1122625.6899999999</v>
      </c>
      <c r="U7" s="32">
        <v>-995105.56999999995</v>
      </c>
      <c r="V7" s="32">
        <v>-1034092.72</v>
      </c>
      <c r="W7" s="32">
        <v>-906758.30999999994</v>
      </c>
      <c r="X7" s="32">
        <v>-976224.83999999997</v>
      </c>
      <c r="Y7" s="32">
        <v>-1144896.7400000002</v>
      </c>
      <c r="Z7" s="32">
        <v>-1298299.3499999999</v>
      </c>
      <c r="AA7" s="35">
        <f t="shared" si="4"/>
        <v>-13641473.9</v>
      </c>
      <c r="AB7" s="32">
        <v>-1443830.3999999999</v>
      </c>
      <c r="AC7" s="32">
        <v>-1329260.8</v>
      </c>
      <c r="AD7" s="32">
        <v>-1157160.95</v>
      </c>
      <c r="AE7" s="32">
        <v>-827519.42000000004</v>
      </c>
      <c r="AF7" s="32">
        <v>-845408.56000000006</v>
      </c>
      <c r="AG7" s="32">
        <v>-803732.30999999994</v>
      </c>
      <c r="AH7" s="32">
        <v>-874834.64000000001</v>
      </c>
      <c r="AI7" s="32">
        <v>-870905.73999999987</v>
      </c>
      <c r="AJ7" s="32">
        <v>-820301.48999999999</v>
      </c>
      <c r="AK7" s="32">
        <v>-892214.56999999983</v>
      </c>
      <c r="AL7" s="32">
        <v>-1059681.95</v>
      </c>
      <c r="AM7" s="32">
        <v>-1212666.6200000001</v>
      </c>
      <c r="AN7" s="35">
        <f t="shared" si="5"/>
        <v>-12137517.449999999</v>
      </c>
      <c r="AO7" s="20"/>
      <c r="AP7" s="20"/>
    </row>
    <row r="8" spans="1:42" ht="15">
      <c r="A8" s="19" t="s">
        <v>52</v>
      </c>
      <c r="B8" s="32">
        <v>-2292144.4099999997</v>
      </c>
      <c r="C8" s="32">
        <v>-1859497.2799999998</v>
      </c>
      <c r="D8" s="32">
        <v>-2211288.5900000003</v>
      </c>
      <c r="E8" s="32">
        <v>-1495198.5300000003</v>
      </c>
      <c r="F8" s="32">
        <v>-1721818.2000000004</v>
      </c>
      <c r="G8" s="32">
        <v>-1993003.0700000003</v>
      </c>
      <c r="H8" s="32">
        <v>-1546506.6299999999</v>
      </c>
      <c r="I8" s="32">
        <v>-1603697.8599999999</v>
      </c>
      <c r="J8" s="32">
        <v>-1564672.6100000001</v>
      </c>
      <c r="K8" s="32">
        <v>-1797495.5899999996</v>
      </c>
      <c r="L8" s="32">
        <v>-2095223.5800000001</v>
      </c>
      <c r="M8" s="32">
        <v>-2097436.9000000004</v>
      </c>
      <c r="N8" s="35">
        <f t="shared" si="3"/>
        <v>-22277983.25</v>
      </c>
      <c r="O8" s="32">
        <v>-2187595.3400000008</v>
      </c>
      <c r="P8" s="32">
        <v>-1995032.9200000002</v>
      </c>
      <c r="Q8" s="32">
        <v>-1674583.47</v>
      </c>
      <c r="R8" s="32">
        <v>-1895612.9299999999</v>
      </c>
      <c r="S8" s="32">
        <v>-2051346.1400000001</v>
      </c>
      <c r="T8" s="32">
        <v>-1977919.9399999997</v>
      </c>
      <c r="U8" s="32">
        <v>-1825976.46</v>
      </c>
      <c r="V8" s="32">
        <v>-1919629.8699999999</v>
      </c>
      <c r="W8" s="32">
        <v>-1826705.8800000001</v>
      </c>
      <c r="X8" s="32">
        <v>-1980608.8200000001</v>
      </c>
      <c r="Y8" s="32">
        <v>-2199922.75</v>
      </c>
      <c r="Z8" s="32">
        <v>-2436634.5099999998</v>
      </c>
      <c r="AA8" s="35">
        <f t="shared" si="4"/>
        <v>-23971569.030000001</v>
      </c>
      <c r="AB8" s="32">
        <v>-2634115.1699999999</v>
      </c>
      <c r="AC8" s="32">
        <v>-2496489.2500000005</v>
      </c>
      <c r="AD8" s="32">
        <v>-2402273.2400000002</v>
      </c>
      <c r="AE8" s="32">
        <v>-1804327.1699999999</v>
      </c>
      <c r="AF8" s="32">
        <v>-1845741.03</v>
      </c>
      <c r="AG8" s="32">
        <v>-1851408.55</v>
      </c>
      <c r="AH8" s="32">
        <v>-2031840.9500000002</v>
      </c>
      <c r="AI8" s="32">
        <v>-1883953.8900000001</v>
      </c>
      <c r="AJ8" s="32">
        <v>-1985269.6600000001</v>
      </c>
      <c r="AK8" s="32">
        <v>-1979615.2199999995</v>
      </c>
      <c r="AL8" s="32">
        <v>-2071657.3100000001</v>
      </c>
      <c r="AM8" s="32">
        <v>-2320395.6899999999</v>
      </c>
      <c r="AN8" s="35">
        <f t="shared" si="5"/>
        <v>-25307087.129999999</v>
      </c>
      <c r="AO8" s="20"/>
      <c r="AP8" s="20"/>
    </row>
    <row r="9" spans="1:42" ht="15">
      <c r="A9" s="19" t="s">
        <v>48</v>
      </c>
      <c r="B9" s="32">
        <v>-192.53</v>
      </c>
      <c r="C9" s="32">
        <v>-90.200000000000003</v>
      </c>
      <c r="D9" s="32">
        <v>-22264.359999999997</v>
      </c>
      <c r="E9" s="32">
        <v>-7989.0900000000001</v>
      </c>
      <c r="F9" s="32">
        <v>-8685.6200000000008</v>
      </c>
      <c r="G9" s="32">
        <v>-34340.510000000002</v>
      </c>
      <c r="H9" s="32">
        <v>-18704.190000000002</v>
      </c>
      <c r="I9" s="32">
        <v>-21133.02</v>
      </c>
      <c r="J9" s="32">
        <v>-20706.689999999999</v>
      </c>
      <c r="K9" s="32">
        <v>-23880.59</v>
      </c>
      <c r="L9" s="32">
        <v>-34611.860000000001</v>
      </c>
      <c r="M9" s="32">
        <v>-35922.389999999999</v>
      </c>
      <c r="N9" s="35">
        <f t="shared" si="3"/>
        <v>-228521.04999999999</v>
      </c>
      <c r="O9" s="32">
        <v>-34046.909999999996</v>
      </c>
      <c r="P9" s="32">
        <v>-33759.720000000001</v>
      </c>
      <c r="Q9" s="32">
        <v>-30397.139999999999</v>
      </c>
      <c r="R9" s="32">
        <v>-29486.439999999999</v>
      </c>
      <c r="S9" s="32">
        <v>-31407.300000000003</v>
      </c>
      <c r="T9" s="32">
        <v>-38511.349999999999</v>
      </c>
      <c r="U9" s="32">
        <v>-26652.639999999999</v>
      </c>
      <c r="V9" s="32">
        <v>-36335.75</v>
      </c>
      <c r="W9" s="32">
        <v>-30454.490000000005</v>
      </c>
      <c r="X9" s="32">
        <v>-39837.239999999998</v>
      </c>
      <c r="Y9" s="32">
        <v>-40359.410000000003</v>
      </c>
      <c r="Z9" s="32">
        <v>-45118.550000000003</v>
      </c>
      <c r="AA9" s="35">
        <f t="shared" si="4"/>
        <v>-416366.94</v>
      </c>
      <c r="AB9" s="32">
        <v>-44015.800000000003</v>
      </c>
      <c r="AC9" s="32">
        <v>-27866.990000000002</v>
      </c>
      <c r="AD9" s="32">
        <v>-36307.590000000004</v>
      </c>
      <c r="AE9" s="32">
        <v>-39176.68</v>
      </c>
      <c r="AF9" s="32">
        <v>-61795.380000000005</v>
      </c>
      <c r="AG9" s="32">
        <v>-60859.169999999998</v>
      </c>
      <c r="AH9" s="32">
        <v>-63489.439999999995</v>
      </c>
      <c r="AI9" s="32">
        <v>-39052.880000000005</v>
      </c>
      <c r="AJ9" s="32">
        <v>-58134.07</v>
      </c>
      <c r="AK9" s="32">
        <v>-59208.219999999994</v>
      </c>
      <c r="AL9" s="32">
        <v>-64714.239999999998</v>
      </c>
      <c r="AM9" s="32">
        <v>-251575.21999999997</v>
      </c>
      <c r="AN9" s="35">
        <f t="shared" si="5"/>
        <v>-806195.67999999993</v>
      </c>
      <c r="AO9" s="20"/>
      <c r="AP9" s="20"/>
    </row>
    <row r="10" spans="1:42" ht="15">
      <c r="A10" s="19" t="s">
        <v>41</v>
      </c>
      <c r="B10" s="32">
        <v>-21898.129999999997</v>
      </c>
      <c r="C10" s="32">
        <v>-20892.880000000001</v>
      </c>
      <c r="D10" s="32">
        <v>-20892.880000000001</v>
      </c>
      <c r="E10" s="32">
        <v>-20876.690000000002</v>
      </c>
      <c r="F10" s="32">
        <v>-20842.859999999997</v>
      </c>
      <c r="G10" s="32">
        <v>-20572.830000000002</v>
      </c>
      <c r="H10" s="32">
        <v>-20572.830000000002</v>
      </c>
      <c r="I10" s="32">
        <v>-20012.200000000001</v>
      </c>
      <c r="J10" s="32">
        <v>-18563.320000000003</v>
      </c>
      <c r="K10" s="32">
        <v>-18847.619999999999</v>
      </c>
      <c r="L10" s="32">
        <v>-17740.209999999999</v>
      </c>
      <c r="M10" s="32">
        <v>-16921.68</v>
      </c>
      <c r="N10" s="35">
        <f t="shared" si="3"/>
        <v>-238634.13</v>
      </c>
      <c r="O10" s="32">
        <v>-16866.700000000001</v>
      </c>
      <c r="P10" s="32">
        <v>-16866.700000000001</v>
      </c>
      <c r="Q10" s="32">
        <v>-16866.699999999997</v>
      </c>
      <c r="R10" s="32">
        <v>-14676.75</v>
      </c>
      <c r="S10" s="32">
        <v>-15590.950000000001</v>
      </c>
      <c r="T10" s="32">
        <v>-15624.199999999999</v>
      </c>
      <c r="U10" s="32">
        <v>-9327.0499999999993</v>
      </c>
      <c r="V10" s="32">
        <v>-13051.129999999999</v>
      </c>
      <c r="W10" s="32">
        <v>-13280.77</v>
      </c>
      <c r="X10" s="32">
        <v>-13280.77</v>
      </c>
      <c r="Y10" s="32">
        <v>-13232.01</v>
      </c>
      <c r="Z10" s="32">
        <v>-13232.01</v>
      </c>
      <c r="AA10" s="35">
        <f t="shared" si="4"/>
        <v>-171895.74000000002</v>
      </c>
      <c r="AB10" s="32">
        <v>-12378.290000000001</v>
      </c>
      <c r="AC10" s="32">
        <v>-14931.510000000002</v>
      </c>
      <c r="AD10" s="32">
        <v>-13882.800000000001</v>
      </c>
      <c r="AE10" s="32">
        <v>-13895.370000000001</v>
      </c>
      <c r="AF10" s="32">
        <v>-13895.370000000001</v>
      </c>
      <c r="AG10" s="32">
        <v>-13917.9</v>
      </c>
      <c r="AH10" s="32">
        <v>-13922.379999999999</v>
      </c>
      <c r="AI10" s="32">
        <v>-13922.67</v>
      </c>
      <c r="AJ10" s="32">
        <v>-14212.030000000001</v>
      </c>
      <c r="AK10" s="32">
        <v>-14391.67</v>
      </c>
      <c r="AL10" s="32">
        <v>-14880.790000000001</v>
      </c>
      <c r="AM10" s="32">
        <v>-14700.790000000001</v>
      </c>
      <c r="AN10" s="35">
        <f t="shared" si="5"/>
        <v>-168931.57000000004</v>
      </c>
      <c r="AO10" s="32"/>
      <c r="AP10" s="32"/>
    </row>
    <row r="11" spans="1:42" ht="15">
      <c r="A11" s="19" t="s">
        <v>53</v>
      </c>
      <c r="B11" s="32">
        <v>134235.76000000001</v>
      </c>
      <c r="C11" s="32">
        <v>-99446.199999999983</v>
      </c>
      <c r="D11" s="32">
        <v>-163501.38</v>
      </c>
      <c r="E11" s="32">
        <v>-190357.96000000002</v>
      </c>
      <c r="F11" s="32">
        <v>-342657.89000000001</v>
      </c>
      <c r="G11" s="32">
        <v>-638349.76000000001</v>
      </c>
      <c r="H11" s="32">
        <v>-197068.08999999997</v>
      </c>
      <c r="I11" s="32">
        <v>-479967.15000000002</v>
      </c>
      <c r="J11" s="32">
        <v>-473018.32999999996</v>
      </c>
      <c r="K11" s="32">
        <v>-489569.26000000001</v>
      </c>
      <c r="L11" s="32">
        <v>-343473.01000000001</v>
      </c>
      <c r="M11" s="32">
        <v>-139529.41000000003</v>
      </c>
      <c r="N11" s="35">
        <f t="shared" si="3"/>
        <v>-3422702.6799999997</v>
      </c>
      <c r="O11" s="32">
        <v>-29055.979999999981</v>
      </c>
      <c r="P11" s="32">
        <v>-252832.52000000002</v>
      </c>
      <c r="Q11" s="32">
        <v>1221920.04</v>
      </c>
      <c r="R11" s="32">
        <v>-235767.90000000002</v>
      </c>
      <c r="S11" s="32">
        <v>-325468.67999999999</v>
      </c>
      <c r="T11" s="32">
        <v>-409087.29999999999</v>
      </c>
      <c r="U11" s="32">
        <v>-488231.92000000004</v>
      </c>
      <c r="V11" s="32">
        <v>-469082.02000000002</v>
      </c>
      <c r="W11" s="32">
        <v>-132565.34</v>
      </c>
      <c r="X11" s="32">
        <v>-370627.39000000001</v>
      </c>
      <c r="Y11" s="32">
        <v>-325370.92999999999</v>
      </c>
      <c r="Z11" s="32">
        <v>-139822.41</v>
      </c>
      <c r="AA11" s="35">
        <f t="shared" si="4"/>
        <v>-1955992.3500000001</v>
      </c>
      <c r="AB11" s="32">
        <v>46861.149999999994</v>
      </c>
      <c r="AC11" s="32">
        <v>-165734.72</v>
      </c>
      <c r="AD11" s="32">
        <v>-194475.26999999996</v>
      </c>
      <c r="AE11" s="32">
        <v>-258062.62</v>
      </c>
      <c r="AF11" s="32">
        <v>-360196.59999999998</v>
      </c>
      <c r="AG11" s="32">
        <v>-420670.48999999987</v>
      </c>
      <c r="AH11" s="32">
        <v>-448252.67000000004</v>
      </c>
      <c r="AI11" s="32">
        <v>-483538.90999999997</v>
      </c>
      <c r="AJ11" s="32">
        <v>-530568.90000000002</v>
      </c>
      <c r="AK11" s="32">
        <v>-484951.02000000002</v>
      </c>
      <c r="AL11" s="32">
        <v>-483186.45999999996</v>
      </c>
      <c r="AM11" s="32">
        <v>-163319.29999999999</v>
      </c>
      <c r="AN11" s="35">
        <f t="shared" si="5"/>
        <v>-3946095.8099999996</v>
      </c>
      <c r="AO11" s="32"/>
      <c r="AP11" s="32"/>
    </row>
    <row r="12" spans="1:42" ht="15">
      <c r="A12" s="19" t="s">
        <v>54</v>
      </c>
      <c r="B12" s="32">
        <v>-125213</v>
      </c>
      <c r="C12" s="32">
        <v>143655</v>
      </c>
      <c r="D12" s="32">
        <v>0</v>
      </c>
      <c r="E12" s="32">
        <v>0</v>
      </c>
      <c r="F12" s="32">
        <v>0</v>
      </c>
      <c r="G12" s="32">
        <v>218031</v>
      </c>
      <c r="H12" s="32">
        <v>77464</v>
      </c>
      <c r="I12" s="32">
        <v>0</v>
      </c>
      <c r="J12" s="32">
        <v>137810</v>
      </c>
      <c r="K12" s="32">
        <v>-288802</v>
      </c>
      <c r="L12" s="32">
        <v>0</v>
      </c>
      <c r="M12" s="32">
        <v>-229906</v>
      </c>
      <c r="N12" s="35">
        <f t="shared" si="3"/>
        <v>-66961</v>
      </c>
      <c r="O12" s="32">
        <v>2196</v>
      </c>
      <c r="P12" s="32">
        <v>208702</v>
      </c>
      <c r="Q12" s="32">
        <v>-145941</v>
      </c>
      <c r="R12" s="32">
        <v>0</v>
      </c>
      <c r="S12" s="32">
        <v>51647</v>
      </c>
      <c r="T12" s="32">
        <v>284581</v>
      </c>
      <c r="U12" s="32">
        <v>-119072</v>
      </c>
      <c r="V12" s="32">
        <v>63760</v>
      </c>
      <c r="W12" s="32">
        <v>92974</v>
      </c>
      <c r="X12" s="32">
        <v>-234006</v>
      </c>
      <c r="Y12" s="32">
        <v>-69698</v>
      </c>
      <c r="Z12" s="32">
        <v>-161272</v>
      </c>
      <c r="AA12" s="35">
        <f t="shared" si="4"/>
        <v>-26129</v>
      </c>
      <c r="AB12" s="32">
        <v>83924</v>
      </c>
      <c r="AC12" s="32">
        <v>120477</v>
      </c>
      <c r="AD12" s="32">
        <v>-119034</v>
      </c>
      <c r="AE12" s="32">
        <v>148851</v>
      </c>
      <c r="AF12" s="32">
        <v>99457</v>
      </c>
      <c r="AG12" s="32">
        <v>0</v>
      </c>
      <c r="AH12" s="32">
        <v>150091</v>
      </c>
      <c r="AI12" s="32">
        <v>-27818</v>
      </c>
      <c r="AJ12" s="32">
        <v>-64024</v>
      </c>
      <c r="AK12" s="32">
        <v>-167179</v>
      </c>
      <c r="AL12" s="32">
        <v>-27512</v>
      </c>
      <c r="AM12" s="32">
        <v>-253295</v>
      </c>
      <c r="AN12" s="35">
        <f t="shared" si="5"/>
        <v>-56062</v>
      </c>
      <c r="AO12" s="32"/>
      <c r="AP12" s="32"/>
    </row>
    <row r="13" spans="1:42" ht="15.75" thickBot="1">
      <c r="A13" s="19" t="s">
        <v>55</v>
      </c>
      <c r="B13" s="32">
        <v>316075.90000000002</v>
      </c>
      <c r="C13" s="32">
        <v>-150900.30999999997</v>
      </c>
      <c r="D13" s="32">
        <v>421267.83000000002</v>
      </c>
      <c r="E13" s="32">
        <v>223402.97</v>
      </c>
      <c r="F13" s="32">
        <v>-501252.52000000002</v>
      </c>
      <c r="G13" s="32">
        <v>1248063.5600000001</v>
      </c>
      <c r="H13" s="32">
        <v>-892078.37</v>
      </c>
      <c r="I13" s="32">
        <v>-415290.12</v>
      </c>
      <c r="J13" s="32">
        <v>-382903.82000000001</v>
      </c>
      <c r="K13" s="32">
        <v>-368267.97999999998</v>
      </c>
      <c r="L13" s="32">
        <v>-287430.57000000001</v>
      </c>
      <c r="M13" s="32">
        <v>-924353.29000000004</v>
      </c>
      <c r="N13" s="36">
        <f t="shared" si="3"/>
        <v>-1713666.7199999997</v>
      </c>
      <c r="O13" s="32">
        <v>-278607.48999999999</v>
      </c>
      <c r="P13" s="32">
        <v>594967.02000000002</v>
      </c>
      <c r="Q13" s="32">
        <v>-146774.57999999999</v>
      </c>
      <c r="R13" s="32">
        <v>425078.52000000002</v>
      </c>
      <c r="S13" s="32">
        <v>68507.080000000002</v>
      </c>
      <c r="T13" s="32">
        <v>724680.54000000004</v>
      </c>
      <c r="U13" s="32">
        <v>215896.75</v>
      </c>
      <c r="V13" s="32">
        <v>92953.800000000003</v>
      </c>
      <c r="W13" s="32">
        <v>-888079.10999999999</v>
      </c>
      <c r="X13" s="32">
        <v>-188740.01000000001</v>
      </c>
      <c r="Y13" s="32">
        <v>-334433.88</v>
      </c>
      <c r="Z13" s="32">
        <v>594358.09999999998</v>
      </c>
      <c r="AA13" s="36">
        <f t="shared" si="4"/>
        <v>879806.74000000011</v>
      </c>
      <c r="AB13" s="32">
        <v>-43086.849999999999</v>
      </c>
      <c r="AC13" s="32">
        <v>800698.42999999993</v>
      </c>
      <c r="AD13" s="32">
        <v>-203089.69</v>
      </c>
      <c r="AE13" s="32">
        <v>305212.16999999998</v>
      </c>
      <c r="AF13" s="32">
        <v>234616.44</v>
      </c>
      <c r="AG13" s="32">
        <v>-746617.26000000001</v>
      </c>
      <c r="AH13" s="32">
        <v>-531930.63</v>
      </c>
      <c r="AI13" s="32">
        <v>-624920.92000000004</v>
      </c>
      <c r="AJ13" s="32">
        <v>-556488.80000000005</v>
      </c>
      <c r="AK13" s="32">
        <v>-721322.04000000004</v>
      </c>
      <c r="AL13" s="32">
        <v>-1025041.84</v>
      </c>
      <c r="AM13" s="32">
        <v>-53007.529999999999</v>
      </c>
      <c r="AN13" s="36">
        <f t="shared" si="5"/>
        <v>-3164978.52</v>
      </c>
      <c r="AO13" s="32"/>
      <c r="AP13" s="32"/>
    </row>
    <row r="14" spans="2:40" ht="1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</row>
    <row r="15" spans="2:40" ht="15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</row>
    <row r="16" spans="2:42" ht="1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2:40" ht="1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</row>
    <row r="18" spans="2:40" ht="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</row>
    <row r="19" spans="2:40" ht="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</row>
    <row r="22" spans="2:2" ht="15">
      <c r="B22" s="20"/>
    </row>
  </sheetData>
  <pageMargins left="0.7" right="0.7" top="0.75" bottom="0.75" header="0.3" footer="0.3"/>
  <pageSetup orientation="landscape" scale="8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"/>
  <sheetViews>
    <sheetView workbookViewId="0" topLeftCell="A1"/>
  </sheetViews>
  <sheetFormatPr defaultRowHeight="15"/>
  <cols>
    <col min="1" max="1" width="30" customWidth="1"/>
    <col min="2" max="13" width="15" bestFit="1" customWidth="1"/>
    <col min="14" max="14" width="16" bestFit="1" customWidth="1"/>
    <col min="15" max="26" width="15" bestFit="1" customWidth="1"/>
    <col min="27" max="27" width="16" bestFit="1" customWidth="1"/>
    <col min="28" max="39" width="15" bestFit="1" customWidth="1"/>
    <col min="40" max="40" width="16" bestFit="1" customWidth="1"/>
  </cols>
  <sheetData>
    <row r="1" spans="1:1" ht="15.75" thickBot="1">
      <c r="A1" s="1" t="s">
        <v>0</v>
      </c>
    </row>
    <row r="2" spans="1:40" ht="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>
        <v>2018</v>
      </c>
      <c r="O2" s="2" t="s">
        <v>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>
        <v>2019</v>
      </c>
      <c r="AB2" s="2" t="s">
        <v>3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>
        <v>2020</v>
      </c>
    </row>
    <row r="3" spans="1:40" ht="1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4" t="s">
        <v>17</v>
      </c>
      <c r="O3" s="2" t="s">
        <v>5</v>
      </c>
      <c r="P3" s="2" t="s">
        <v>6</v>
      </c>
      <c r="Q3" s="2" t="s">
        <v>7</v>
      </c>
      <c r="R3" s="2" t="s">
        <v>8</v>
      </c>
      <c r="S3" s="2" t="s">
        <v>9</v>
      </c>
      <c r="T3" s="2" t="s">
        <v>10</v>
      </c>
      <c r="U3" s="2" t="s">
        <v>11</v>
      </c>
      <c r="V3" s="2" t="s">
        <v>12</v>
      </c>
      <c r="W3" s="2" t="s">
        <v>13</v>
      </c>
      <c r="X3" s="2" t="s">
        <v>14</v>
      </c>
      <c r="Y3" s="2" t="s">
        <v>15</v>
      </c>
      <c r="Z3" s="2" t="s">
        <v>16</v>
      </c>
      <c r="AA3" s="4" t="s">
        <v>17</v>
      </c>
      <c r="AB3" s="2" t="s">
        <v>5</v>
      </c>
      <c r="AC3" s="2" t="s">
        <v>6</v>
      </c>
      <c r="AD3" s="2" t="s">
        <v>7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13</v>
      </c>
      <c r="AK3" s="2" t="s">
        <v>14</v>
      </c>
      <c r="AL3" s="2" t="s">
        <v>15</v>
      </c>
      <c r="AM3" s="2" t="s">
        <v>16</v>
      </c>
      <c r="AN3" s="2" t="s">
        <v>17</v>
      </c>
    </row>
    <row r="4" spans="1:40" ht="15">
      <c r="A4" s="5" t="s">
        <v>17</v>
      </c>
      <c r="B4" s="6">
        <f>SUM(B5:B15)</f>
        <v>-2212539.3899999997</v>
      </c>
      <c r="C4" s="6">
        <f t="shared" si="0" ref="C4:AN4">SUM(C5:C15)</f>
        <v>-1889583.5900000003</v>
      </c>
      <c r="D4" s="6">
        <f t="shared" si="0"/>
        <v>-2065058.0800000003</v>
      </c>
      <c r="E4" s="6">
        <f t="shared" si="0"/>
        <v>-2265325.8700000001</v>
      </c>
      <c r="F4" s="6">
        <f t="shared" si="0"/>
        <v>-2062496.3700000003</v>
      </c>
      <c r="G4" s="6">
        <f t="shared" si="0"/>
        <v>-2153567.5100000002</v>
      </c>
      <c r="H4" s="6">
        <f t="shared" si="0"/>
        <v>-2155542.6099999999</v>
      </c>
      <c r="I4" s="6">
        <f t="shared" si="0"/>
        <v>-2232621.6800000002</v>
      </c>
      <c r="J4" s="6">
        <f t="shared" si="0"/>
        <v>-2161742.7999999998</v>
      </c>
      <c r="K4" s="6">
        <f t="shared" si="0"/>
        <v>-2319355.8700000001</v>
      </c>
      <c r="L4" s="6">
        <f t="shared" si="0"/>
        <v>-2281307.6000000001</v>
      </c>
      <c r="M4" s="6">
        <f t="shared" si="0"/>
        <v>-2473909.6899999999</v>
      </c>
      <c r="N4" s="6">
        <f t="shared" si="0"/>
        <v>-26273051.059999995</v>
      </c>
      <c r="O4" s="6">
        <f t="shared" si="0"/>
        <v>-2405085.7199999997</v>
      </c>
      <c r="P4" s="6">
        <f t="shared" si="0"/>
        <v>-2544019.2400000002</v>
      </c>
      <c r="Q4" s="6">
        <f t="shared" si="0"/>
        <v>-2018379.7299999997</v>
      </c>
      <c r="R4" s="6">
        <f t="shared" si="0"/>
        <v>-2445900.6100000008</v>
      </c>
      <c r="S4" s="6">
        <f t="shared" si="0"/>
        <v>-2314482.2099999995</v>
      </c>
      <c r="T4" s="6">
        <f t="shared" si="0"/>
        <v>-2254851.8799999999</v>
      </c>
      <c r="U4" s="6">
        <f t="shared" si="0"/>
        <v>-2322014.8500000001</v>
      </c>
      <c r="V4" s="6">
        <f t="shared" si="0"/>
        <v>-2295973.8800000004</v>
      </c>
      <c r="W4" s="6">
        <f t="shared" si="0"/>
        <v>-2092042.01</v>
      </c>
      <c r="X4" s="6">
        <f t="shared" si="0"/>
        <v>-2361387.2600000002</v>
      </c>
      <c r="Y4" s="6">
        <f t="shared" si="0"/>
        <v>-2381342.0899999999</v>
      </c>
      <c r="Z4" s="6">
        <f t="shared" si="0"/>
        <v>-2467360.96</v>
      </c>
      <c r="AA4" s="6">
        <f t="shared" si="0"/>
        <v>-27902840.440000001</v>
      </c>
      <c r="AB4" s="6">
        <f t="shared" si="0"/>
        <v>-2752327.8499999996</v>
      </c>
      <c r="AC4" s="6">
        <f t="shared" si="0"/>
        <v>-2628660.0199999996</v>
      </c>
      <c r="AD4" s="6">
        <f t="shared" si="0"/>
        <v>-2746240.2699999996</v>
      </c>
      <c r="AE4" s="6">
        <f t="shared" si="0"/>
        <v>-2373123.6699999995</v>
      </c>
      <c r="AF4" s="6">
        <f t="shared" si="0"/>
        <v>-2487254.0899999994</v>
      </c>
      <c r="AG4" s="6">
        <f t="shared" si="0"/>
        <v>-2370698</v>
      </c>
      <c r="AH4" s="6">
        <f t="shared" si="0"/>
        <v>-2429552.7300000004</v>
      </c>
      <c r="AI4" s="6">
        <f t="shared" si="0"/>
        <v>-2483934.1799999992</v>
      </c>
      <c r="AJ4" s="6">
        <f t="shared" si="0"/>
        <v>-2395970.3200000003</v>
      </c>
      <c r="AK4" s="6">
        <f t="shared" si="0"/>
        <v>-2546749.2400000002</v>
      </c>
      <c r="AL4" s="6">
        <f t="shared" si="0"/>
        <v>-2515702.79</v>
      </c>
      <c r="AM4" s="6">
        <f t="shared" si="0"/>
        <v>-2769828.6500000008</v>
      </c>
      <c r="AN4" s="6">
        <f t="shared" si="0"/>
        <v>-30500041.809999991</v>
      </c>
    </row>
    <row r="5" spans="1:40" ht="15">
      <c r="A5" t="s">
        <v>18</v>
      </c>
      <c r="B5" s="10">
        <v>-664673.1599999998</v>
      </c>
      <c r="C5" s="10">
        <v>-541338.66999999993</v>
      </c>
      <c r="D5" s="10">
        <v>-554470.24000000011</v>
      </c>
      <c r="E5" s="10">
        <v>-541771.96000000008</v>
      </c>
      <c r="F5" s="10">
        <v>-464491.94</v>
      </c>
      <c r="G5" s="10">
        <v>-452834.32000000007</v>
      </c>
      <c r="H5" s="10">
        <v>-429661.27000000002</v>
      </c>
      <c r="I5" s="10">
        <v>-429292.27999999997</v>
      </c>
      <c r="J5" s="10">
        <v>-431383.51000000001</v>
      </c>
      <c r="K5" s="10">
        <v>-428422.24999999994</v>
      </c>
      <c r="L5" s="10">
        <v>-503044.82000000001</v>
      </c>
      <c r="M5" s="10">
        <v>-576874.07999999996</v>
      </c>
      <c r="N5" s="10">
        <f>SUM(B5:M5)</f>
        <v>-6018258.5</v>
      </c>
      <c r="O5" s="10">
        <v>-526325.96999999997</v>
      </c>
      <c r="P5" s="10">
        <v>-698652.06000000006</v>
      </c>
      <c r="Q5" s="10">
        <v>-560311.53000000003</v>
      </c>
      <c r="R5" s="10">
        <v>-554787.30000000005</v>
      </c>
      <c r="S5" s="10">
        <v>-495994.32999999996</v>
      </c>
      <c r="T5" s="10">
        <v>-460454.76000000001</v>
      </c>
      <c r="U5" s="10">
        <v>-440967.18000000005</v>
      </c>
      <c r="V5" s="10">
        <v>-455352.75000000006</v>
      </c>
      <c r="W5" s="10">
        <v>-452474.1700000001</v>
      </c>
      <c r="X5" s="10">
        <v>-466620.53000000003</v>
      </c>
      <c r="Y5" s="10">
        <v>-515524.89000000001</v>
      </c>
      <c r="Z5" s="10">
        <v>-604775.84000000008</v>
      </c>
      <c r="AA5" s="10">
        <f>SUM(O5:Z5)</f>
        <v>-6232241.3100000005</v>
      </c>
      <c r="AB5" s="10">
        <v>-640099.21000000008</v>
      </c>
      <c r="AC5" s="10">
        <v>-614183.53999999992</v>
      </c>
      <c r="AD5" s="10">
        <v>-606757.51000000001</v>
      </c>
      <c r="AE5" s="10">
        <v>-524336.23999999999</v>
      </c>
      <c r="AF5" s="10">
        <v>-501895.66999999993</v>
      </c>
      <c r="AG5" s="10">
        <v>-473770.82000000001</v>
      </c>
      <c r="AH5" s="10">
        <v>-479302.42000000004</v>
      </c>
      <c r="AI5" s="10">
        <v>-462782.06</v>
      </c>
      <c r="AJ5" s="10">
        <v>-469666.95000000001</v>
      </c>
      <c r="AK5" s="10">
        <v>-479866.83999999997</v>
      </c>
      <c r="AL5" s="10">
        <v>-519406.01000000001</v>
      </c>
      <c r="AM5" s="10">
        <v>-655628.41000000003</v>
      </c>
      <c r="AN5" s="10">
        <f>SUM(AB5:AM5)</f>
        <v>-6427695.6799999997</v>
      </c>
    </row>
    <row r="6" spans="1:40" ht="15">
      <c r="A6" t="s">
        <v>19</v>
      </c>
      <c r="B6" s="10">
        <v>-618324.46999999997</v>
      </c>
      <c r="C6" s="10">
        <v>-546209.37</v>
      </c>
      <c r="D6" s="10">
        <v>-557610.06000000006</v>
      </c>
      <c r="E6" s="10">
        <v>-535601.82999999996</v>
      </c>
      <c r="F6" s="10">
        <v>-502580.07000000001</v>
      </c>
      <c r="G6" s="10">
        <v>-485289.39000000007</v>
      </c>
      <c r="H6" s="10">
        <v>-465755.83000000002</v>
      </c>
      <c r="I6" s="10">
        <v>-474028.96999999997</v>
      </c>
      <c r="J6" s="10">
        <v>-483935.62</v>
      </c>
      <c r="K6" s="10">
        <v>-474138.67999999999</v>
      </c>
      <c r="L6" s="10">
        <v>-526721.20999999996</v>
      </c>
      <c r="M6" s="10">
        <v>-565502.66999999993</v>
      </c>
      <c r="N6" s="10">
        <f t="shared" si="1" ref="N6:N15">SUM(B6:M6)</f>
        <v>-6235698.1699999999</v>
      </c>
      <c r="O6" s="10">
        <v>-610381.19999999995</v>
      </c>
      <c r="P6" s="10">
        <v>-575224.17000000004</v>
      </c>
      <c r="Q6" s="10">
        <v>-552783.75</v>
      </c>
      <c r="R6" s="10">
        <v>-545283.56999999995</v>
      </c>
      <c r="S6" s="10">
        <v>-527385.96999999997</v>
      </c>
      <c r="T6" s="10">
        <v>-514297.96999999997</v>
      </c>
      <c r="U6" s="10">
        <v>-489457.94</v>
      </c>
      <c r="V6" s="10">
        <v>-489723.22000000003</v>
      </c>
      <c r="W6" s="10">
        <v>-491374.61000000004</v>
      </c>
      <c r="X6" s="10">
        <v>-502941.18999999994</v>
      </c>
      <c r="Y6" s="10">
        <v>-533636.98999999999</v>
      </c>
      <c r="Z6" s="10">
        <v>-585684.0199999999</v>
      </c>
      <c r="AA6" s="10">
        <f t="shared" si="2" ref="AA6:AA15">SUM(O6:Z6)</f>
        <v>-6418174.5999999996</v>
      </c>
      <c r="AB6" s="10">
        <v>-627004.35999999999</v>
      </c>
      <c r="AC6" s="10">
        <v>-580600.31999999983</v>
      </c>
      <c r="AD6" s="10">
        <v>-576039.09999999998</v>
      </c>
      <c r="AE6" s="10">
        <v>-488916.32000000007</v>
      </c>
      <c r="AF6" s="10">
        <v>-505068.65999999997</v>
      </c>
      <c r="AG6" s="10">
        <v>-496734.02000000002</v>
      </c>
      <c r="AH6" s="10">
        <v>-498516.29999999999</v>
      </c>
      <c r="AI6" s="10">
        <v>-498721.89000000001</v>
      </c>
      <c r="AJ6" s="10">
        <v>-519653.9499999999</v>
      </c>
      <c r="AK6" s="10">
        <v>-523881.41999999998</v>
      </c>
      <c r="AL6" s="10">
        <v>-551827.42000000004</v>
      </c>
      <c r="AM6" s="10">
        <v>-630622.34000000008</v>
      </c>
      <c r="AN6" s="10">
        <f t="shared" si="3" ref="AN6:AN15">SUM(AB6:AM6)</f>
        <v>-6497586.0999999996</v>
      </c>
    </row>
    <row r="7" spans="1:40" ht="15">
      <c r="A7" t="s">
        <v>20</v>
      </c>
      <c r="B7" s="10">
        <v>-671598.38000000012</v>
      </c>
      <c r="C7" s="10">
        <v>-577290.77000000002</v>
      </c>
      <c r="D7" s="10">
        <v>-622272.46999999997</v>
      </c>
      <c r="E7" s="10">
        <v>-1001725.4099999998</v>
      </c>
      <c r="F7" s="10">
        <v>-813651.77000000002</v>
      </c>
      <c r="G7" s="10">
        <v>-1039059.9</v>
      </c>
      <c r="H7" s="10">
        <v>-980949.69999999984</v>
      </c>
      <c r="I7" s="10">
        <v>-1057138.28</v>
      </c>
      <c r="J7" s="10">
        <v>-1030232.47</v>
      </c>
      <c r="K7" s="10">
        <v>-1058931.52</v>
      </c>
      <c r="L7" s="10">
        <v>-1027289.49</v>
      </c>
      <c r="M7" s="10">
        <v>-1031027.75</v>
      </c>
      <c r="N7" s="10">
        <f t="shared" si="1"/>
        <v>-10911167.91</v>
      </c>
      <c r="O7" s="10">
        <v>-1120189.8100000001</v>
      </c>
      <c r="P7" s="10">
        <v>-1027989.64</v>
      </c>
      <c r="Q7" s="10">
        <v>-1117282.4399999999</v>
      </c>
      <c r="R7" s="10">
        <v>-1026730.45</v>
      </c>
      <c r="S7" s="10">
        <v>-1064243.7499999998</v>
      </c>
      <c r="T7" s="10">
        <v>-1030783.63</v>
      </c>
      <c r="U7" s="10">
        <v>-1044939.6599999999</v>
      </c>
      <c r="V7" s="10">
        <v>-1041646.28</v>
      </c>
      <c r="W7" s="10">
        <v>-975953.14000000001</v>
      </c>
      <c r="X7" s="10">
        <v>-1076998.8400000001</v>
      </c>
      <c r="Y7" s="10">
        <v>-1071495.1499999999</v>
      </c>
      <c r="Z7" s="10">
        <v>-1083686.4399999999</v>
      </c>
      <c r="AA7" s="10">
        <f t="shared" si="2"/>
        <v>-12681939.23</v>
      </c>
      <c r="AB7" s="10">
        <v>-1120289.3900000001</v>
      </c>
      <c r="AC7" s="10">
        <v>-1084202.6899999999</v>
      </c>
      <c r="AD7" s="10">
        <v>-1133834.5600000001</v>
      </c>
      <c r="AE7" s="10">
        <v>-1043161.34</v>
      </c>
      <c r="AF7" s="10">
        <v>-1086750.28</v>
      </c>
      <c r="AG7" s="10">
        <v>-1050206.4199999999</v>
      </c>
      <c r="AH7" s="10">
        <v>-1052806.04</v>
      </c>
      <c r="AI7" s="10">
        <v>-1140866.6599999999</v>
      </c>
      <c r="AJ7" s="10">
        <v>-1041546.02</v>
      </c>
      <c r="AK7" s="10">
        <v>-1118595.3600000001</v>
      </c>
      <c r="AL7" s="10">
        <v>-1060188.74</v>
      </c>
      <c r="AM7" s="10">
        <v>-1123050.1600000001</v>
      </c>
      <c r="AN7" s="10">
        <f t="shared" si="3"/>
        <v>-13055497.66</v>
      </c>
    </row>
    <row r="8" spans="1:40" s="11" customFormat="1" ht="15">
      <c r="A8" s="12" t="s">
        <v>21</v>
      </c>
      <c r="N8" s="10">
        <f t="shared" si="1"/>
        <v>0</v>
      </c>
      <c r="R8" s="11">
        <v>-32751.080000000002</v>
      </c>
      <c r="S8" s="11">
        <v>-34728.610000000001</v>
      </c>
      <c r="T8" s="11">
        <v>-33221.849999999999</v>
      </c>
      <c r="U8" s="11">
        <v>-34861.610000000001</v>
      </c>
      <c r="V8" s="11">
        <v>-33781.800000000003</v>
      </c>
      <c r="W8" s="11">
        <v>-32958.410000000003</v>
      </c>
      <c r="X8" s="11">
        <v>-30203.110000000001</v>
      </c>
      <c r="Y8" s="11">
        <v>-26001.799999999999</v>
      </c>
      <c r="Z8" s="11">
        <v>-24011.740000000002</v>
      </c>
      <c r="AA8" s="10">
        <f t="shared" si="2"/>
        <v>-282520.01000000001</v>
      </c>
      <c r="AB8" s="11">
        <v>-26281.639999999999</v>
      </c>
      <c r="AC8" s="11">
        <v>-26963.32</v>
      </c>
      <c r="AD8" s="11">
        <v>-29923.599999999999</v>
      </c>
      <c r="AE8" s="11">
        <v>-27613.200000000001</v>
      </c>
      <c r="AF8" s="11">
        <v>-28037.77</v>
      </c>
      <c r="AG8" s="11">
        <v>-19581.209999999999</v>
      </c>
      <c r="AH8" s="11">
        <v>-22347.279999999999</v>
      </c>
      <c r="AI8" s="11">
        <v>-23603.639999999999</v>
      </c>
      <c r="AJ8" s="11">
        <v>-19560.200000000001</v>
      </c>
      <c r="AK8" s="11">
        <v>-20216.259999999998</v>
      </c>
      <c r="AL8" s="11">
        <v>-17499.650000000001</v>
      </c>
      <c r="AM8" s="11">
        <v>-17769.93</v>
      </c>
      <c r="AN8" s="10">
        <f t="shared" si="3"/>
        <v>-279397.70000000001</v>
      </c>
    </row>
    <row r="9" spans="1:40" s="11" customFormat="1" ht="15">
      <c r="A9" s="12" t="s">
        <v>22</v>
      </c>
      <c r="B9" s="11">
        <v>80911</v>
      </c>
      <c r="C9" s="11">
        <v>4520</v>
      </c>
      <c r="D9" s="11">
        <v>19601</v>
      </c>
      <c r="E9" s="11">
        <v>20709</v>
      </c>
      <c r="F9" s="11">
        <v>-11468</v>
      </c>
      <c r="G9" s="11">
        <v>-21821</v>
      </c>
      <c r="H9" s="11">
        <v>-33702</v>
      </c>
      <c r="I9" s="11">
        <v>-19045</v>
      </c>
      <c r="J9" s="11">
        <v>-13739</v>
      </c>
      <c r="K9" s="11">
        <v>-22356</v>
      </c>
      <c r="L9" s="11">
        <v>-4428</v>
      </c>
      <c r="M9" s="11">
        <v>7775</v>
      </c>
      <c r="N9" s="10">
        <f t="shared" si="1"/>
        <v>6957</v>
      </c>
      <c r="O9" s="11">
        <v>129202</v>
      </c>
      <c r="P9" s="11">
        <v>8970</v>
      </c>
      <c r="Q9" s="11">
        <v>504289.5</v>
      </c>
      <c r="R9" s="11">
        <v>33758</v>
      </c>
      <c r="S9" s="11">
        <v>12099</v>
      </c>
      <c r="T9" s="11">
        <v>-17474</v>
      </c>
      <c r="U9" s="11">
        <v>-32819</v>
      </c>
      <c r="V9" s="11">
        <v>-27203</v>
      </c>
      <c r="W9" s="11">
        <v>71312</v>
      </c>
      <c r="X9" s="11">
        <v>4570</v>
      </c>
      <c r="Y9" s="11">
        <v>12821</v>
      </c>
      <c r="Z9" s="11">
        <v>45724</v>
      </c>
      <c r="AA9" s="10">
        <f t="shared" si="2"/>
        <v>745249.5</v>
      </c>
      <c r="AB9" s="11">
        <v>-16821</v>
      </c>
      <c r="AC9" s="11">
        <v>-38542</v>
      </c>
      <c r="AD9" s="11">
        <v>-37134</v>
      </c>
      <c r="AE9" s="11">
        <v>-71916</v>
      </c>
      <c r="AF9" s="11">
        <v>-90900</v>
      </c>
      <c r="AG9" s="11">
        <v>-104325</v>
      </c>
      <c r="AH9" s="11">
        <v>-105226</v>
      </c>
      <c r="AI9" s="11">
        <v>-98272</v>
      </c>
      <c r="AJ9" s="11">
        <v>-104226</v>
      </c>
      <c r="AK9" s="11">
        <v>-90482</v>
      </c>
      <c r="AL9" s="11">
        <v>-88809</v>
      </c>
      <c r="AM9" s="11">
        <v>-34968</v>
      </c>
      <c r="AN9" s="10">
        <f t="shared" si="3"/>
        <v>-881621</v>
      </c>
    </row>
    <row r="10" spans="1:40" s="11" customFormat="1" ht="15">
      <c r="A10" s="12" t="s">
        <v>23</v>
      </c>
      <c r="B10" s="11">
        <v>-127429.57000000001</v>
      </c>
      <c r="C10" s="11">
        <v>-96103.619999999995</v>
      </c>
      <c r="D10" s="11">
        <v>-99130.089999999997</v>
      </c>
      <c r="E10" s="11">
        <v>-93848.369999999995</v>
      </c>
      <c r="F10" s="11">
        <v>-76848.100000000006</v>
      </c>
      <c r="G10" s="11">
        <v>-74690.199999999997</v>
      </c>
      <c r="H10" s="11">
        <v>-68931.860000000001</v>
      </c>
      <c r="I10" s="11">
        <v>-71036.089999999997</v>
      </c>
      <c r="J10" s="11">
        <v>-71637.490000000005</v>
      </c>
      <c r="K10" s="11">
        <v>-70425.240000000005</v>
      </c>
      <c r="L10" s="11">
        <v>-86692.139999999999</v>
      </c>
      <c r="M10" s="11">
        <v>-102477.63</v>
      </c>
      <c r="N10" s="10">
        <f t="shared" si="1"/>
        <v>-1039250.3999999999</v>
      </c>
      <c r="O10" s="11">
        <v>-105947.8</v>
      </c>
      <c r="P10" s="11">
        <v>-97719.369999999995</v>
      </c>
      <c r="Q10" s="11">
        <v>-90045.830000000002</v>
      </c>
      <c r="R10" s="11">
        <v>-85781.539999999994</v>
      </c>
      <c r="S10" s="11">
        <v>-76963.880000000005</v>
      </c>
      <c r="T10" s="11">
        <v>-69105.75</v>
      </c>
      <c r="U10" s="11">
        <v>-63598.550000000003</v>
      </c>
      <c r="V10" s="11">
        <v>-65776.649999999994</v>
      </c>
      <c r="W10" s="11">
        <v>-63019.089999999997</v>
      </c>
      <c r="X10" s="11">
        <v>-67792.039999999994</v>
      </c>
      <c r="Y10" s="11">
        <v>-78652.369999999995</v>
      </c>
      <c r="Z10" s="11">
        <v>-96932.029999999999</v>
      </c>
      <c r="AA10" s="10">
        <f t="shared" si="2"/>
        <v>-961334.90000000002</v>
      </c>
      <c r="AB10" s="11">
        <v>-143664.04000000001</v>
      </c>
      <c r="AC10" s="11">
        <v>-132383.23999999999</v>
      </c>
      <c r="AD10" s="11">
        <v>-130592.05</v>
      </c>
      <c r="AE10" s="11">
        <v>-99513.300000000003</v>
      </c>
      <c r="AF10" s="11">
        <v>-97643.839999999997</v>
      </c>
      <c r="AG10" s="11">
        <v>-89076.910000000003</v>
      </c>
      <c r="AH10" s="11">
        <v>-89813.449999999997</v>
      </c>
      <c r="AI10" s="11">
        <v>-88701.779999999999</v>
      </c>
      <c r="AJ10" s="11">
        <v>-90762.300000000003</v>
      </c>
      <c r="AK10" s="11">
        <v>-95417.830000000002</v>
      </c>
      <c r="AL10" s="11">
        <v>-103516.35000000001</v>
      </c>
      <c r="AM10" s="11">
        <v>-146346.97</v>
      </c>
      <c r="AN10" s="10">
        <f t="shared" si="3"/>
        <v>-1307432.0600000001</v>
      </c>
    </row>
    <row r="11" spans="1:40" s="11" customFormat="1" ht="15">
      <c r="A11" s="12" t="s">
        <v>24</v>
      </c>
      <c r="B11" s="11">
        <v>-103165</v>
      </c>
      <c r="C11" s="11">
        <v>-103533</v>
      </c>
      <c r="D11" s="11">
        <v>-104040</v>
      </c>
      <c r="E11" s="11">
        <v>-104294.5</v>
      </c>
      <c r="F11" s="11">
        <v>-104807</v>
      </c>
      <c r="G11" s="11">
        <v>-104560.5</v>
      </c>
      <c r="H11" s="11">
        <v>-104911</v>
      </c>
      <c r="I11" s="11">
        <v>-104890.5</v>
      </c>
      <c r="J11" s="11">
        <v>-105218</v>
      </c>
      <c r="K11" s="11">
        <v>-105499</v>
      </c>
      <c r="L11" s="11">
        <v>-106411</v>
      </c>
      <c r="M11" s="11">
        <v>-107431.5</v>
      </c>
      <c r="N11" s="10">
        <f t="shared" si="1"/>
        <v>-1258761</v>
      </c>
      <c r="O11" s="11">
        <v>-107394.5</v>
      </c>
      <c r="P11" s="11">
        <v>-107860</v>
      </c>
      <c r="Q11" s="11">
        <v>-108419</v>
      </c>
      <c r="R11" s="11">
        <v>-111157.85000000001</v>
      </c>
      <c r="S11" s="11">
        <v>-106968.14999999999</v>
      </c>
      <c r="T11" s="11">
        <v>-109271.5</v>
      </c>
      <c r="U11" s="11">
        <v>-109330</v>
      </c>
      <c r="V11" s="11">
        <v>-109873</v>
      </c>
      <c r="W11" s="11">
        <v>-110206.5</v>
      </c>
      <c r="X11" s="11">
        <v>-110306</v>
      </c>
      <c r="Y11" s="11">
        <v>-110559</v>
      </c>
      <c r="Z11" s="11">
        <v>-111172</v>
      </c>
      <c r="AA11" s="10">
        <f t="shared" si="2"/>
        <v>-1312517.5</v>
      </c>
      <c r="AB11" s="11">
        <v>-111221.5</v>
      </c>
      <c r="AC11" s="11">
        <v>-111531</v>
      </c>
      <c r="AD11" s="11">
        <v>-112078</v>
      </c>
      <c r="AE11" s="11">
        <v>-112352.67</v>
      </c>
      <c r="AF11" s="11">
        <v>-112517</v>
      </c>
      <c r="AG11" s="11">
        <v>-112590.77</v>
      </c>
      <c r="AH11" s="11">
        <v>-112488.8</v>
      </c>
      <c r="AI11" s="11">
        <v>-113215.83</v>
      </c>
      <c r="AJ11" s="11">
        <v>-113823.5</v>
      </c>
      <c r="AK11" s="11">
        <v>-114426</v>
      </c>
      <c r="AL11" s="11">
        <v>-115735</v>
      </c>
      <c r="AM11" s="11">
        <v>-116620</v>
      </c>
      <c r="AN11" s="10">
        <f t="shared" si="3"/>
        <v>-1358600.0699999998</v>
      </c>
    </row>
    <row r="12" spans="1:40" s="11" customFormat="1" ht="15">
      <c r="A12" s="12" t="s">
        <v>25</v>
      </c>
      <c r="B12" s="11">
        <v>-39335.070000000007</v>
      </c>
      <c r="C12" s="11">
        <v>37003.400000000023</v>
      </c>
      <c r="D12" s="11">
        <v>-82382.74000000002</v>
      </c>
      <c r="E12" s="11">
        <v>57621.550000000017</v>
      </c>
      <c r="F12" s="11">
        <v>-23697.279999999999</v>
      </c>
      <c r="G12" s="11">
        <v>89786.76999999999</v>
      </c>
      <c r="H12" s="11">
        <v>-7543.2200000000012</v>
      </c>
      <c r="I12" s="11">
        <v>-10000</v>
      </c>
      <c r="J12" s="11">
        <v>41000</v>
      </c>
      <c r="K12" s="11">
        <v>-95000</v>
      </c>
      <c r="L12" s="11">
        <v>45000</v>
      </c>
      <c r="M12" s="11">
        <v>-28000</v>
      </c>
      <c r="N12" s="10">
        <f t="shared" si="1"/>
        <v>-15546.589999999997</v>
      </c>
      <c r="O12" s="11">
        <v>7000</v>
      </c>
      <c r="P12" s="11">
        <v>23000</v>
      </c>
      <c r="Q12" s="11">
        <v>-19000</v>
      </c>
      <c r="R12" s="11">
        <v>-50000</v>
      </c>
      <c r="S12" s="11">
        <v>50000</v>
      </c>
      <c r="T12" s="11">
        <v>50000</v>
      </c>
      <c r="U12" s="11">
        <v>-40000</v>
      </c>
      <c r="V12" s="11">
        <v>-5000</v>
      </c>
      <c r="W12" s="11">
        <v>30000</v>
      </c>
      <c r="X12" s="11">
        <v>-45000</v>
      </c>
      <c r="Y12" s="11">
        <v>15000</v>
      </c>
      <c r="Z12" s="11">
        <v>2000</v>
      </c>
      <c r="AA12" s="10">
        <f t="shared" si="2"/>
        <v>18000</v>
      </c>
      <c r="AB12" s="11">
        <v>-9000</v>
      </c>
      <c r="AC12" s="11">
        <v>28000</v>
      </c>
      <c r="AD12" s="11">
        <v>-56000</v>
      </c>
      <c r="AE12" s="11">
        <v>44000</v>
      </c>
      <c r="AF12" s="11">
        <v>-14000</v>
      </c>
      <c r="AG12" s="11">
        <v>25000</v>
      </c>
      <c r="AH12" s="11">
        <v>-20000</v>
      </c>
      <c r="AI12" s="11">
        <v>-5000</v>
      </c>
      <c r="AJ12" s="11">
        <v>15000</v>
      </c>
      <c r="AK12" s="11">
        <v>-50000</v>
      </c>
      <c r="AL12" s="11">
        <v>-6000</v>
      </c>
      <c r="AM12" s="11">
        <v>20000</v>
      </c>
      <c r="AN12" s="10">
        <f t="shared" si="3"/>
        <v>-28000</v>
      </c>
    </row>
    <row r="13" spans="1:40" s="11" customFormat="1" ht="15">
      <c r="A13" s="12" t="s">
        <v>26</v>
      </c>
      <c r="N13" s="10">
        <f t="shared" si="1"/>
        <v>0</v>
      </c>
      <c r="Z13" s="11">
        <v>65292</v>
      </c>
      <c r="AA13" s="10">
        <f t="shared" si="2"/>
        <v>65292</v>
      </c>
      <c r="AB13" s="11">
        <v>18626.200000000001</v>
      </c>
      <c r="AC13" s="11">
        <v>6870.25</v>
      </c>
      <c r="AD13" s="11">
        <v>6414.1000000000004</v>
      </c>
      <c r="AE13" s="11">
        <v>6859.8800000000001</v>
      </c>
      <c r="AF13" s="11">
        <v>6446.1800000000003</v>
      </c>
      <c r="AG13" s="11">
        <v>5033.3999999999996</v>
      </c>
      <c r="AH13" s="11">
        <v>6158.5900000000001</v>
      </c>
      <c r="AI13" s="11">
        <v>6357.2399999999998</v>
      </c>
      <c r="AJ13" s="11">
        <v>8147.0299999999997</v>
      </c>
      <c r="AK13" s="11">
        <v>6405.8000000000002</v>
      </c>
      <c r="AL13" s="11">
        <v>6865.7200000000003</v>
      </c>
      <c r="AM13" s="11">
        <v>2356.21</v>
      </c>
      <c r="AN13" s="10">
        <f t="shared" si="3"/>
        <v>86540.60000000002</v>
      </c>
    </row>
    <row r="14" spans="1:40" s="11" customFormat="1" ht="15">
      <c r="A14" s="12" t="s">
        <v>27</v>
      </c>
      <c r="B14" s="11">
        <v>-48716.669999999998</v>
      </c>
      <c r="C14" s="11">
        <v>-43748.230000000003</v>
      </c>
      <c r="D14" s="11">
        <v>-43541.07</v>
      </c>
      <c r="E14" s="11">
        <v>-42146.650000000001</v>
      </c>
      <c r="F14" s="11">
        <v>-41692.089999999997</v>
      </c>
      <c r="G14" s="11">
        <v>-41626.010000000002</v>
      </c>
      <c r="H14" s="11">
        <v>-40671.650000000001</v>
      </c>
      <c r="I14" s="11">
        <v>-43384.120000000003</v>
      </c>
      <c r="J14" s="11">
        <v>-43344.870000000003</v>
      </c>
      <c r="K14" s="11">
        <v>-42408.690000000002</v>
      </c>
      <c r="L14" s="11">
        <v>-43914.980000000003</v>
      </c>
      <c r="M14" s="11">
        <v>-45263.470000000001</v>
      </c>
      <c r="N14" s="10">
        <f t="shared" si="1"/>
        <v>-520458.5</v>
      </c>
      <c r="O14" s="11">
        <v>-50189.25</v>
      </c>
      <c r="P14" s="11">
        <v>-46526.839999999997</v>
      </c>
      <c r="Q14" s="11">
        <v>-47834.739999999998</v>
      </c>
      <c r="R14" s="11">
        <v>-46556.489999999998</v>
      </c>
      <c r="S14" s="11">
        <v>-47942.199999999997</v>
      </c>
      <c r="T14" s="11">
        <v>-45667.339999999997</v>
      </c>
      <c r="U14" s="11">
        <v>-44341.040000000001</v>
      </c>
      <c r="V14" s="11">
        <v>-45023.160000000003</v>
      </c>
      <c r="W14" s="11">
        <v>-43466.169999999998</v>
      </c>
      <c r="X14" s="11">
        <v>-44828.389999999999</v>
      </c>
      <c r="Y14" s="11">
        <v>-47583.449999999997</v>
      </c>
      <c r="Z14" s="11">
        <v>-50311.790000000001</v>
      </c>
      <c r="AA14" s="10">
        <f t="shared" si="2"/>
        <v>-560270.85999999999</v>
      </c>
      <c r="AB14" s="11">
        <v>-52890.510000000002</v>
      </c>
      <c r="AC14" s="11">
        <v>-50446.870000000003</v>
      </c>
      <c r="AD14" s="11">
        <v>-52402.730000000003</v>
      </c>
      <c r="AE14" s="11">
        <v>-45767.019999999997</v>
      </c>
      <c r="AF14" s="11">
        <v>-46771.089999999997</v>
      </c>
      <c r="AG14" s="11">
        <v>-44812.360000000001</v>
      </c>
      <c r="AH14" s="11">
        <v>-43644.160000000003</v>
      </c>
      <c r="AI14" s="11">
        <v>-46950.779999999999</v>
      </c>
      <c r="AJ14" s="11">
        <v>-46740.739999999998</v>
      </c>
      <c r="AK14" s="11">
        <v>-48191.400000000001</v>
      </c>
      <c r="AL14" s="11">
        <v>-47416.220000000001</v>
      </c>
      <c r="AM14" s="11">
        <v>-54406.699999999997</v>
      </c>
      <c r="AN14" s="10">
        <f t="shared" si="3"/>
        <v>-580440.57999999996</v>
      </c>
    </row>
    <row r="15" spans="1:40" ht="15">
      <c r="A15" s="13" t="s">
        <v>28</v>
      </c>
      <c r="B15" s="10">
        <v>-20208.07</v>
      </c>
      <c r="C15" s="10">
        <v>-22883.330000000002</v>
      </c>
      <c r="D15" s="10">
        <v>-21212.41</v>
      </c>
      <c r="E15" s="10">
        <v>-24267.700000000001</v>
      </c>
      <c r="F15" s="10">
        <v>-23260.119999999999</v>
      </c>
      <c r="G15" s="10">
        <v>-23472.959999999999</v>
      </c>
      <c r="H15" s="10">
        <v>-23416.080000000002</v>
      </c>
      <c r="I15" s="10">
        <v>-23806.439999999999</v>
      </c>
      <c r="J15" s="10">
        <v>-23251.84</v>
      </c>
      <c r="K15" s="10">
        <v>-22174.490000000002</v>
      </c>
      <c r="L15" s="10">
        <v>-27805.959999999999</v>
      </c>
      <c r="M15" s="10">
        <v>-25107.59</v>
      </c>
      <c r="N15" s="10">
        <f t="shared" si="1"/>
        <v>-280866.98999999999</v>
      </c>
      <c r="O15" s="10">
        <v>-20859.190000000002</v>
      </c>
      <c r="P15" s="10">
        <v>-22017.16</v>
      </c>
      <c r="Q15" s="10">
        <v>-26991.940000000002</v>
      </c>
      <c r="R15" s="10">
        <v>-26610.329999999998</v>
      </c>
      <c r="S15" s="10">
        <v>-22354.32</v>
      </c>
      <c r="T15" s="10">
        <v>-24575.079999999998</v>
      </c>
      <c r="U15" s="10">
        <v>-21699.869999999999</v>
      </c>
      <c r="V15" s="10">
        <v>-22594.02</v>
      </c>
      <c r="W15" s="10">
        <v>-23901.919999999998</v>
      </c>
      <c r="X15" s="10">
        <v>-21267.160000000003</v>
      </c>
      <c r="Y15" s="10">
        <v>-25709.439999999999</v>
      </c>
      <c r="Z15" s="10">
        <v>-23803.100000000002</v>
      </c>
      <c r="AA15" s="10">
        <f t="shared" si="2"/>
        <v>-282383.52999999997</v>
      </c>
      <c r="AB15" s="10">
        <v>-23682.400000000001</v>
      </c>
      <c r="AC15" s="10">
        <v>-24677.290000000001</v>
      </c>
      <c r="AD15" s="10">
        <v>-17892.82</v>
      </c>
      <c r="AE15" s="10">
        <v>-10407.459999999999</v>
      </c>
      <c r="AF15" s="10">
        <v>-10115.960000000001</v>
      </c>
      <c r="AG15" s="10">
        <v>-9633.8899999999994</v>
      </c>
      <c r="AH15" s="10">
        <v>-11566.869999999999</v>
      </c>
      <c r="AI15" s="10">
        <v>-12176.779999999999</v>
      </c>
      <c r="AJ15" s="10">
        <v>-13137.690000000001</v>
      </c>
      <c r="AK15" s="10">
        <v>-12077.93</v>
      </c>
      <c r="AL15" s="10">
        <v>-12170.120000000001</v>
      </c>
      <c r="AM15" s="10">
        <v>-12772.35</v>
      </c>
      <c r="AN15" s="10">
        <f t="shared" si="3"/>
        <v>-170311.56</v>
      </c>
    </row>
  </sheetData>
  <pageMargins left="0.7" right="0.7" top="0.75" bottom="0.75" header="0.3" footer="0.3"/>
  <pageSetup orientation="landscape" scale="80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4"/>
  <sheetViews>
    <sheetView tabSelected="1" workbookViewId="0" topLeftCell="A1">
      <selection pane="topLeft" activeCell="A9" sqref="A9"/>
    </sheetView>
  </sheetViews>
  <sheetFormatPr defaultRowHeight="15"/>
  <cols>
    <col min="1" max="1" width="31.2857142857143" bestFit="1" customWidth="1"/>
    <col min="2" max="13" width="12.2857142857143" bestFit="1" customWidth="1"/>
    <col min="14" max="14" width="13.4285714285714" bestFit="1" customWidth="1"/>
    <col min="15" max="26" width="12.2857142857143" bestFit="1" customWidth="1"/>
    <col min="27" max="27" width="13.4285714285714" bestFit="1" customWidth="1"/>
    <col min="28" max="39" width="12.2857142857143" bestFit="1" customWidth="1"/>
    <col min="40" max="40" width="13.4285714285714" bestFit="1" customWidth="1"/>
  </cols>
  <sheetData>
    <row r="1" spans="1:1" ht="15.75" thickBot="1">
      <c r="A1" s="1" t="s">
        <v>29</v>
      </c>
    </row>
    <row r="2" spans="1:40" ht="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>
        <v>2018</v>
      </c>
      <c r="O2" s="2" t="s">
        <v>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>
        <v>2019</v>
      </c>
      <c r="AB2" s="2" t="s">
        <v>3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>
        <v>2020</v>
      </c>
    </row>
    <row r="3" spans="1:40" ht="1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4" t="s">
        <v>17</v>
      </c>
      <c r="O3" s="2" t="s">
        <v>5</v>
      </c>
      <c r="P3" s="2" t="s">
        <v>6</v>
      </c>
      <c r="Q3" s="2" t="s">
        <v>7</v>
      </c>
      <c r="R3" s="2" t="s">
        <v>8</v>
      </c>
      <c r="S3" s="2" t="s">
        <v>9</v>
      </c>
      <c r="T3" s="2" t="s">
        <v>10</v>
      </c>
      <c r="U3" s="2" t="s">
        <v>11</v>
      </c>
      <c r="V3" s="2" t="s">
        <v>12</v>
      </c>
      <c r="W3" s="2" t="s">
        <v>13</v>
      </c>
      <c r="X3" s="2" t="s">
        <v>14</v>
      </c>
      <c r="Y3" s="2" t="s">
        <v>15</v>
      </c>
      <c r="Z3" s="2" t="s">
        <v>16</v>
      </c>
      <c r="AA3" s="4" t="s">
        <v>17</v>
      </c>
      <c r="AB3" s="2" t="s">
        <v>5</v>
      </c>
      <c r="AC3" s="2" t="s">
        <v>6</v>
      </c>
      <c r="AD3" s="2" t="s">
        <v>7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13</v>
      </c>
      <c r="AK3" s="2" t="s">
        <v>14</v>
      </c>
      <c r="AL3" s="2" t="s">
        <v>15</v>
      </c>
      <c r="AM3" s="2" t="s">
        <v>16</v>
      </c>
      <c r="AN3" s="4" t="s">
        <v>17</v>
      </c>
    </row>
    <row r="4" spans="14:40" ht="15">
      <c r="N4" s="14"/>
      <c r="AA4" s="14"/>
      <c r="AN4" s="14"/>
    </row>
    <row r="5" spans="1:40" ht="15">
      <c r="A5" s="5" t="s">
        <v>17</v>
      </c>
      <c r="B5" s="6">
        <f t="shared" si="0" ref="B5:M5">SUM(B6:B11)</f>
        <v>-22415.900000000001</v>
      </c>
      <c r="C5" s="6">
        <f t="shared" si="0"/>
        <v>-21028.220000000001</v>
      </c>
      <c r="D5" s="6">
        <f t="shared" si="0"/>
        <v>-21127.890000000003</v>
      </c>
      <c r="E5" s="6">
        <f t="shared" si="0"/>
        <v>-24914.209999999999</v>
      </c>
      <c r="F5" s="6">
        <f t="shared" si="0"/>
        <v>-25677.989999999998</v>
      </c>
      <c r="G5" s="6">
        <f t="shared" si="0"/>
        <v>-20481.07</v>
      </c>
      <c r="H5" s="6">
        <f t="shared" si="0"/>
        <v>-20835.560000000001</v>
      </c>
      <c r="I5" s="6">
        <f t="shared" si="0"/>
        <v>-20559.57</v>
      </c>
      <c r="J5" s="6">
        <f t="shared" si="0"/>
        <v>-20670.84</v>
      </c>
      <c r="K5" s="6">
        <f t="shared" si="0"/>
        <v>-20589.130000000001</v>
      </c>
      <c r="L5" s="6">
        <f t="shared" si="0"/>
        <v>-21564.560000000001</v>
      </c>
      <c r="M5" s="7">
        <f t="shared" si="0"/>
        <v>-21708.799999999999</v>
      </c>
      <c r="N5" s="8">
        <f>SUM(B5:M5)</f>
        <v>-261573.73999999999</v>
      </c>
      <c r="O5" s="9">
        <f t="shared" si="1" ref="O5:Z5">SUM(O6:O11)</f>
        <v>-24447.880000000005</v>
      </c>
      <c r="P5" s="6">
        <f t="shared" si="1"/>
        <v>-18431.459999999999</v>
      </c>
      <c r="Q5" s="6">
        <f t="shared" si="1"/>
        <v>-20739.559999999998</v>
      </c>
      <c r="R5" s="6">
        <f t="shared" si="1"/>
        <v>-20782.409999999996</v>
      </c>
      <c r="S5" s="6">
        <f t="shared" si="1"/>
        <v>-20726.93</v>
      </c>
      <c r="T5" s="6">
        <f t="shared" si="1"/>
        <v>-20202.23</v>
      </c>
      <c r="U5" s="6">
        <f t="shared" si="1"/>
        <v>-20291.079999999998</v>
      </c>
      <c r="V5" s="6">
        <f t="shared" si="1"/>
        <v>-19941.130000000001</v>
      </c>
      <c r="W5" s="6">
        <f t="shared" si="1"/>
        <v>-20118.27</v>
      </c>
      <c r="X5" s="6">
        <f t="shared" si="1"/>
        <v>-20894.099999999999</v>
      </c>
      <c r="Y5" s="6">
        <f t="shared" si="1"/>
        <v>-20424.700000000001</v>
      </c>
      <c r="Z5" s="6">
        <f t="shared" si="1"/>
        <v>-21024.02</v>
      </c>
      <c r="AA5" s="8">
        <f>SUM(O5:Z5)</f>
        <v>-248023.76999999999</v>
      </c>
      <c r="AB5" s="6">
        <f t="shared" si="2" ref="AB5:AM5">SUM(AB6:AB11)</f>
        <v>-23029.43</v>
      </c>
      <c r="AC5" s="6">
        <f t="shared" si="2"/>
        <v>-21643.189999999995</v>
      </c>
      <c r="AD5" s="6">
        <f t="shared" si="2"/>
        <v>-22064.16</v>
      </c>
      <c r="AE5" s="6">
        <f t="shared" si="2"/>
        <v>-21896.260000000002</v>
      </c>
      <c r="AF5" s="6">
        <f t="shared" si="2"/>
        <v>-21439.869999999999</v>
      </c>
      <c r="AG5" s="6">
        <f t="shared" si="2"/>
        <v>-20798.990000000002</v>
      </c>
      <c r="AH5" s="6">
        <f t="shared" si="2"/>
        <v>-21546.320000000003</v>
      </c>
      <c r="AI5" s="6">
        <f t="shared" si="2"/>
        <v>-20485.699999999997</v>
      </c>
      <c r="AJ5" s="6">
        <f t="shared" si="2"/>
        <v>-20786.140000000003</v>
      </c>
      <c r="AK5" s="6">
        <f t="shared" si="2"/>
        <v>-20607.259999999998</v>
      </c>
      <c r="AL5" s="6">
        <f t="shared" si="2"/>
        <v>-21689.369999999999</v>
      </c>
      <c r="AM5" s="6">
        <f t="shared" si="2"/>
        <v>-22360.700000000004</v>
      </c>
      <c r="AN5" s="8">
        <f>SUM(AB5:AM5)</f>
        <v>-258347.39000000001</v>
      </c>
    </row>
    <row r="6" spans="1:40" ht="15">
      <c r="A6" t="s">
        <v>30</v>
      </c>
      <c r="B6" s="11">
        <v>-11308.869999999999</v>
      </c>
      <c r="C6" s="11">
        <v>-10179</v>
      </c>
      <c r="D6" s="11">
        <v>-10240.25</v>
      </c>
      <c r="E6" s="11">
        <v>-10098.530000000001</v>
      </c>
      <c r="F6" s="11">
        <v>-10237.43</v>
      </c>
      <c r="G6" s="11">
        <v>-9721.5699999999997</v>
      </c>
      <c r="H6" s="11">
        <v>-9660.6800000000003</v>
      </c>
      <c r="I6" s="11">
        <v>-9530.5400000000009</v>
      </c>
      <c r="J6" s="11">
        <v>-9502.3899999999994</v>
      </c>
      <c r="K6" s="11">
        <v>-9617.3000000000011</v>
      </c>
      <c r="L6" s="11">
        <v>-10025.139999999999</v>
      </c>
      <c r="M6" s="11">
        <v>-10750.040000000001</v>
      </c>
      <c r="N6" s="15">
        <f t="shared" si="3" ref="N6:N10">SUM(B6:M6)</f>
        <v>-120871.73999999999</v>
      </c>
      <c r="O6" s="11">
        <v>-13305.490000000002</v>
      </c>
      <c r="P6" s="11">
        <v>-7370.2000000000007</v>
      </c>
      <c r="Q6" s="11">
        <v>-10171.66</v>
      </c>
      <c r="R6" s="11">
        <v>-10012.440000000001</v>
      </c>
      <c r="S6" s="11">
        <v>-10132.34</v>
      </c>
      <c r="T6" s="11">
        <v>-9437.3700000000008</v>
      </c>
      <c r="U6" s="11">
        <v>-9605.25</v>
      </c>
      <c r="V6" s="11">
        <v>-9445.8999999999996</v>
      </c>
      <c r="W6" s="11">
        <v>-9518.0800000000017</v>
      </c>
      <c r="X6" s="11">
        <v>-9941.6000000000004</v>
      </c>
      <c r="Y6" s="11">
        <v>-9789.5799999999999</v>
      </c>
      <c r="Z6" s="11">
        <v>-10349.26</v>
      </c>
      <c r="AA6" s="15">
        <f t="shared" si="4" ref="AA6:AA10">SUM(O6:Z6)</f>
        <v>-119079.17</v>
      </c>
      <c r="AB6" s="11">
        <v>-11344.309999999999</v>
      </c>
      <c r="AC6" s="11">
        <v>-10330.719999999999</v>
      </c>
      <c r="AD6" s="11">
        <v>-10478.93</v>
      </c>
      <c r="AE6" s="11">
        <v>-10806.139999999999</v>
      </c>
      <c r="AF6" s="11">
        <v>-10460.389999999999</v>
      </c>
      <c r="AG6" s="11">
        <v>-9975.3500000000004</v>
      </c>
      <c r="AH6" s="11">
        <v>-10435.050000000001</v>
      </c>
      <c r="AI6" s="11">
        <v>-9730.2300000000014</v>
      </c>
      <c r="AJ6" s="11">
        <v>-9883.7600000000002</v>
      </c>
      <c r="AK6" s="11">
        <v>-9920.9200000000001</v>
      </c>
      <c r="AL6" s="11">
        <v>-10667.139999999999</v>
      </c>
      <c r="AM6" s="11">
        <v>-11181.060000000001</v>
      </c>
      <c r="AN6" s="15">
        <f t="shared" si="5" ref="AN6:AN10">SUM(AB6:AM6)</f>
        <v>-125213.99999999999</v>
      </c>
    </row>
    <row r="7" spans="1:40" ht="15">
      <c r="A7" t="s">
        <v>33</v>
      </c>
      <c r="B7" s="11">
        <v>-1425.0599999999999</v>
      </c>
      <c r="C7" s="11">
        <v>-1304.6600000000001</v>
      </c>
      <c r="D7" s="11">
        <v>-1329.6100000000001</v>
      </c>
      <c r="E7" s="11">
        <v>-1320.45</v>
      </c>
      <c r="F7" s="11">
        <v>-1371.6400000000001</v>
      </c>
      <c r="G7" s="11">
        <v>-1294.71</v>
      </c>
      <c r="H7" s="11">
        <v>-1319.76</v>
      </c>
      <c r="I7" s="11">
        <v>-1286.9200000000001</v>
      </c>
      <c r="J7" s="11">
        <v>-1274.72</v>
      </c>
      <c r="K7" s="11">
        <v>-1329.8699999999999</v>
      </c>
      <c r="L7" s="11">
        <v>-1324.0899999999999</v>
      </c>
      <c r="M7" s="11">
        <v>-1395.3699999999999</v>
      </c>
      <c r="N7" s="15">
        <f>SUM(B7:M7)</f>
        <v>-15976.860000000001</v>
      </c>
      <c r="O7" s="11">
        <v>-1251.5999999999999</v>
      </c>
      <c r="P7" s="11">
        <v>-1223.0899999999999</v>
      </c>
      <c r="Q7" s="11">
        <v>-1233.8299999999999</v>
      </c>
      <c r="R7" s="11">
        <v>-1211.8399999999999</v>
      </c>
      <c r="S7" s="11">
        <v>-1258.7999999999997</v>
      </c>
      <c r="T7" s="11">
        <v>-1185.99</v>
      </c>
      <c r="U7" s="11">
        <v>-1232.1700000000001</v>
      </c>
      <c r="V7" s="11">
        <v>-1143.7799999999997</v>
      </c>
      <c r="W7" s="11">
        <v>-1179.8400000000001</v>
      </c>
      <c r="X7" s="11">
        <v>-1229.2500000000002</v>
      </c>
      <c r="Y7" s="11">
        <v>-1178.49</v>
      </c>
      <c r="Z7" s="11">
        <v>-1296.3300000000002</v>
      </c>
      <c r="AA7" s="15">
        <f t="shared" si="4"/>
        <v>-14625.009999999998</v>
      </c>
      <c r="AB7" s="11">
        <v>-1450.2199999999998</v>
      </c>
      <c r="AC7" s="11">
        <v>-1440.7299999999998</v>
      </c>
      <c r="AD7" s="11">
        <v>-1428.1300000000001</v>
      </c>
      <c r="AE7" s="11">
        <v>-1324.4100000000001</v>
      </c>
      <c r="AF7" s="11">
        <v>-1370.8299999999999</v>
      </c>
      <c r="AG7" s="11">
        <v>-1300.4099999999999</v>
      </c>
      <c r="AH7" s="11">
        <v>-1392.6699999999998</v>
      </c>
      <c r="AI7" s="11">
        <v>-1275.0200000000002</v>
      </c>
      <c r="AJ7" s="11">
        <v>-1379.7900000000002</v>
      </c>
      <c r="AK7" s="11">
        <v>-1253.8500000000001</v>
      </c>
      <c r="AL7" s="11">
        <v>-1386.6099999999999</v>
      </c>
      <c r="AM7" s="11">
        <v>-1373.8099999999999</v>
      </c>
      <c r="AN7" s="15">
        <f t="shared" si="5"/>
        <v>-16376.480000000001</v>
      </c>
    </row>
    <row r="8" spans="1:40" ht="15">
      <c r="A8" t="s">
        <v>58</v>
      </c>
      <c r="B8" s="11">
        <v>-7035</v>
      </c>
      <c r="C8" s="11">
        <v>-7035</v>
      </c>
      <c r="D8" s="11">
        <v>-7035</v>
      </c>
      <c r="E8" s="11">
        <v>-10714.969999999999</v>
      </c>
      <c r="F8" s="11">
        <v>-11350.52</v>
      </c>
      <c r="G8" s="11">
        <v>-7035</v>
      </c>
      <c r="H8" s="11">
        <v>-7035</v>
      </c>
      <c r="I8" s="11">
        <v>-7035</v>
      </c>
      <c r="J8" s="11">
        <v>-7035</v>
      </c>
      <c r="K8" s="11">
        <v>-7035</v>
      </c>
      <c r="L8" s="11">
        <v>-7035</v>
      </c>
      <c r="M8" s="11">
        <v>-7035</v>
      </c>
      <c r="N8" s="15">
        <f t="shared" si="3"/>
        <v>-92415.490000000005</v>
      </c>
      <c r="O8" s="11">
        <v>-7035</v>
      </c>
      <c r="P8" s="11">
        <v>-7035</v>
      </c>
      <c r="Q8" s="11">
        <v>-7035</v>
      </c>
      <c r="R8" s="11">
        <v>-7035</v>
      </c>
      <c r="S8" s="11">
        <v>-7035</v>
      </c>
      <c r="T8" s="11">
        <v>-7035</v>
      </c>
      <c r="U8" s="11">
        <v>-7035</v>
      </c>
      <c r="V8" s="11">
        <v>-7035</v>
      </c>
      <c r="W8" s="11">
        <v>-7035</v>
      </c>
      <c r="X8" s="11">
        <v>-7035</v>
      </c>
      <c r="Y8" s="11">
        <v>-7035</v>
      </c>
      <c r="Z8" s="11">
        <v>-7035</v>
      </c>
      <c r="AA8" s="15">
        <f t="shared" si="4"/>
        <v>-84420</v>
      </c>
      <c r="AB8" s="11">
        <v>-7035</v>
      </c>
      <c r="AC8" s="11">
        <v>-7035</v>
      </c>
      <c r="AD8" s="11">
        <v>-7035</v>
      </c>
      <c r="AE8" s="11">
        <v>-7035</v>
      </c>
      <c r="AF8" s="11">
        <v>-7035</v>
      </c>
      <c r="AG8" s="11">
        <v>-7035</v>
      </c>
      <c r="AH8" s="11">
        <v>-7035</v>
      </c>
      <c r="AI8" s="11">
        <v>-7035</v>
      </c>
      <c r="AJ8" s="11">
        <v>-7035</v>
      </c>
      <c r="AK8" s="11">
        <v>-7035</v>
      </c>
      <c r="AL8" s="11">
        <v>-7035</v>
      </c>
      <c r="AM8" s="11">
        <v>-7035</v>
      </c>
      <c r="AN8" s="15">
        <f t="shared" si="5"/>
        <v>-84420</v>
      </c>
    </row>
    <row r="9" spans="1:40" ht="15">
      <c r="A9" t="s">
        <v>24</v>
      </c>
      <c r="B9" s="11">
        <v>-1400.7</v>
      </c>
      <c r="C9" s="11">
        <v>-1406.79</v>
      </c>
      <c r="D9" s="11">
        <v>-1406.79</v>
      </c>
      <c r="E9" s="11">
        <v>-1404.76</v>
      </c>
      <c r="F9" s="11">
        <v>-1404.76</v>
      </c>
      <c r="G9" s="11">
        <v>-1396.6400000000001</v>
      </c>
      <c r="H9" s="11">
        <v>-1402.73</v>
      </c>
      <c r="I9" s="11">
        <v>-1400.7</v>
      </c>
      <c r="J9" s="11">
        <v>-1404.76</v>
      </c>
      <c r="K9" s="11">
        <v>-1396.6400000000001</v>
      </c>
      <c r="L9" s="11">
        <v>-1394.6099999999999</v>
      </c>
      <c r="M9" s="11">
        <v>-1392.5799999999999</v>
      </c>
      <c r="N9" s="15">
        <f t="shared" si="3"/>
        <v>-16812.459999999999</v>
      </c>
      <c r="O9" s="11">
        <v>-1400.7</v>
      </c>
      <c r="P9" s="11">
        <v>-1398.6700000000001</v>
      </c>
      <c r="Q9" s="11">
        <v>-1402.73</v>
      </c>
      <c r="R9" s="11">
        <v>-1404.76</v>
      </c>
      <c r="S9" s="11">
        <v>-1400.7</v>
      </c>
      <c r="T9" s="11">
        <v>-1402.73</v>
      </c>
      <c r="U9" s="11">
        <v>-1400.7</v>
      </c>
      <c r="V9" s="11">
        <v>-1400.7</v>
      </c>
      <c r="W9" s="11">
        <v>-1396.6400000000001</v>
      </c>
      <c r="X9" s="11">
        <v>-1404.76</v>
      </c>
      <c r="Y9" s="11">
        <v>-1402.73</v>
      </c>
      <c r="Z9" s="11">
        <v>-1394.6099999999999</v>
      </c>
      <c r="AA9" s="15">
        <f t="shared" si="4"/>
        <v>-16810.43</v>
      </c>
      <c r="AB9" s="11">
        <v>-1406.79</v>
      </c>
      <c r="AC9" s="11">
        <v>-1410.8499999999999</v>
      </c>
      <c r="AD9" s="11">
        <v>-1408.8199999999999</v>
      </c>
      <c r="AE9" s="11">
        <v>-1406.79</v>
      </c>
      <c r="AF9" s="11">
        <v>-1410.8499999999999</v>
      </c>
      <c r="AG9" s="11">
        <v>-1404.76</v>
      </c>
      <c r="AH9" s="11">
        <v>-1406.79</v>
      </c>
      <c r="AI9" s="11">
        <v>-1410.8499999999999</v>
      </c>
      <c r="AJ9" s="11">
        <v>-1406.79</v>
      </c>
      <c r="AK9" s="11">
        <v>-1404.76</v>
      </c>
      <c r="AL9" s="11">
        <v>-1402.73</v>
      </c>
      <c r="AM9" s="11">
        <v>-1400.7</v>
      </c>
      <c r="AN9" s="15">
        <f t="shared" si="5"/>
        <v>-16881.48</v>
      </c>
    </row>
    <row r="10" spans="1:40" ht="15">
      <c r="A10" t="s">
        <v>31</v>
      </c>
      <c r="B10" s="11">
        <v>-1073.27</v>
      </c>
      <c r="C10" s="11">
        <v>-847.76999999999998</v>
      </c>
      <c r="D10" s="11">
        <v>-871.24000000000001</v>
      </c>
      <c r="E10" s="11">
        <v>-840.5</v>
      </c>
      <c r="F10" s="11">
        <v>-873.63999999999999</v>
      </c>
      <c r="G10" s="11">
        <v>-778.14999999999998</v>
      </c>
      <c r="H10" s="11">
        <v>-765.38999999999999</v>
      </c>
      <c r="I10" s="11">
        <v>-736.40999999999997</v>
      </c>
      <c r="J10" s="11">
        <v>-733.97000000000003</v>
      </c>
      <c r="K10" s="11">
        <v>-760.32000000000005</v>
      </c>
      <c r="L10" s="11">
        <v>-830.72000000000003</v>
      </c>
      <c r="M10" s="11">
        <v>-975.80999999999995</v>
      </c>
      <c r="N10" s="15">
        <f t="shared" si="3"/>
        <v>-10087.189999999999</v>
      </c>
      <c r="O10" s="11">
        <v>-895.09000000000003</v>
      </c>
      <c r="P10" s="11">
        <v>-809.5</v>
      </c>
      <c r="Q10" s="11">
        <v>-816.34000000000003</v>
      </c>
      <c r="R10" s="11">
        <v>-788.37</v>
      </c>
      <c r="S10" s="11">
        <v>-820.09000000000003</v>
      </c>
      <c r="T10" s="11">
        <v>-686.13999999999999</v>
      </c>
      <c r="U10" s="11">
        <v>-722.96000000000004</v>
      </c>
      <c r="V10" s="11">
        <v>-685.75</v>
      </c>
      <c r="W10" s="11">
        <v>-703.71000000000004</v>
      </c>
      <c r="X10" s="11">
        <v>-768.49000000000001</v>
      </c>
      <c r="Y10" s="11">
        <v>-748.89999999999998</v>
      </c>
      <c r="Z10" s="11">
        <v>-863.82000000000005</v>
      </c>
      <c r="AA10" s="15">
        <f t="shared" si="4"/>
        <v>-9309.1599999999999</v>
      </c>
      <c r="AB10" s="11">
        <v>-1343.1099999999999</v>
      </c>
      <c r="AC10" s="11">
        <v>-1110.8900000000001</v>
      </c>
      <c r="AD10" s="11">
        <v>-1143.28</v>
      </c>
      <c r="AE10" s="11">
        <v>-1203.9200000000001</v>
      </c>
      <c r="AF10" s="11">
        <v>-1132.8</v>
      </c>
      <c r="AG10" s="11">
        <v>-1013.47</v>
      </c>
      <c r="AH10" s="11">
        <v>-1126.8099999999999</v>
      </c>
      <c r="AI10" s="11">
        <v>-949.60000000000002</v>
      </c>
      <c r="AJ10" s="11">
        <v>-1005.8</v>
      </c>
      <c r="AK10" s="11">
        <v>-977.73000000000002</v>
      </c>
      <c r="AL10" s="11">
        <v>-1182.8900000000001</v>
      </c>
      <c r="AM10" s="11">
        <v>-1310.1300000000001</v>
      </c>
      <c r="AN10" s="15">
        <f t="shared" si="5"/>
        <v>-13500.43</v>
      </c>
    </row>
    <row r="11" spans="1:40" ht="15.75" thickBot="1">
      <c r="A11" t="s">
        <v>32</v>
      </c>
      <c r="B11" s="11">
        <v>-173</v>
      </c>
      <c r="C11" s="11">
        <v>-255</v>
      </c>
      <c r="D11" s="11">
        <v>-245</v>
      </c>
      <c r="E11" s="11">
        <v>-535</v>
      </c>
      <c r="F11" s="11">
        <v>-440</v>
      </c>
      <c r="G11" s="11">
        <v>-255</v>
      </c>
      <c r="H11" s="11">
        <v>-652</v>
      </c>
      <c r="I11" s="11">
        <v>-570</v>
      </c>
      <c r="J11" s="11">
        <v>-720</v>
      </c>
      <c r="K11" s="11">
        <v>-450</v>
      </c>
      <c r="L11" s="11">
        <v>-955</v>
      </c>
      <c r="M11" s="11">
        <v>-160</v>
      </c>
      <c r="N11" s="16">
        <f>SUM(B11:M11)</f>
        <v>-5410</v>
      </c>
      <c r="O11" s="11">
        <v>-560</v>
      </c>
      <c r="P11" s="11">
        <v>-595</v>
      </c>
      <c r="Q11" s="11">
        <v>-80</v>
      </c>
      <c r="R11" s="11">
        <v>-330</v>
      </c>
      <c r="S11" s="11">
        <v>-80</v>
      </c>
      <c r="T11" s="11">
        <v>-455</v>
      </c>
      <c r="U11" s="11">
        <v>-295</v>
      </c>
      <c r="V11" s="11">
        <v>-230</v>
      </c>
      <c r="W11" s="11">
        <v>-285</v>
      </c>
      <c r="X11" s="11">
        <v>-515</v>
      </c>
      <c r="Y11" s="11">
        <v>-270</v>
      </c>
      <c r="Z11" s="11">
        <v>-85</v>
      </c>
      <c r="AA11" s="16">
        <f>SUM(O11:Z11)</f>
        <v>-3780</v>
      </c>
      <c r="AB11" s="11">
        <v>-450</v>
      </c>
      <c r="AC11" s="11">
        <v>-315</v>
      </c>
      <c r="AD11" s="11">
        <v>-570</v>
      </c>
      <c r="AE11" s="11">
        <v>-120</v>
      </c>
      <c r="AF11" s="11">
        <v>-30</v>
      </c>
      <c r="AG11" s="11">
        <v>-70</v>
      </c>
      <c r="AH11" s="11">
        <v>-150</v>
      </c>
      <c r="AI11" s="11">
        <v>-85</v>
      </c>
      <c r="AJ11" s="11">
        <v>-75</v>
      </c>
      <c r="AK11" s="11">
        <v>-15</v>
      </c>
      <c r="AL11" s="11">
        <v>-15</v>
      </c>
      <c r="AM11" s="11">
        <v>-60</v>
      </c>
      <c r="AN11" s="16">
        <f>SUM(AB11:AM11)</f>
        <v>-1955</v>
      </c>
    </row>
    <row r="14" spans="2:40" ht="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</sheetData>
  <pageMargins left="0.7" right="0.7" top="0.75" bottom="0.75" header="0.3" footer="0.3"/>
  <pageSetup orientation="landscape" scale="80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11"/>
  <sheetViews>
    <sheetView workbookViewId="0" topLeftCell="A1">
      <selection pane="topLeft" activeCell="C20" sqref="C20"/>
    </sheetView>
  </sheetViews>
  <sheetFormatPr defaultRowHeight="15"/>
  <cols>
    <col min="1" max="1" width="26.5714285714286" customWidth="1"/>
    <col min="2" max="13" width="12.2857142857143" bestFit="1" customWidth="1"/>
    <col min="14" max="14" width="13.4285714285714" bestFit="1" customWidth="1"/>
    <col min="15" max="26" width="12.2857142857143" bestFit="1" customWidth="1"/>
    <col min="27" max="27" width="13.4285714285714" bestFit="1" customWidth="1"/>
    <col min="28" max="39" width="12.2857142857143" bestFit="1" customWidth="1"/>
    <col min="40" max="40" width="13.4285714285714" bestFit="1" customWidth="1"/>
  </cols>
  <sheetData>
    <row r="1" spans="1:1" ht="15.75" thickBot="1">
      <c r="A1" s="1" t="s">
        <v>34</v>
      </c>
    </row>
    <row r="2" spans="1:57" ht="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>
        <v>2018</v>
      </c>
      <c r="O2" s="2" t="s">
        <v>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>
        <v>2019</v>
      </c>
      <c r="AB2" s="2" t="s">
        <v>3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>
        <v>2020</v>
      </c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1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4" t="s">
        <v>17</v>
      </c>
      <c r="O3" s="2" t="s">
        <v>5</v>
      </c>
      <c r="P3" s="2" t="s">
        <v>6</v>
      </c>
      <c r="Q3" s="2" t="s">
        <v>7</v>
      </c>
      <c r="R3" s="2" t="s">
        <v>8</v>
      </c>
      <c r="S3" s="2" t="s">
        <v>9</v>
      </c>
      <c r="T3" s="2" t="s">
        <v>10</v>
      </c>
      <c r="U3" s="2" t="s">
        <v>11</v>
      </c>
      <c r="V3" s="2" t="s">
        <v>12</v>
      </c>
      <c r="W3" s="2" t="s">
        <v>13</v>
      </c>
      <c r="X3" s="2" t="s">
        <v>14</v>
      </c>
      <c r="Y3" s="2" t="s">
        <v>15</v>
      </c>
      <c r="Z3" s="2" t="s">
        <v>16</v>
      </c>
      <c r="AA3" s="4" t="s">
        <v>17</v>
      </c>
      <c r="AB3" s="2" t="s">
        <v>5</v>
      </c>
      <c r="AC3" s="2" t="s">
        <v>6</v>
      </c>
      <c r="AD3" s="2" t="s">
        <v>7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13</v>
      </c>
      <c r="AK3" s="2" t="s">
        <v>14</v>
      </c>
      <c r="AL3" s="2" t="s">
        <v>15</v>
      </c>
      <c r="AM3" s="2" t="s">
        <v>16</v>
      </c>
      <c r="AN3" s="4" t="s">
        <v>17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15">
      <c r="A4" s="5" t="s">
        <v>17</v>
      </c>
      <c r="B4" s="6">
        <f t="shared" si="0" ref="B4:M4">SUM(B5:B14)</f>
        <v>-26669.289999999994</v>
      </c>
      <c r="C4" s="6">
        <f t="shared" si="0"/>
        <v>-20175.210000000003</v>
      </c>
      <c r="D4" s="6">
        <f t="shared" si="0"/>
        <v>-18617.919999999998</v>
      </c>
      <c r="E4" s="6">
        <f t="shared" si="0"/>
        <v>-18463.590000000004</v>
      </c>
      <c r="F4" s="6">
        <f t="shared" si="0"/>
        <v>-15044.710000000003</v>
      </c>
      <c r="G4" s="6">
        <f t="shared" si="0"/>
        <v>-15258.680000000002</v>
      </c>
      <c r="H4" s="6">
        <f t="shared" si="0"/>
        <v>-13974.969999999998</v>
      </c>
      <c r="I4" s="6">
        <f t="shared" si="0"/>
        <v>-14558.059999999999</v>
      </c>
      <c r="J4" s="6">
        <f t="shared" si="0"/>
        <v>-14911.890000000001</v>
      </c>
      <c r="K4" s="6">
        <f t="shared" si="0"/>
        <v>-15820.4</v>
      </c>
      <c r="L4" s="6">
        <f t="shared" si="0"/>
        <v>-15480.84</v>
      </c>
      <c r="M4" s="7">
        <f t="shared" si="0"/>
        <v>-23621.189999999999</v>
      </c>
      <c r="N4" s="8">
        <f>SUM(B4:M4)</f>
        <v>-212596.75000000003</v>
      </c>
      <c r="O4" s="9">
        <f t="shared" si="1" ref="O4:Z4">SUM(O5:O14)</f>
        <v>-25008.279999999999</v>
      </c>
      <c r="P4" s="6">
        <f t="shared" si="1"/>
        <v>-21483.150000000001</v>
      </c>
      <c r="Q4" s="6">
        <f t="shared" si="1"/>
        <v>-14396.479999999998</v>
      </c>
      <c r="R4" s="6">
        <f t="shared" si="1"/>
        <v>-17917.320000000003</v>
      </c>
      <c r="S4" s="6">
        <f t="shared" si="1"/>
        <v>-14936.730000000001</v>
      </c>
      <c r="T4" s="6">
        <f t="shared" si="1"/>
        <v>-20161.130000000001</v>
      </c>
      <c r="U4" s="6">
        <f t="shared" si="1"/>
        <v>-18458.02</v>
      </c>
      <c r="V4" s="6">
        <f t="shared" si="1"/>
        <v>-18180.280000000002</v>
      </c>
      <c r="W4" s="6">
        <f t="shared" si="1"/>
        <v>-16236.570000000003</v>
      </c>
      <c r="X4" s="6">
        <f t="shared" si="1"/>
        <v>-19627.27</v>
      </c>
      <c r="Y4" s="6">
        <f t="shared" si="1"/>
        <v>-22108.609999999997</v>
      </c>
      <c r="Z4" s="6">
        <f t="shared" si="1"/>
        <v>-29985.470000000001</v>
      </c>
      <c r="AA4" s="8">
        <f>SUM(O4:Z4)</f>
        <v>-238499.30999999997</v>
      </c>
      <c r="AB4" s="6">
        <f t="shared" si="2" ref="AB4:AM4">SUM(AB5:AB14)</f>
        <v>-26009.849999999999</v>
      </c>
      <c r="AC4" s="6">
        <f t="shared" si="2"/>
        <v>-27879.900000000001</v>
      </c>
      <c r="AD4" s="6">
        <f t="shared" si="2"/>
        <v>-28393.019999999993</v>
      </c>
      <c r="AE4" s="6">
        <f t="shared" si="2"/>
        <v>-18651.900000000001</v>
      </c>
      <c r="AF4" s="6">
        <f t="shared" si="2"/>
        <v>-16430.230000000003</v>
      </c>
      <c r="AG4" s="6">
        <f t="shared" si="2"/>
        <v>-16312.079999999996</v>
      </c>
      <c r="AH4" s="6">
        <f t="shared" si="2"/>
        <v>-17070.57</v>
      </c>
      <c r="AI4" s="6">
        <f t="shared" si="2"/>
        <v>-15571.349999999999</v>
      </c>
      <c r="AJ4" s="6">
        <f t="shared" si="2"/>
        <v>-16795.25</v>
      </c>
      <c r="AK4" s="6">
        <f t="shared" si="2"/>
        <v>-19792.670000000002</v>
      </c>
      <c r="AL4" s="6">
        <f t="shared" si="2"/>
        <v>-21050.469999999998</v>
      </c>
      <c r="AM4" s="7">
        <f t="shared" si="2"/>
        <v>-30004.400000000001</v>
      </c>
      <c r="AN4" s="8">
        <f>SUM(AB4:AM4)</f>
        <v>-253961.69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40" ht="15">
      <c r="A5" t="s">
        <v>35</v>
      </c>
      <c r="B5" s="11">
        <v>-26701.399999999998</v>
      </c>
      <c r="C5" s="11">
        <v>-19425.610000000001</v>
      </c>
      <c r="D5" s="11">
        <v>-15243.790000000001</v>
      </c>
      <c r="E5" s="11">
        <v>-16106.130000000001</v>
      </c>
      <c r="F5" s="11">
        <v>-13129.130000000001</v>
      </c>
      <c r="G5" s="11">
        <v>-14120.290000000001</v>
      </c>
      <c r="H5" s="11">
        <v>-12122.34</v>
      </c>
      <c r="I5" s="11">
        <v>-12334.249999999998</v>
      </c>
      <c r="J5" s="11">
        <v>-12589.719999999999</v>
      </c>
      <c r="K5" s="11">
        <v>-11590.679999999998</v>
      </c>
      <c r="L5" s="11">
        <v>-13130.669999999998</v>
      </c>
      <c r="M5" s="11">
        <v>-17529.889999999999</v>
      </c>
      <c r="N5" s="17">
        <f t="shared" si="3" ref="N5:N11">SUM(B5:M5)</f>
        <v>-184023.90000000002</v>
      </c>
      <c r="O5" s="11">
        <v>-24933.02</v>
      </c>
      <c r="P5" s="11">
        <v>-21325.309999999998</v>
      </c>
      <c r="Q5" s="11">
        <v>-16449.75</v>
      </c>
      <c r="R5" s="11">
        <v>-16323.080000000002</v>
      </c>
      <c r="S5" s="11">
        <v>-15168.900000000001</v>
      </c>
      <c r="T5" s="11">
        <v>-14014.029999999999</v>
      </c>
      <c r="U5" s="11">
        <v>-12607.120000000001</v>
      </c>
      <c r="V5" s="11">
        <v>-13357.440000000001</v>
      </c>
      <c r="W5" s="11">
        <v>-14074.230000000001</v>
      </c>
      <c r="X5" s="11">
        <v>-13502.419999999998</v>
      </c>
      <c r="Y5" s="11">
        <v>-14413.139999999999</v>
      </c>
      <c r="Z5" s="11">
        <v>-20138.099999999999</v>
      </c>
      <c r="AA5" s="17">
        <f t="shared" si="4" ref="AA5:AA11">SUM(O5:Z5)</f>
        <v>-196306.54000000001</v>
      </c>
      <c r="AB5" s="11">
        <v>-20997.450000000001</v>
      </c>
      <c r="AC5" s="11">
        <v>-19663.59</v>
      </c>
      <c r="AD5" s="11">
        <v>-18185.84</v>
      </c>
      <c r="AE5" s="11">
        <v>-16593.27</v>
      </c>
      <c r="AF5" s="11">
        <v>-15209.930000000002</v>
      </c>
      <c r="AG5" s="11">
        <v>-13723.429999999998</v>
      </c>
      <c r="AH5" s="11">
        <v>-14007.439999999999</v>
      </c>
      <c r="AI5" s="11">
        <v>-12882.640000000001</v>
      </c>
      <c r="AJ5" s="11">
        <v>-14136.74</v>
      </c>
      <c r="AK5" s="11">
        <v>-14374.92</v>
      </c>
      <c r="AL5" s="11">
        <v>-15678.160000000002</v>
      </c>
      <c r="AM5" s="11">
        <v>-21310.02</v>
      </c>
      <c r="AN5" s="17">
        <f t="shared" si="5" ref="AN5:AN11">SUM(AB5:AM5)</f>
        <v>-196763.43000000002</v>
      </c>
    </row>
    <row r="6" spans="1:40" ht="15">
      <c r="A6" t="s">
        <v>36</v>
      </c>
      <c r="B6" s="11">
        <v>-10276.619999999999</v>
      </c>
      <c r="C6" s="11">
        <v>-9296.6700000000001</v>
      </c>
      <c r="D6" s="11">
        <v>-7025.3999999999996</v>
      </c>
      <c r="E6" s="11">
        <v>-7665.1400000000003</v>
      </c>
      <c r="F6" s="11">
        <v>-5265.130000000001</v>
      </c>
      <c r="G6" s="11">
        <v>-4028.1999999999994</v>
      </c>
      <c r="H6" s="11">
        <v>-2129.7899999999995</v>
      </c>
      <c r="I6" s="11">
        <v>-2141.4299999999998</v>
      </c>
      <c r="J6" s="11">
        <v>-2515.7800000000002</v>
      </c>
      <c r="K6" s="11">
        <v>-2927.4400000000001</v>
      </c>
      <c r="L6" s="11">
        <v>-3193.1600000000003</v>
      </c>
      <c r="M6" s="11">
        <v>-9759.6399999999994</v>
      </c>
      <c r="N6" s="17">
        <f t="shared" si="3"/>
        <v>-66224.400000000009</v>
      </c>
      <c r="O6" s="11">
        <v>-12831.589999999998</v>
      </c>
      <c r="P6" s="11">
        <v>-10445.08</v>
      </c>
      <c r="Q6" s="11">
        <v>-7064.2599999999993</v>
      </c>
      <c r="R6" s="11">
        <v>-7370.4099999999999</v>
      </c>
      <c r="S6" s="11">
        <v>-4528.8900000000003</v>
      </c>
      <c r="T6" s="11">
        <v>-7715.4700000000003</v>
      </c>
      <c r="U6" s="11">
        <v>-4884</v>
      </c>
      <c r="V6" s="11">
        <v>-5427.2600000000002</v>
      </c>
      <c r="W6" s="11">
        <v>-4377.9200000000001</v>
      </c>
      <c r="X6" s="11">
        <v>-5820.54</v>
      </c>
      <c r="Y6" s="11">
        <v>-8749.4699999999975</v>
      </c>
      <c r="Z6" s="11">
        <v>-14538.67</v>
      </c>
      <c r="AA6" s="17">
        <f t="shared" si="4"/>
        <v>-93753.559999999998</v>
      </c>
      <c r="AB6" s="11">
        <v>-13496.33</v>
      </c>
      <c r="AC6" s="11">
        <v>-13283.18</v>
      </c>
      <c r="AD6" s="11">
        <v>-12877.050000000001</v>
      </c>
      <c r="AE6" s="11">
        <v>-10303.66</v>
      </c>
      <c r="AF6" s="11">
        <v>-9351.6800000000003</v>
      </c>
      <c r="AG6" s="11">
        <v>-6748.8099999999995</v>
      </c>
      <c r="AH6" s="11">
        <v>-6556.4400000000005</v>
      </c>
      <c r="AI6" s="11">
        <v>-5517.7899999999991</v>
      </c>
      <c r="AJ6" s="11">
        <v>-6573.0500000000002</v>
      </c>
      <c r="AK6" s="11">
        <v>-7365.7300000000014</v>
      </c>
      <c r="AL6" s="11">
        <v>-9185.0499999999993</v>
      </c>
      <c r="AM6" s="11">
        <v>-17479.130000000001</v>
      </c>
      <c r="AN6" s="17">
        <f t="shared" si="5"/>
        <v>-118737.90000000001</v>
      </c>
    </row>
    <row r="7" spans="1:40" ht="15">
      <c r="A7" t="s">
        <v>19</v>
      </c>
      <c r="B7" s="11">
        <v>-1637.96</v>
      </c>
      <c r="C7" s="11">
        <v>-1657.6299999999999</v>
      </c>
      <c r="D7" s="11">
        <v>-1549.2800000000002</v>
      </c>
      <c r="E7" s="11">
        <v>-1586.6099999999999</v>
      </c>
      <c r="F7" s="11">
        <v>-1588.6599999999999</v>
      </c>
      <c r="G7" s="11">
        <v>-1498.0700000000002</v>
      </c>
      <c r="H7" s="11">
        <v>-1199.6999999999998</v>
      </c>
      <c r="I7" s="11">
        <v>-1394.4300000000001</v>
      </c>
      <c r="J7" s="11">
        <v>-1565.4300000000001</v>
      </c>
      <c r="K7" s="11">
        <v>-1378.5600000000002</v>
      </c>
      <c r="L7" s="11">
        <v>-1664.0600000000002</v>
      </c>
      <c r="M7" s="11">
        <v>-1636.3600000000001</v>
      </c>
      <c r="N7" s="17">
        <f t="shared" si="3"/>
        <v>-18356.75</v>
      </c>
      <c r="O7" s="11">
        <v>-1944.5999999999999</v>
      </c>
      <c r="P7" s="11">
        <v>-1712.1899999999998</v>
      </c>
      <c r="Q7" s="11">
        <v>-1914.3899999999999</v>
      </c>
      <c r="R7" s="11">
        <v>-1706.4300000000001</v>
      </c>
      <c r="S7" s="11">
        <v>-1792.8600000000001</v>
      </c>
      <c r="T7" s="11">
        <v>-5349.2700000000004</v>
      </c>
      <c r="U7" s="11">
        <v>-4483.71</v>
      </c>
      <c r="V7" s="11">
        <v>-4700.3699999999999</v>
      </c>
      <c r="W7" s="11">
        <v>-4597.7600000000002</v>
      </c>
      <c r="X7" s="11">
        <v>-5624.8800000000001</v>
      </c>
      <c r="Y7" s="11">
        <v>-6245.5699999999997</v>
      </c>
      <c r="Z7" s="11">
        <v>-8162.869999999999</v>
      </c>
      <c r="AA7" s="17">
        <f t="shared" si="4"/>
        <v>-48234.899999999994</v>
      </c>
      <c r="AB7" s="11">
        <v>-8543.8600000000006</v>
      </c>
      <c r="AC7" s="11">
        <v>-9735.0299999999988</v>
      </c>
      <c r="AD7" s="11">
        <v>-8730.9799999999996</v>
      </c>
      <c r="AE7" s="11">
        <v>-5691.1999999999998</v>
      </c>
      <c r="AF7" s="11">
        <v>-1767.6299999999999</v>
      </c>
      <c r="AG7" s="11">
        <v>-2801.5999999999999</v>
      </c>
      <c r="AH7" s="11">
        <v>-3264.6300000000001</v>
      </c>
      <c r="AI7" s="11">
        <v>-2674.6199999999999</v>
      </c>
      <c r="AJ7" s="11">
        <v>-3199.1700000000001</v>
      </c>
      <c r="AK7" s="11">
        <v>-4561.8600000000006</v>
      </c>
      <c r="AL7" s="11">
        <v>-6350.8699999999999</v>
      </c>
      <c r="AM7" s="11">
        <v>-8160.9299999999994</v>
      </c>
      <c r="AN7" s="17">
        <f t="shared" si="5"/>
        <v>-65482.379999999997</v>
      </c>
    </row>
    <row r="8" spans="1:40" ht="15">
      <c r="A8" t="s">
        <v>22</v>
      </c>
      <c r="B8" s="11">
        <v>-831</v>
      </c>
      <c r="C8" s="11">
        <v>-1107</v>
      </c>
      <c r="D8" s="11">
        <v>-1394</v>
      </c>
      <c r="E8" s="11">
        <v>-1351</v>
      </c>
      <c r="F8" s="11">
        <v>-1526</v>
      </c>
      <c r="G8" s="11">
        <v>-1629</v>
      </c>
      <c r="H8" s="11">
        <v>-1977</v>
      </c>
      <c r="I8" s="11">
        <v>-2041</v>
      </c>
      <c r="J8" s="11">
        <v>-2054</v>
      </c>
      <c r="K8" s="11">
        <v>-2114</v>
      </c>
      <c r="L8" s="11">
        <v>-2035</v>
      </c>
      <c r="M8" s="11">
        <v>-1739</v>
      </c>
      <c r="N8" s="17">
        <f t="shared" si="3"/>
        <v>-19798</v>
      </c>
      <c r="O8" s="11">
        <v>1317</v>
      </c>
      <c r="P8" s="11">
        <v>504</v>
      </c>
      <c r="Q8" s="11">
        <v>3649</v>
      </c>
      <c r="R8" s="11">
        <v>132</v>
      </c>
      <c r="S8" s="11">
        <v>-2058</v>
      </c>
      <c r="T8" s="11">
        <v>-296</v>
      </c>
      <c r="U8" s="11">
        <v>-4</v>
      </c>
      <c r="V8" s="11">
        <v>131</v>
      </c>
      <c r="W8" s="11">
        <v>986</v>
      </c>
      <c r="X8" s="11">
        <v>556</v>
      </c>
      <c r="Y8" s="11">
        <v>899</v>
      </c>
      <c r="Z8" s="11">
        <v>2499</v>
      </c>
      <c r="AA8" s="17">
        <f t="shared" si="4"/>
        <v>8315</v>
      </c>
      <c r="AB8" s="11">
        <v>2097</v>
      </c>
      <c r="AC8" s="11">
        <v>2172</v>
      </c>
      <c r="AD8" s="11">
        <v>1777</v>
      </c>
      <c r="AE8" s="11">
        <v>272</v>
      </c>
      <c r="AF8" s="11">
        <v>-399</v>
      </c>
      <c r="AG8" s="11">
        <v>-460</v>
      </c>
      <c r="AH8" s="11">
        <v>-356</v>
      </c>
      <c r="AI8" s="11">
        <v>-627</v>
      </c>
      <c r="AJ8" s="11">
        <v>-404</v>
      </c>
      <c r="AK8" s="11">
        <v>-81</v>
      </c>
      <c r="AL8" s="11">
        <v>602</v>
      </c>
      <c r="AM8" s="11">
        <v>1694</v>
      </c>
      <c r="AN8" s="17">
        <f t="shared" si="5"/>
        <v>6287</v>
      </c>
    </row>
    <row r="9" spans="1:40" ht="15">
      <c r="A9" t="s">
        <v>37</v>
      </c>
      <c r="B9" s="11">
        <v>14710</v>
      </c>
      <c r="C9" s="11">
        <v>11791</v>
      </c>
      <c r="D9" s="11">
        <v>8461</v>
      </c>
      <c r="E9" s="11">
        <v>9286</v>
      </c>
      <c r="F9" s="11">
        <v>6577</v>
      </c>
      <c r="G9" s="11">
        <v>6431</v>
      </c>
      <c r="H9" s="11">
        <v>4434</v>
      </c>
      <c r="I9" s="11">
        <v>4430</v>
      </c>
      <c r="J9" s="11">
        <v>4767</v>
      </c>
      <c r="K9" s="11">
        <v>4496</v>
      </c>
      <c r="L9" s="11">
        <v>5421</v>
      </c>
      <c r="M9" s="11">
        <v>11183</v>
      </c>
      <c r="N9" s="17">
        <f t="shared" si="3"/>
        <v>91987</v>
      </c>
      <c r="O9" s="11">
        <v>14467</v>
      </c>
      <c r="P9" s="11">
        <v>12828</v>
      </c>
      <c r="Q9" s="11">
        <v>8394</v>
      </c>
      <c r="R9" s="11">
        <v>8493</v>
      </c>
      <c r="S9" s="11">
        <v>8721</v>
      </c>
      <c r="T9" s="11">
        <v>8003</v>
      </c>
      <c r="U9" s="11">
        <v>5809</v>
      </c>
      <c r="V9" s="11">
        <v>6396</v>
      </c>
      <c r="W9" s="11">
        <v>6238</v>
      </c>
      <c r="X9" s="11">
        <v>6764</v>
      </c>
      <c r="Y9" s="11">
        <v>8708</v>
      </c>
      <c r="Z9" s="11">
        <v>14190</v>
      </c>
      <c r="AA9" s="17">
        <f t="shared" si="4"/>
        <v>109011</v>
      </c>
      <c r="AB9" s="11">
        <v>14753</v>
      </c>
      <c r="AC9" s="11">
        <v>14457</v>
      </c>
      <c r="AD9" s="11">
        <v>12598</v>
      </c>
      <c r="AE9" s="11">
        <v>10251</v>
      </c>
      <c r="AF9" s="11">
        <v>9562</v>
      </c>
      <c r="AG9" s="11">
        <v>7556</v>
      </c>
      <c r="AH9" s="11">
        <v>6330</v>
      </c>
      <c r="AI9" s="11">
        <v>6395</v>
      </c>
      <c r="AJ9" s="11">
        <v>7817</v>
      </c>
      <c r="AK9" s="11">
        <v>8639</v>
      </c>
      <c r="AL9" s="11">
        <v>9881</v>
      </c>
      <c r="AM9" s="11">
        <v>17971</v>
      </c>
      <c r="AN9" s="17">
        <f t="shared" si="5"/>
        <v>126210</v>
      </c>
    </row>
    <row r="10" spans="1:40" ht="15">
      <c r="A10" t="s">
        <v>25</v>
      </c>
      <c r="B10" s="11">
        <v>-468.1299999999992</v>
      </c>
      <c r="C10" s="11">
        <v>734.91999999999916</v>
      </c>
      <c r="D10" s="11">
        <v>-212.17000000000007</v>
      </c>
      <c r="E10" s="11">
        <v>20.510000000000218</v>
      </c>
      <c r="F10" s="11">
        <v>1352.0799999999999</v>
      </c>
      <c r="G10" s="11">
        <v>870.97999999999956</v>
      </c>
      <c r="H10" s="11">
        <v>327.63000000000011</v>
      </c>
      <c r="I10" s="11">
        <v>179.47000000000025</v>
      </c>
      <c r="J10" s="11">
        <v>262.22999999999956</v>
      </c>
      <c r="K10" s="11">
        <v>-1380.4399999999996</v>
      </c>
      <c r="L10" s="11">
        <v>610</v>
      </c>
      <c r="M10" s="11">
        <v>-2700</v>
      </c>
      <c r="N10" s="17">
        <f t="shared" si="3"/>
        <v>-402.92000000000007</v>
      </c>
      <c r="O10" s="11">
        <v>300</v>
      </c>
      <c r="P10" s="11">
        <v>-200</v>
      </c>
      <c r="Q10" s="11">
        <v>500</v>
      </c>
      <c r="R10" s="11">
        <v>-200</v>
      </c>
      <c r="S10" s="11">
        <v>1100</v>
      </c>
      <c r="T10" s="11">
        <v>460</v>
      </c>
      <c r="U10" s="11">
        <v>-1020</v>
      </c>
      <c r="V10" s="11">
        <v>300.48999999999978</v>
      </c>
      <c r="W10" s="11">
        <v>760.69000000000051</v>
      </c>
      <c r="X10" s="11">
        <v>-907.48000000000047</v>
      </c>
      <c r="Y10" s="11">
        <v>-953.49000000000069</v>
      </c>
      <c r="Z10" s="11">
        <v>-2725.25</v>
      </c>
      <c r="AA10" s="17">
        <f t="shared" si="4"/>
        <v>-2585.0400000000009</v>
      </c>
      <c r="AB10" s="11">
        <v>1571.0100000000002</v>
      </c>
      <c r="AC10" s="11">
        <v>-484.59000000000015</v>
      </c>
      <c r="AD10" s="11">
        <v>-1904.9599999999991</v>
      </c>
      <c r="AE10" s="11">
        <v>3489.2299999999996</v>
      </c>
      <c r="AF10" s="11">
        <v>816.01000000000022</v>
      </c>
      <c r="AG10" s="11">
        <v>135.76000000000022</v>
      </c>
      <c r="AH10" s="11">
        <v>1111.9399999999996</v>
      </c>
      <c r="AI10" s="11">
        <v>-116.25</v>
      </c>
      <c r="AJ10" s="11">
        <v>29.710000000000036</v>
      </c>
      <c r="AK10" s="11">
        <v>-1805.1099999999997</v>
      </c>
      <c r="AL10" s="11">
        <v>-144.39000000000033</v>
      </c>
      <c r="AM10" s="11">
        <v>-2476.2700000000004</v>
      </c>
      <c r="AN10" s="17">
        <f t="shared" si="5"/>
        <v>222.09000000000015</v>
      </c>
    </row>
    <row r="11" spans="1:40" ht="15.75" thickBot="1">
      <c r="A11" t="s">
        <v>38</v>
      </c>
      <c r="B11" s="11">
        <v>-1464.1799999999998</v>
      </c>
      <c r="C11" s="11">
        <v>-1214.22</v>
      </c>
      <c r="D11" s="11">
        <v>-1654.28</v>
      </c>
      <c r="E11" s="11">
        <v>-1061.22</v>
      </c>
      <c r="F11" s="11">
        <v>-1464.8699999999999</v>
      </c>
      <c r="G11" s="11">
        <v>-1285.0999999999999</v>
      </c>
      <c r="H11" s="11">
        <v>-1307.77</v>
      </c>
      <c r="I11" s="11">
        <v>-1256.4200000000001</v>
      </c>
      <c r="J11" s="11">
        <v>-1216.1900000000001</v>
      </c>
      <c r="K11" s="11">
        <v>-925.27999999999997</v>
      </c>
      <c r="L11" s="11">
        <v>-1488.95</v>
      </c>
      <c r="M11" s="11">
        <v>-1439.3</v>
      </c>
      <c r="N11" s="18">
        <f t="shared" si="3"/>
        <v>-15777.780000000001</v>
      </c>
      <c r="O11" s="11">
        <v>-1383.0700000000002</v>
      </c>
      <c r="P11" s="11">
        <v>-1132.5699999999999</v>
      </c>
      <c r="Q11" s="11">
        <v>-1511.0799999999999</v>
      </c>
      <c r="R11" s="11">
        <v>-942.39999999999998</v>
      </c>
      <c r="S11" s="11">
        <v>-1209.0799999999999</v>
      </c>
      <c r="T11" s="11">
        <v>-1249.3600000000001</v>
      </c>
      <c r="U11" s="11">
        <v>-1268.1900000000001</v>
      </c>
      <c r="V11" s="11">
        <v>-1522.7</v>
      </c>
      <c r="W11" s="11">
        <v>-1171.3499999999999</v>
      </c>
      <c r="X11" s="11">
        <v>-1091.95</v>
      </c>
      <c r="Y11" s="11">
        <v>-1353.9400000000001</v>
      </c>
      <c r="Z11" s="11">
        <v>-1109.5799999999999</v>
      </c>
      <c r="AA11" s="18">
        <f t="shared" si="4"/>
        <v>-14945.270000000002</v>
      </c>
      <c r="AB11" s="11">
        <v>-1393.2199999999998</v>
      </c>
      <c r="AC11" s="11">
        <v>-1342.51</v>
      </c>
      <c r="AD11" s="11">
        <v>-1069.1900000000001</v>
      </c>
      <c r="AE11" s="11">
        <v>-76</v>
      </c>
      <c r="AF11" s="11">
        <v>-80</v>
      </c>
      <c r="AG11" s="11">
        <v>-270</v>
      </c>
      <c r="AH11" s="11">
        <v>-328</v>
      </c>
      <c r="AI11" s="11">
        <v>-148.05000000000001</v>
      </c>
      <c r="AJ11" s="11">
        <v>-329</v>
      </c>
      <c r="AK11" s="11">
        <v>-243.05000000000001</v>
      </c>
      <c r="AL11" s="11">
        <v>-175</v>
      </c>
      <c r="AM11" s="11">
        <v>-243.05000000000001</v>
      </c>
      <c r="AN11" s="18">
        <f t="shared" si="5"/>
        <v>-5697.0700000000006</v>
      </c>
    </row>
  </sheetData>
  <pageMargins left="0.7" right="0.7" top="0.75" bottom="0.75" header="0.3" footer="0.3"/>
  <pageSetup orientation="landscape" scale="80" r:id="rId1"/>
  <headerFoot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8"/>
  <sheetViews>
    <sheetView workbookViewId="0" topLeftCell="A1">
      <selection pane="topLeft" activeCell="C18" sqref="C18"/>
    </sheetView>
  </sheetViews>
  <sheetFormatPr defaultRowHeight="15"/>
  <cols>
    <col min="1" max="1" width="35" bestFit="1" customWidth="1"/>
    <col min="2" max="3" width="14.5714285714286" bestFit="1" customWidth="1"/>
    <col min="4" max="13" width="13.5714285714286" bestFit="1" customWidth="1"/>
    <col min="14" max="14" width="13" bestFit="1" customWidth="1"/>
    <col min="15" max="26" width="13.5714285714286" bestFit="1" customWidth="1"/>
    <col min="27" max="27" width="13.5714285714286" customWidth="1"/>
    <col min="28" max="39" width="13.5714285714286" bestFit="1" customWidth="1"/>
    <col min="40" max="40" width="13.5714285714286" customWidth="1"/>
  </cols>
  <sheetData>
    <row r="1" spans="1:1" ht="15.75" thickBot="1">
      <c r="A1" s="1" t="s">
        <v>39</v>
      </c>
    </row>
    <row r="2" spans="2:40" ht="15">
      <c r="B2" s="2">
        <v>2018</v>
      </c>
      <c r="N2" s="3">
        <v>2018</v>
      </c>
      <c r="O2" s="5">
        <v>2019</v>
      </c>
      <c r="AA2" s="3">
        <v>2019</v>
      </c>
      <c r="AB2" s="2">
        <v>2020</v>
      </c>
      <c r="AN2" s="3">
        <v>2020</v>
      </c>
    </row>
    <row r="3" spans="1:40" ht="15">
      <c r="A3" s="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8" t="s">
        <v>17</v>
      </c>
      <c r="O3" s="22" t="s">
        <v>5</v>
      </c>
      <c r="P3" s="22" t="s">
        <v>6</v>
      </c>
      <c r="Q3" s="22" t="s">
        <v>7</v>
      </c>
      <c r="R3" s="22" t="s">
        <v>8</v>
      </c>
      <c r="S3" s="22" t="s">
        <v>9</v>
      </c>
      <c r="T3" s="22" t="s">
        <v>10</v>
      </c>
      <c r="U3" s="22" t="s">
        <v>11</v>
      </c>
      <c r="V3" s="22" t="s">
        <v>12</v>
      </c>
      <c r="W3" s="22" t="s">
        <v>13</v>
      </c>
      <c r="X3" s="22" t="s">
        <v>14</v>
      </c>
      <c r="Y3" s="22" t="s">
        <v>15</v>
      </c>
      <c r="Z3" s="22" t="s">
        <v>16</v>
      </c>
      <c r="AA3" s="28" t="s">
        <v>17</v>
      </c>
      <c r="AB3" s="22" t="s">
        <v>5</v>
      </c>
      <c r="AC3" s="22" t="s">
        <v>6</v>
      </c>
      <c r="AD3" s="22" t="s">
        <v>7</v>
      </c>
      <c r="AE3" s="22" t="s">
        <v>8</v>
      </c>
      <c r="AF3" s="22" t="s">
        <v>9</v>
      </c>
      <c r="AG3" s="22" t="s">
        <v>10</v>
      </c>
      <c r="AH3" s="22" t="s">
        <v>11</v>
      </c>
      <c r="AI3" s="22" t="s">
        <v>12</v>
      </c>
      <c r="AJ3" s="22" t="s">
        <v>13</v>
      </c>
      <c r="AK3" s="22" t="s">
        <v>14</v>
      </c>
      <c r="AL3" s="22" t="s">
        <v>15</v>
      </c>
      <c r="AM3" s="22" t="s">
        <v>16</v>
      </c>
      <c r="AN3" s="28" t="s">
        <v>17</v>
      </c>
    </row>
    <row r="4" spans="1:40" ht="15">
      <c r="A4" s="5" t="s">
        <v>17</v>
      </c>
      <c r="B4" s="23">
        <f t="shared" si="0" ref="B4:M4">SUM(B5:B15)</f>
        <v>-9001390.549999997</v>
      </c>
      <c r="C4" s="23">
        <f t="shared" si="0"/>
        <v>-5722092.79</v>
      </c>
      <c r="D4" s="23">
        <f t="shared" si="0"/>
        <v>-5575158.1900000013</v>
      </c>
      <c r="E4" s="23">
        <f t="shared" si="0"/>
        <v>-5530404.1399999997</v>
      </c>
      <c r="F4" s="23">
        <f t="shared" si="0"/>
        <v>-6115294.5800000001</v>
      </c>
      <c r="G4" s="23">
        <f t="shared" si="0"/>
        <v>-8094131.4700000007</v>
      </c>
      <c r="H4" s="23">
        <f t="shared" si="0"/>
        <v>-9083389.6300000008</v>
      </c>
      <c r="I4" s="23">
        <f t="shared" si="0"/>
        <v>-8038777.1999999983</v>
      </c>
      <c r="J4" s="23">
        <f t="shared" si="0"/>
        <v>-8592679.5099999998</v>
      </c>
      <c r="K4" s="23">
        <f t="shared" si="0"/>
        <v>-6317467.4000000004</v>
      </c>
      <c r="L4" s="23">
        <f t="shared" si="0"/>
        <v>-5014622.4000000004</v>
      </c>
      <c r="M4" s="24">
        <f t="shared" si="0"/>
        <v>-6845289.7199999988</v>
      </c>
      <c r="N4" s="25">
        <f>SUM(B4:M4)</f>
        <v>-83930697.579999998</v>
      </c>
      <c r="O4" s="26">
        <f t="shared" si="1" ref="O4:Z4">SUM(O5:O15)</f>
        <v>-4455540.7999999998</v>
      </c>
      <c r="P4" s="23">
        <f t="shared" si="1"/>
        <v>-7548906.6400000015</v>
      </c>
      <c r="Q4" s="23">
        <f t="shared" si="1"/>
        <v>-3562887.0600000001</v>
      </c>
      <c r="R4" s="23">
        <f t="shared" si="1"/>
        <v>-6972779.1400000015</v>
      </c>
      <c r="S4" s="23">
        <f t="shared" si="1"/>
        <v>-5401117.1100000013</v>
      </c>
      <c r="T4" s="23">
        <f t="shared" si="1"/>
        <v>-9472275.2299999986</v>
      </c>
      <c r="U4" s="23">
        <f t="shared" si="1"/>
        <v>-8562672.9800000004</v>
      </c>
      <c r="V4" s="23">
        <f t="shared" si="1"/>
        <v>-8606642.9600000028</v>
      </c>
      <c r="W4" s="23">
        <f t="shared" si="1"/>
        <v>-8718385.6099999994</v>
      </c>
      <c r="X4" s="23">
        <f t="shared" si="1"/>
        <v>-7674778.46</v>
      </c>
      <c r="Y4" s="23">
        <f t="shared" si="1"/>
        <v>-5773562.7100000009</v>
      </c>
      <c r="Z4" s="24">
        <f t="shared" si="1"/>
        <v>-6327596.4899999993</v>
      </c>
      <c r="AA4" s="25">
        <f>SUM(O4:Z4)</f>
        <v>-83077145.190000013</v>
      </c>
      <c r="AB4" s="31">
        <f t="shared" si="2" ref="AB4:AM4">SUM(AB5:AB15)</f>
        <v>-5218789.7000000002</v>
      </c>
      <c r="AC4" s="23">
        <f t="shared" si="2"/>
        <v>-5645145.339999998</v>
      </c>
      <c r="AD4" s="23">
        <f t="shared" si="2"/>
        <v>-4577026.0100000007</v>
      </c>
      <c r="AE4" s="23">
        <f t="shared" si="2"/>
        <v>-4983982.3400000008</v>
      </c>
      <c r="AF4" s="23">
        <f t="shared" si="2"/>
        <v>-5276787.4400000004</v>
      </c>
      <c r="AG4" s="23">
        <f t="shared" si="2"/>
        <v>-6679821.7300000004</v>
      </c>
      <c r="AH4" s="23">
        <f t="shared" si="2"/>
        <v>-7938189.580000001</v>
      </c>
      <c r="AI4" s="23">
        <f t="shared" si="2"/>
        <v>-7778580.6699999999</v>
      </c>
      <c r="AJ4" s="23">
        <f t="shared" si="2"/>
        <v>-15049114.09</v>
      </c>
      <c r="AK4" s="23">
        <f t="shared" si="2"/>
        <v>-6835486.5700000003</v>
      </c>
      <c r="AL4" s="23">
        <f t="shared" si="2"/>
        <v>-6343170.4700000007</v>
      </c>
      <c r="AM4" s="24">
        <f t="shared" si="2"/>
        <v>-6022270.9500000002</v>
      </c>
      <c r="AN4" s="25">
        <f>SUM(AB4:AM4)</f>
        <v>-82348364.890000001</v>
      </c>
    </row>
    <row r="5" spans="1:40" ht="15">
      <c r="A5" s="19" t="s">
        <v>35</v>
      </c>
      <c r="B5" s="27">
        <v>-5220274.8599999994</v>
      </c>
      <c r="C5" s="27">
        <v>-3655508.9399999995</v>
      </c>
      <c r="D5" s="27">
        <v>-2656766.3600000003</v>
      </c>
      <c r="E5" s="27">
        <v>-2840289.8399999999</v>
      </c>
      <c r="F5" s="27">
        <v>-2873854.0899999994</v>
      </c>
      <c r="G5" s="27">
        <v>-4099627.9800000004</v>
      </c>
      <c r="H5" s="27">
        <v>-4758443.0899999999</v>
      </c>
      <c r="I5" s="27">
        <v>-4514462.419999999</v>
      </c>
      <c r="J5" s="27">
        <v>-4718433.0199999996</v>
      </c>
      <c r="K5" s="27">
        <v>-3083894.2100000004</v>
      </c>
      <c r="L5" s="27">
        <v>-1402690.3000000003</v>
      </c>
      <c r="M5" s="27">
        <v>-4963285.1099999994</v>
      </c>
      <c r="N5" s="29">
        <f>SUM(B5:M5)</f>
        <v>-44787530.219999991</v>
      </c>
      <c r="O5" s="27">
        <v>-3718509.48</v>
      </c>
      <c r="P5" s="27">
        <v>-3485138.7700000009</v>
      </c>
      <c r="Q5" s="27">
        <v>-2613183.2799999998</v>
      </c>
      <c r="R5" s="27">
        <v>-2704903.3900000001</v>
      </c>
      <c r="S5" s="27">
        <v>-3373752.4200000004</v>
      </c>
      <c r="T5" s="27">
        <v>-4722758.7700000005</v>
      </c>
      <c r="U5" s="27">
        <v>-4752240.379999999</v>
      </c>
      <c r="V5" s="27">
        <v>-4803540.3700000001</v>
      </c>
      <c r="W5" s="27">
        <v>-4904298.71</v>
      </c>
      <c r="X5" s="27">
        <v>-4139033.2199999997</v>
      </c>
      <c r="Y5" s="27">
        <v>-3201234.6399999997</v>
      </c>
      <c r="Z5" s="27">
        <v>-3277233.6699999995</v>
      </c>
      <c r="AA5" s="29">
        <f>SUM(O5:Z5)</f>
        <v>-45695827.100000001</v>
      </c>
      <c r="AB5" s="27">
        <v>-3495143.79</v>
      </c>
      <c r="AC5" s="27">
        <v>-3407446.9599999995</v>
      </c>
      <c r="AD5" s="27">
        <v>-3058542.2099999995</v>
      </c>
      <c r="AE5" s="27">
        <v>-3213974.8600000003</v>
      </c>
      <c r="AF5" s="27">
        <v>-3301478.2500000005</v>
      </c>
      <c r="AG5" s="27">
        <v>-4006756.1499999999</v>
      </c>
      <c r="AH5" s="27">
        <v>-5237975.4700000007</v>
      </c>
      <c r="AI5" s="27">
        <v>-5277405.7899999991</v>
      </c>
      <c r="AJ5" s="27">
        <v>-4661705.2999999998</v>
      </c>
      <c r="AK5" s="27">
        <v>-3659791.1600000006</v>
      </c>
      <c r="AL5" s="27">
        <v>-3309558.8200000003</v>
      </c>
      <c r="AM5" s="27">
        <v>-3478261.2700000005</v>
      </c>
      <c r="AN5" s="29">
        <f>SUM(AB5:AM5)</f>
        <v>-46108040.030000001</v>
      </c>
    </row>
    <row r="6" spans="1:40" ht="15">
      <c r="A6" s="19" t="s">
        <v>46</v>
      </c>
      <c r="B6" s="27">
        <v>-3133265.5899999999</v>
      </c>
      <c r="C6" s="27">
        <v>-2794177.6600000001</v>
      </c>
      <c r="D6" s="27">
        <v>-2614124.8800000004</v>
      </c>
      <c r="E6" s="27">
        <v>-2761360.4100000001</v>
      </c>
      <c r="F6" s="27">
        <v>-2839548.5400000005</v>
      </c>
      <c r="G6" s="27">
        <v>-3491607.2800000003</v>
      </c>
      <c r="H6" s="27">
        <v>-3682053.3800000004</v>
      </c>
      <c r="I6" s="27">
        <v>-3658199.98</v>
      </c>
      <c r="J6" s="27">
        <v>-3904835.6699999999</v>
      </c>
      <c r="K6" s="27">
        <v>-2284520.7399999998</v>
      </c>
      <c r="L6" s="27">
        <v>-962910.33999999973</v>
      </c>
      <c r="M6" s="27">
        <v>-5001640.4699999997</v>
      </c>
      <c r="N6" s="29">
        <f t="shared" si="3" ref="N6:N15">SUM(B6:M6)</f>
        <v>-37128244.939999998</v>
      </c>
      <c r="O6" s="27">
        <v>-2875241.3899999997</v>
      </c>
      <c r="P6" s="27">
        <v>-2743702.6399999997</v>
      </c>
      <c r="Q6" s="27">
        <v>-2171737.9899999998</v>
      </c>
      <c r="R6" s="27">
        <v>-2974702.25</v>
      </c>
      <c r="S6" s="27">
        <v>-3129467.23</v>
      </c>
      <c r="T6" s="27">
        <v>-3702380.3799999999</v>
      </c>
      <c r="U6" s="27">
        <v>-3536863.29</v>
      </c>
      <c r="V6" s="27">
        <v>-3781784.8099999996</v>
      </c>
      <c r="W6" s="27">
        <v>-3897031.5300000003</v>
      </c>
      <c r="X6" s="27">
        <v>-3376411.7599999998</v>
      </c>
      <c r="Y6" s="27">
        <v>-3257219.9399999999</v>
      </c>
      <c r="Z6" s="27">
        <v>-2782566.6299999999</v>
      </c>
      <c r="AA6" s="29">
        <f t="shared" si="4" ref="AA6:AA14">SUM(O6:Z6)</f>
        <v>-38229109.839999996</v>
      </c>
      <c r="AB6" s="27">
        <v>-2724958.7999999998</v>
      </c>
      <c r="AC6" s="27">
        <v>-2617071.4199999999</v>
      </c>
      <c r="AD6" s="27">
        <v>-2533308.6799999997</v>
      </c>
      <c r="AE6" s="27">
        <v>-2550339.3600000003</v>
      </c>
      <c r="AF6" s="27">
        <v>-2544743.3999999999</v>
      </c>
      <c r="AG6" s="27">
        <v>-2890916.1600000001</v>
      </c>
      <c r="AH6" s="27">
        <v>-3451206.2199999997</v>
      </c>
      <c r="AI6" s="27">
        <v>-3442524.3799999999</v>
      </c>
      <c r="AJ6" s="27">
        <v>-3237586.6799999997</v>
      </c>
      <c r="AK6" s="27">
        <v>-3034977.5899999999</v>
      </c>
      <c r="AL6" s="27">
        <v>-3005834.2800000003</v>
      </c>
      <c r="AM6" s="27">
        <v>-2765645.3799999999</v>
      </c>
      <c r="AN6" s="29">
        <f t="shared" si="5" ref="AN6:AN14">SUM(AB6:AM6)</f>
        <v>-34799112.350000001</v>
      </c>
    </row>
    <row r="7" spans="1:40" ht="15">
      <c r="A7" s="19" t="s">
        <v>40</v>
      </c>
      <c r="B7" s="27">
        <v>-102655.72999999998</v>
      </c>
      <c r="C7" s="27">
        <v>-130371.42000000001</v>
      </c>
      <c r="D7" s="27">
        <v>-167360.03</v>
      </c>
      <c r="E7" s="27">
        <v>-134128.48999999996</v>
      </c>
      <c r="F7" s="27">
        <v>-14175.510000000009</v>
      </c>
      <c r="G7" s="27">
        <v>-232363.64999999999</v>
      </c>
      <c r="H7" s="27">
        <v>-138574.78000000003</v>
      </c>
      <c r="I7" s="27">
        <v>-92477.479999999981</v>
      </c>
      <c r="J7" s="27">
        <v>-129616.84</v>
      </c>
      <c r="K7" s="27">
        <v>-110607.18999999999</v>
      </c>
      <c r="L7" s="27">
        <v>-92125.760000000009</v>
      </c>
      <c r="M7" s="27">
        <v>-208572.33000000002</v>
      </c>
      <c r="N7" s="29">
        <f t="shared" si="3"/>
        <v>-1553029.21</v>
      </c>
      <c r="O7" s="27">
        <v>-262271.52000000002</v>
      </c>
      <c r="P7" s="27">
        <v>-207590.12000000002</v>
      </c>
      <c r="Q7" s="27">
        <v>-140631.15999999997</v>
      </c>
      <c r="R7" s="27">
        <v>-105458.23</v>
      </c>
      <c r="S7" s="27">
        <v>-107252.50999999999</v>
      </c>
      <c r="T7" s="27">
        <v>-202870.17999999999</v>
      </c>
      <c r="U7" s="27">
        <v>-167888.42999999996</v>
      </c>
      <c r="V7" s="27">
        <v>-139423.32999999999</v>
      </c>
      <c r="W7" s="27">
        <v>-283576.87</v>
      </c>
      <c r="X7" s="27">
        <v>-385920.81</v>
      </c>
      <c r="Y7" s="27">
        <v>-14349.25</v>
      </c>
      <c r="Z7" s="27">
        <v>-109679.85000000001</v>
      </c>
      <c r="AA7" s="29">
        <f t="shared" si="4"/>
        <v>-2126912.2600000002</v>
      </c>
      <c r="AB7" s="27">
        <v>-207407.51000000004</v>
      </c>
      <c r="AC7" s="27">
        <v>-173327.66999999998</v>
      </c>
      <c r="AD7" s="27">
        <v>216971.46999999997</v>
      </c>
      <c r="AE7" s="27">
        <v>-70936.049999999959</v>
      </c>
      <c r="AF7" s="27">
        <v>-115903.74000000001</v>
      </c>
      <c r="AG7" s="27">
        <v>-119449.83999999998</v>
      </c>
      <c r="AH7" s="27">
        <v>-290515.92999999993</v>
      </c>
      <c r="AI7" s="27">
        <v>-74015.970000000001</v>
      </c>
      <c r="AJ7" s="27">
        <v>-146721.81</v>
      </c>
      <c r="AK7" s="27">
        <v>-200805.56</v>
      </c>
      <c r="AL7" s="27">
        <v>-36889.929999999978</v>
      </c>
      <c r="AM7" s="27">
        <v>-145135.29000000004</v>
      </c>
      <c r="AN7" s="29">
        <f t="shared" si="5"/>
        <v>-1364137.8300000001</v>
      </c>
    </row>
    <row r="8" spans="1:40" ht="15">
      <c r="A8" s="19" t="s">
        <v>41</v>
      </c>
      <c r="B8" s="27">
        <v>-186094.19</v>
      </c>
      <c r="C8" s="27">
        <v>-185884.04000000001</v>
      </c>
      <c r="D8" s="27">
        <v>-187714.74000000002</v>
      </c>
      <c r="E8" s="27">
        <v>-186256.92000000001</v>
      </c>
      <c r="F8" s="27">
        <v>-188032.80000000002</v>
      </c>
      <c r="G8" s="27">
        <v>-186809.75</v>
      </c>
      <c r="H8" s="27">
        <v>-189601.83999999997</v>
      </c>
      <c r="I8" s="27">
        <v>-185772.14999999999</v>
      </c>
      <c r="J8" s="27">
        <v>-187978.43000000002</v>
      </c>
      <c r="K8" s="27">
        <v>-125933.34</v>
      </c>
      <c r="L8" s="27">
        <v>-65186.419999999991</v>
      </c>
      <c r="M8" s="27">
        <v>-220582.24999999997</v>
      </c>
      <c r="N8" s="29">
        <f t="shared" si="3"/>
        <v>-2095846.8699999996</v>
      </c>
      <c r="O8" s="27">
        <v>-176162.35000000001</v>
      </c>
      <c r="P8" s="27">
        <v>-178735.91999999998</v>
      </c>
      <c r="Q8" s="27">
        <v>-174158.94</v>
      </c>
      <c r="R8" s="27">
        <v>-182497.54999999996</v>
      </c>
      <c r="S8" s="27">
        <v>-181751.10999999999</v>
      </c>
      <c r="T8" s="27">
        <v>-188578.53</v>
      </c>
      <c r="U8" s="27">
        <v>-181901.75000000003</v>
      </c>
      <c r="V8" s="27">
        <v>-181278.31</v>
      </c>
      <c r="W8" s="27">
        <v>-155615.21000000002</v>
      </c>
      <c r="X8" s="27">
        <v>-175881.10000000001</v>
      </c>
      <c r="Y8" s="27">
        <v>-180631.64999999999</v>
      </c>
      <c r="Z8" s="27">
        <v>-179912.48999999999</v>
      </c>
      <c r="AA8" s="29">
        <f t="shared" si="4"/>
        <v>-2137104.9100000001</v>
      </c>
      <c r="AB8" s="27">
        <v>-262150.22000000003</v>
      </c>
      <c r="AC8" s="27">
        <v>-260710.21000000002</v>
      </c>
      <c r="AD8" s="27">
        <v>-259680.91</v>
      </c>
      <c r="AE8" s="27">
        <v>-260282.24999999997</v>
      </c>
      <c r="AF8" s="27">
        <v>-259964.03</v>
      </c>
      <c r="AG8" s="27">
        <v>-259965.59000000003</v>
      </c>
      <c r="AH8" s="27">
        <v>-260137.80000000002</v>
      </c>
      <c r="AI8" s="27">
        <v>-260111.31</v>
      </c>
      <c r="AJ8" s="27">
        <v>-260973.22000000003</v>
      </c>
      <c r="AK8" s="27">
        <v>-260681.98999999999</v>
      </c>
      <c r="AL8" s="27">
        <v>-204648.66</v>
      </c>
      <c r="AM8" s="27">
        <v>-204878.95999999996</v>
      </c>
      <c r="AN8" s="29">
        <f t="shared" si="5"/>
        <v>-3014185.1500000004</v>
      </c>
    </row>
    <row r="9" spans="1:40" ht="15">
      <c r="A9" t="s">
        <v>42</v>
      </c>
      <c r="B9" s="27">
        <v>-15283.830000000002</v>
      </c>
      <c r="C9" s="27">
        <v>-15382.700000000001</v>
      </c>
      <c r="D9" s="27">
        <v>-15398.280000000002</v>
      </c>
      <c r="E9" s="27">
        <v>-15376.629999999999</v>
      </c>
      <c r="F9" s="27">
        <v>-15374.439999999999</v>
      </c>
      <c r="G9" s="27">
        <v>-15374.25</v>
      </c>
      <c r="H9" s="27">
        <v>-15541.66</v>
      </c>
      <c r="I9" s="27">
        <v>-15537.450000000001</v>
      </c>
      <c r="J9" s="27">
        <v>-15533.009999999998</v>
      </c>
      <c r="K9" s="27">
        <v>-12115.729999999998</v>
      </c>
      <c r="L9" s="27">
        <v>-1312.0099999999984</v>
      </c>
      <c r="M9" s="27">
        <v>-27928.5</v>
      </c>
      <c r="N9" s="29">
        <f t="shared" si="3"/>
        <v>-180158.49000000002</v>
      </c>
      <c r="O9" s="27">
        <v>-15115.65</v>
      </c>
      <c r="P9" s="27">
        <v>-15116.440000000001</v>
      </c>
      <c r="Q9" s="27">
        <v>-14926.240000000002</v>
      </c>
      <c r="R9" s="27">
        <v>-15137.419999999998</v>
      </c>
      <c r="S9" s="27">
        <v>-15408.450000000003</v>
      </c>
      <c r="T9" s="27">
        <v>-15408.449999999999</v>
      </c>
      <c r="U9" s="27">
        <v>-15408.450000000001</v>
      </c>
      <c r="V9" s="27">
        <v>-15405.5</v>
      </c>
      <c r="W9" s="27">
        <v>-15408.450000000001</v>
      </c>
      <c r="X9" s="27">
        <v>-14693.99</v>
      </c>
      <c r="Y9" s="27">
        <v>-14942.51</v>
      </c>
      <c r="Z9" s="27">
        <v>-14984.610000000001</v>
      </c>
      <c r="AA9" s="29">
        <f t="shared" si="4"/>
        <v>-181956.15999999997</v>
      </c>
      <c r="AB9" s="27">
        <v>-13626.190000000001</v>
      </c>
      <c r="AC9" s="27">
        <v>-13591.27</v>
      </c>
      <c r="AD9" s="27">
        <v>-13578</v>
      </c>
      <c r="AE9" s="27">
        <v>-13579.119999999999</v>
      </c>
      <c r="AF9" s="27">
        <v>-13583.959999999999</v>
      </c>
      <c r="AG9" s="27">
        <v>-13586.630000000001</v>
      </c>
      <c r="AH9" s="27">
        <v>-13587.689999999999</v>
      </c>
      <c r="AI9" s="27">
        <v>-13590.099999999999</v>
      </c>
      <c r="AJ9" s="27">
        <v>-13585.610000000001</v>
      </c>
      <c r="AK9" s="27">
        <v>-13585.610000000001</v>
      </c>
      <c r="AL9" s="27">
        <v>-15205.470000000001</v>
      </c>
      <c r="AM9" s="27">
        <v>-15206.850000000002</v>
      </c>
      <c r="AN9" s="29">
        <f t="shared" si="5"/>
        <v>-166306.50000000003</v>
      </c>
    </row>
    <row r="10" spans="1:40" ht="15">
      <c r="A10" t="s">
        <v>25</v>
      </c>
      <c r="B10" s="27">
        <v>-422150</v>
      </c>
      <c r="C10" s="27">
        <v>739623</v>
      </c>
      <c r="D10" s="27">
        <v>-140068</v>
      </c>
      <c r="E10" s="27">
        <v>125015</v>
      </c>
      <c r="F10" s="27">
        <v>-280545</v>
      </c>
      <c r="G10" s="27">
        <v>-266496</v>
      </c>
      <c r="H10" s="27">
        <v>-336756</v>
      </c>
      <c r="I10" s="27">
        <v>238892</v>
      </c>
      <c r="J10" s="27">
        <v>75476</v>
      </c>
      <c r="K10" s="27">
        <v>810404</v>
      </c>
      <c r="L10" s="27">
        <v>-196373</v>
      </c>
      <c r="M10" s="27">
        <v>-1788427</v>
      </c>
      <c r="N10" s="29">
        <f t="shared" si="3"/>
        <v>-1441405</v>
      </c>
      <c r="O10" s="27">
        <v>2252144</v>
      </c>
      <c r="P10" s="27">
        <v>-1184278</v>
      </c>
      <c r="Q10" s="27">
        <v>1190805</v>
      </c>
      <c r="R10" s="27">
        <v>-1195999</v>
      </c>
      <c r="S10" s="27">
        <v>600993</v>
      </c>
      <c r="T10" s="27">
        <v>-862195</v>
      </c>
      <c r="U10" s="27">
        <v>-36951</v>
      </c>
      <c r="V10" s="27">
        <v>5514</v>
      </c>
      <c r="W10" s="27">
        <v>131070</v>
      </c>
      <c r="X10" s="27">
        <v>196006</v>
      </c>
      <c r="Y10" s="27">
        <v>625807</v>
      </c>
      <c r="Z10" s="27">
        <v>-147340</v>
      </c>
      <c r="AA10" s="29">
        <f t="shared" si="4"/>
        <v>1575576</v>
      </c>
      <c r="AB10" s="27">
        <v>531706</v>
      </c>
      <c r="AC10" s="27">
        <v>-206179</v>
      </c>
      <c r="AD10" s="27">
        <v>44660</v>
      </c>
      <c r="AE10" s="27">
        <v>31093</v>
      </c>
      <c r="AF10" s="27">
        <v>-23270</v>
      </c>
      <c r="AG10" s="27">
        <v>-361876</v>
      </c>
      <c r="AH10" s="27">
        <v>-78741</v>
      </c>
      <c r="AI10" s="27">
        <v>-55979</v>
      </c>
      <c r="AJ10" s="27">
        <v>206101</v>
      </c>
      <c r="AK10" s="27">
        <v>94144</v>
      </c>
      <c r="AL10" s="27">
        <v>142911</v>
      </c>
      <c r="AM10" s="27">
        <v>35820</v>
      </c>
      <c r="AN10" s="29">
        <f t="shared" si="5"/>
        <v>360390</v>
      </c>
    </row>
    <row r="11" spans="1:40" ht="15">
      <c r="A11" t="s">
        <v>57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9"/>
      <c r="O11" s="27"/>
      <c r="P11" s="27"/>
      <c r="Q11" s="27"/>
      <c r="R11" s="27"/>
      <c r="S11" s="27">
        <v>581721</v>
      </c>
      <c r="T11" s="27"/>
      <c r="U11" s="27"/>
      <c r="V11" s="27"/>
      <c r="W11" s="27"/>
      <c r="X11" s="27"/>
      <c r="Y11" s="27"/>
      <c r="Z11" s="27"/>
      <c r="AA11" s="29">
        <f t="shared" si="4"/>
        <v>581721</v>
      </c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9"/>
    </row>
    <row r="12" spans="1:40" ht="15">
      <c r="A12" t="s">
        <v>43</v>
      </c>
      <c r="B12" s="27">
        <v>-20317.77</v>
      </c>
      <c r="C12" s="27">
        <v>-20317.770000000004</v>
      </c>
      <c r="D12" s="27">
        <v>-20467.77</v>
      </c>
      <c r="E12" s="27">
        <v>-20317.77</v>
      </c>
      <c r="F12" s="27">
        <v>-20317.769999999997</v>
      </c>
      <c r="G12" s="27">
        <v>-20317.770000000004</v>
      </c>
      <c r="H12" s="27">
        <v>-20317.770000000004</v>
      </c>
      <c r="I12" s="27">
        <v>-82132.260000000009</v>
      </c>
      <c r="J12" s="27">
        <v>-21021.150000000005</v>
      </c>
      <c r="K12" s="27">
        <v>-21021.150000000005</v>
      </c>
      <c r="L12" s="27">
        <v>-21021.150000000001</v>
      </c>
      <c r="M12" s="27">
        <v>-21021.150000000001</v>
      </c>
      <c r="N12" s="29">
        <f t="shared" si="3"/>
        <v>-308591.25000000006</v>
      </c>
      <c r="O12" s="27">
        <v>-21021.150000000001</v>
      </c>
      <c r="P12" s="27">
        <v>-21021.150000000001</v>
      </c>
      <c r="Q12" s="27">
        <v>-21021.150000000001</v>
      </c>
      <c r="R12" s="27">
        <v>-21021.150000000001</v>
      </c>
      <c r="S12" s="27">
        <v>-21021.150000000001</v>
      </c>
      <c r="T12" s="27">
        <v>-21021.149999999998</v>
      </c>
      <c r="U12" s="27">
        <v>-21021.150000000001</v>
      </c>
      <c r="V12" s="27">
        <v>-21021.150000000001</v>
      </c>
      <c r="W12" s="27">
        <v>-43540.090000000004</v>
      </c>
      <c r="X12" s="27">
        <v>-21021.150000000001</v>
      </c>
      <c r="Y12" s="27">
        <v>-21021.149999999998</v>
      </c>
      <c r="Z12" s="27">
        <v>-21021.150000000001</v>
      </c>
      <c r="AA12" s="29">
        <f t="shared" si="4"/>
        <v>-274772.73999999999</v>
      </c>
      <c r="AB12" s="27">
        <v>-21021.150000000001</v>
      </c>
      <c r="AC12" s="27">
        <v>-21021.150000000001</v>
      </c>
      <c r="AD12" s="27">
        <v>-21021.150000000001</v>
      </c>
      <c r="AE12" s="27">
        <v>-21069.630000000005</v>
      </c>
      <c r="AF12" s="27">
        <v>-21069.629999999997</v>
      </c>
      <c r="AG12" s="27">
        <v>-21069.629999999997</v>
      </c>
      <c r="AH12" s="27">
        <v>-21069.629999999997</v>
      </c>
      <c r="AI12" s="27">
        <v>-21069.630000000005</v>
      </c>
      <c r="AJ12" s="27">
        <v>-21069.630000000001</v>
      </c>
      <c r="AK12" s="27">
        <v>-19143.240000000002</v>
      </c>
      <c r="AL12" s="27">
        <v>-20862.450000000001</v>
      </c>
      <c r="AM12" s="27">
        <v>-20244.52</v>
      </c>
      <c r="AN12" s="29">
        <f t="shared" si="5"/>
        <v>-249731.44000000003</v>
      </c>
    </row>
    <row r="13" spans="1:40" ht="15">
      <c r="A13" s="21" t="s">
        <v>44</v>
      </c>
      <c r="B13" s="27">
        <v>-21048.520000000004</v>
      </c>
      <c r="C13" s="27">
        <v>-26180.16</v>
      </c>
      <c r="D13" s="27">
        <v>-19980.330000000002</v>
      </c>
      <c r="E13" s="27">
        <v>-27060.25</v>
      </c>
      <c r="F13" s="27">
        <v>-25400.490000000002</v>
      </c>
      <c r="G13" s="27">
        <v>-23605</v>
      </c>
      <c r="H13" s="27">
        <v>-26918.219999999998</v>
      </c>
      <c r="I13" s="27">
        <v>-31381.549999999999</v>
      </c>
      <c r="J13" s="27">
        <v>-28152.339999999997</v>
      </c>
      <c r="K13" s="27">
        <v>-10444.18</v>
      </c>
      <c r="L13" s="27">
        <v>-8663.0599999999977</v>
      </c>
      <c r="M13" s="27">
        <v>-21580.310000000001</v>
      </c>
      <c r="N13" s="29">
        <f t="shared" si="3"/>
        <v>-270414.40999999997</v>
      </c>
      <c r="O13" s="27">
        <v>-2920.7800000000007</v>
      </c>
      <c r="P13" s="27">
        <v>-21629.279999999999</v>
      </c>
      <c r="Q13" s="27">
        <v>-18065.360000000001</v>
      </c>
      <c r="R13" s="27">
        <v>-25864.639999999999</v>
      </c>
      <c r="S13" s="27">
        <v>-23790.98</v>
      </c>
      <c r="T13" s="27">
        <v>-29297.09</v>
      </c>
      <c r="U13" s="27">
        <v>-24584.389999999999</v>
      </c>
      <c r="V13" s="27">
        <v>-25574.959999999999</v>
      </c>
      <c r="W13" s="27">
        <v>-31525.07</v>
      </c>
      <c r="X13" s="27">
        <v>-22347.919999999998</v>
      </c>
      <c r="Y13" s="27">
        <v>-31809.980000000003</v>
      </c>
      <c r="Z13" s="27">
        <v>-24237.32</v>
      </c>
      <c r="AA13" s="29">
        <f t="shared" si="4"/>
        <v>-281647.76999999996</v>
      </c>
      <c r="AB13" s="27">
        <v>-26097.139999999999</v>
      </c>
      <c r="AC13" s="27">
        <v>-30765.639999999999</v>
      </c>
      <c r="AD13" s="27">
        <v>-25389.610000000001</v>
      </c>
      <c r="AE13" s="27">
        <v>-19238.689999999999</v>
      </c>
      <c r="AF13" s="27">
        <v>-16993.799999999999</v>
      </c>
      <c r="AG13" s="27">
        <v>-15784.690000000001</v>
      </c>
      <c r="AH13" s="27">
        <v>-17047.029999999999</v>
      </c>
      <c r="AI13" s="27">
        <v>-17078.93</v>
      </c>
      <c r="AJ13" s="27">
        <v>-17142.260000000002</v>
      </c>
      <c r="AK13" s="27">
        <v>-19338.080000000002</v>
      </c>
      <c r="AL13" s="27">
        <v>-20948.450000000001</v>
      </c>
      <c r="AM13" s="27">
        <v>-21488.25</v>
      </c>
      <c r="AN13" s="29">
        <f t="shared" si="5"/>
        <v>-247312.57000000001</v>
      </c>
    </row>
    <row r="14" spans="1:40" ht="15">
      <c r="A14" t="s">
        <v>45</v>
      </c>
      <c r="B14" s="27">
        <v>154832.80000000005</v>
      </c>
      <c r="C14" s="27">
        <v>394270.84999999998</v>
      </c>
      <c r="D14" s="27">
        <v>284929.51999999996</v>
      </c>
      <c r="E14" s="27">
        <v>366264.02999999997</v>
      </c>
      <c r="F14" s="27">
        <v>174411.81000000006</v>
      </c>
      <c r="G14" s="27">
        <v>278329.58999999991</v>
      </c>
      <c r="H14" s="27">
        <v>122740.76999999996</v>
      </c>
      <c r="I14" s="27">
        <v>340772.2199999998</v>
      </c>
      <c r="J14" s="27">
        <v>371202.50999999995</v>
      </c>
      <c r="K14" s="27">
        <v>-1464401.55</v>
      </c>
      <c r="L14" s="27">
        <v>-2249991.1600000001</v>
      </c>
      <c r="M14" s="27">
        <v>5443771.6200000001</v>
      </c>
      <c r="N14" s="29">
        <f t="shared" si="3"/>
        <v>4217133.0099999998</v>
      </c>
      <c r="O14" s="27">
        <v>383540.91999999993</v>
      </c>
      <c r="P14" s="27">
        <v>346106.59000000014</v>
      </c>
      <c r="Q14" s="27">
        <v>436615.33999999997</v>
      </c>
      <c r="R14" s="27">
        <v>288440.68000000011</v>
      </c>
      <c r="S14" s="27">
        <v>310164.49000000011</v>
      </c>
      <c r="T14" s="27">
        <v>305640.80000000016</v>
      </c>
      <c r="U14" s="27">
        <v>209706.17999999993</v>
      </c>
      <c r="V14" s="27">
        <v>386422.95000000007</v>
      </c>
      <c r="W14" s="27">
        <v>515539.47000000009</v>
      </c>
      <c r="X14" s="27">
        <v>305371.18000000017</v>
      </c>
      <c r="Y14" s="27">
        <v>358732.12</v>
      </c>
      <c r="Z14" s="27">
        <v>269147.12000000011</v>
      </c>
      <c r="AA14" s="29">
        <f t="shared" si="4"/>
        <v>4115427.8400000017</v>
      </c>
      <c r="AB14" s="27">
        <v>1032597.5699999998</v>
      </c>
      <c r="AC14" s="27">
        <v>1114968.25</v>
      </c>
      <c r="AD14" s="27">
        <v>1090854.3099999998</v>
      </c>
      <c r="AE14" s="27">
        <v>1136765.0699999998</v>
      </c>
      <c r="AF14" s="27">
        <v>1022564.7000000002</v>
      </c>
      <c r="AG14" s="27">
        <v>1012103.01</v>
      </c>
      <c r="AH14" s="27">
        <v>1434548.7200000002</v>
      </c>
      <c r="AI14" s="27">
        <v>1386104.0899999994</v>
      </c>
      <c r="AJ14" s="27">
        <v>-6893737.2200000016</v>
      </c>
      <c r="AK14" s="27">
        <v>280934.06000000017</v>
      </c>
      <c r="AL14" s="27">
        <v>130256.63999999978</v>
      </c>
      <c r="AM14" s="27">
        <v>595057.17999999993</v>
      </c>
      <c r="AN14" s="29">
        <f t="shared" si="5"/>
        <v>3343016.3799999971</v>
      </c>
    </row>
    <row r="15" spans="1:40" ht="15.75" thickBot="1">
      <c r="A15" s="21" t="s">
        <v>47</v>
      </c>
      <c r="B15" s="27">
        <v>-35132.860000000001</v>
      </c>
      <c r="C15" s="27">
        <v>-28163.950000000001</v>
      </c>
      <c r="D15" s="27">
        <v>-38207.32</v>
      </c>
      <c r="E15" s="27">
        <v>-36892.860000000001</v>
      </c>
      <c r="F15" s="27">
        <v>-32457.75</v>
      </c>
      <c r="G15" s="27">
        <v>-36259.379999999997</v>
      </c>
      <c r="H15" s="27">
        <v>-37923.660000000003</v>
      </c>
      <c r="I15" s="27">
        <v>-38478.129999999997</v>
      </c>
      <c r="J15" s="27">
        <v>-33787.559999999998</v>
      </c>
      <c r="K15" s="27">
        <v>-14933.310000000001</v>
      </c>
      <c r="L15" s="27">
        <v>-14349.199999999999</v>
      </c>
      <c r="M15" s="27">
        <v>-36024.220000000001</v>
      </c>
      <c r="N15" s="30">
        <f t="shared" si="3"/>
        <v>-382610.19999999995</v>
      </c>
      <c r="O15" s="27">
        <v>-19983.399999999998</v>
      </c>
      <c r="P15" s="27">
        <v>-37800.910000000003</v>
      </c>
      <c r="Q15" s="27">
        <v>-36583.279999999999</v>
      </c>
      <c r="R15" s="27">
        <v>-35636.189999999995</v>
      </c>
      <c r="S15" s="27">
        <v>-41551.750000000007</v>
      </c>
      <c r="T15" s="27">
        <v>-33406.480000000003</v>
      </c>
      <c r="U15" s="27">
        <v>-35520.32</v>
      </c>
      <c r="V15" s="27">
        <v>-30551.479999999996</v>
      </c>
      <c r="W15" s="27">
        <v>-33999.150000000001</v>
      </c>
      <c r="X15" s="27">
        <v>-40845.690000000002</v>
      </c>
      <c r="Y15" s="27">
        <v>-36892.709999999999</v>
      </c>
      <c r="Z15" s="27">
        <v>-39767.889999999999</v>
      </c>
      <c r="AA15" s="30">
        <f>SUM(O15:Z15)</f>
        <v>-422539.25000000006</v>
      </c>
      <c r="AB15" s="27">
        <v>-32688.470000000001</v>
      </c>
      <c r="AC15" s="27">
        <v>-30000.269999999997</v>
      </c>
      <c r="AD15" s="27">
        <v>-17991.23</v>
      </c>
      <c r="AE15" s="27">
        <v>-2420.4499999999994</v>
      </c>
      <c r="AF15" s="27">
        <v>-2345.3299999999999</v>
      </c>
      <c r="AG15" s="27">
        <v>-2520.0499999999997</v>
      </c>
      <c r="AH15" s="27">
        <v>-2457.5299999999997</v>
      </c>
      <c r="AI15" s="27">
        <v>-2909.6500000000001</v>
      </c>
      <c r="AJ15" s="27">
        <v>-2693.3600000000001</v>
      </c>
      <c r="AK15" s="27">
        <v>-2241.4000000000001</v>
      </c>
      <c r="AL15" s="27">
        <v>-2390.0499999999997</v>
      </c>
      <c r="AM15" s="27">
        <v>-2287.6099999999997</v>
      </c>
      <c r="AN15" s="30">
        <f>SUM(AB15:AM15)</f>
        <v>-102945.39999999999</v>
      </c>
    </row>
    <row r="18" spans="2:2" ht="15">
      <c r="B18" s="20"/>
    </row>
  </sheetData>
  <pageMargins left="0.7" right="0.7" top="0.75" bottom="0.75" header="0.3" footer="0.3"/>
  <pageSetup orientation="landscape" scale="80" r:id="rId1"/>
  <headerFooter>
    <oddFooter>&amp;CPage &amp;P of &amp;N</oddFooter>
  </headerFooter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 A C T I V E ! 1 3 1 5 7 5 3 0 . 1 < / d o c u m e n t i d >  
     < s e n d e r i d > K E A B E T < / s e n d e r i d >  
     < s e n d e r e m a i l > B K E A T I N G @ G U N S T E R . C O M < / s e n d e r e m a i l >  
     < l a s t m o d i f i e d > 2 0 2 1 - 0 4 - 0 8 T 1 5 : 1 4 : 2 0 . 0 0 0 0 0 0 0 - 0 4 : 0 0 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FPU Gas</vt:lpstr>
      <vt:lpstr>CFG</vt:lpstr>
      <vt:lpstr>Indiantown</vt:lpstr>
      <vt:lpstr>Ft. Meade</vt:lpstr>
      <vt:lpstr>FPU-Electric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