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F9605945-8F60-4FDF-9E0F-0F36AE615C51}" xr6:coauthVersionLast="46" xr6:coauthVersionMax="46" xr10:uidLastSave="{00000000-0000-0000-0000-000000000000}"/>
  <bookViews>
    <workbookView xWindow="28680" yWindow="-120" windowWidth="29040" windowHeight="15840" tabRatio="850" firstSheet="1" activeTab="2" xr2:uid="{00000000-000D-0000-FFFF-FFFF00000000}"/>
  </bookViews>
  <sheets>
    <sheet name="_com.sap.ip.bi.xl.hiddensheet" sheetId="21" state="veryHidden" r:id="rId1"/>
    <sheet name="IRR 17 Current Rate Structure" sheetId="57" r:id="rId2"/>
    <sheet name="IRR 17 Proposed Rate Structure" sheetId="6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57" l="1"/>
  <c r="G35" i="57"/>
  <c r="J35" i="57"/>
  <c r="K35" i="57"/>
  <c r="N35" i="57"/>
  <c r="O35" i="57"/>
  <c r="G22" i="57"/>
  <c r="N22" i="57"/>
  <c r="C22" i="57"/>
  <c r="N10" i="57"/>
  <c r="O10" i="57"/>
  <c r="H35" i="57"/>
  <c r="E35" i="57"/>
  <c r="M35" i="57"/>
  <c r="L35" i="57"/>
  <c r="D35" i="57"/>
  <c r="I35" i="57"/>
  <c r="L22" i="57"/>
  <c r="H22" i="57"/>
  <c r="D22" i="57"/>
  <c r="M22" i="57"/>
  <c r="I22" i="57"/>
  <c r="E22" i="57"/>
  <c r="F10" i="57"/>
  <c r="J10" i="57"/>
  <c r="D11" i="60"/>
  <c r="O22" i="57" l="1"/>
  <c r="K22" i="57"/>
  <c r="J22" i="57"/>
  <c r="F22" i="57"/>
  <c r="C35" i="57"/>
  <c r="M10" i="57"/>
  <c r="I10" i="57"/>
  <c r="E10" i="57"/>
  <c r="L10" i="57"/>
  <c r="H10" i="57"/>
  <c r="D10" i="57"/>
  <c r="K10" i="57"/>
  <c r="G10" i="57"/>
  <c r="C10" i="57"/>
  <c r="E11" i="60"/>
  <c r="C11" i="60"/>
</calcChain>
</file>

<file path=xl/sharedStrings.xml><?xml version="1.0" encoding="utf-8"?>
<sst xmlns="http://schemas.openxmlformats.org/spreadsheetml/2006/main" count="79" uniqueCount="32">
  <si>
    <t>RS</t>
  </si>
  <si>
    <t>TS</t>
  </si>
  <si>
    <t>GS</t>
  </si>
  <si>
    <t>GSD</t>
  </si>
  <si>
    <t>IS</t>
  </si>
  <si>
    <t>SB</t>
  </si>
  <si>
    <t>LS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</si>
  <si>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</si>
  <si>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</si>
  <si>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</si>
  <si>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</si>
  <si>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</si>
  <si>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</si>
  <si>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</si>
  <si>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</si>
  <si>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</si>
  <si>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</si>
  <si>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</si>
  <si>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</si>
  <si>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</si>
  <si>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Billing Demand kw</t>
  </si>
  <si>
    <t>2022 Projections</t>
  </si>
  <si>
    <t>YE 2022</t>
  </si>
  <si>
    <t>2022 Projected Energy Sales kWh</t>
  </si>
  <si>
    <t>2022 Projected Number of Customers/Bills</t>
  </si>
  <si>
    <t>Projections for the new rates were only done on a annual basis.</t>
  </si>
  <si>
    <t>2022 Projected Billing Demand kW</t>
  </si>
  <si>
    <t>GSLD</t>
  </si>
  <si>
    <t>Number of Bills</t>
  </si>
  <si>
    <t>Energy Sales kwh</t>
  </si>
  <si>
    <t>SB-Supplemental</t>
  </si>
  <si>
    <t>SB-Standby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</si>
</sst>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###,000"/>
  </numFmts>
  <fonts count="15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6">
    <xf numFmtId="0" fontId="0" fillId="0" borderId="0"/>
    <xf numFmtId="0" fontId="1" fillId="2" borderId="1" applyNumberFormat="0" applyAlignment="0" applyProtection="0">
      <alignment horizontal="left" vertical="center" indent="1"/>
    </xf>
    <xf numFmtId="165" fontId="2" fillId="0" borderId="2" applyNumberFormat="0" applyProtection="0">
      <alignment horizontal="right" vertical="center"/>
    </xf>
    <xf numFmtId="165" fontId="1" fillId="0" borderId="3" applyNumberFormat="0" applyProtection="0">
      <alignment horizontal="right" vertical="center"/>
    </xf>
    <xf numFmtId="0" fontId="3" fillId="3" borderId="3" applyNumberFormat="0" applyAlignment="0" applyProtection="0">
      <alignment horizontal="left" vertical="center" indent="1"/>
    </xf>
    <xf numFmtId="0" fontId="3" fillId="4" borderId="3" applyNumberFormat="0" applyAlignment="0" applyProtection="0">
      <alignment horizontal="left" vertical="center" indent="1"/>
    </xf>
    <xf numFmtId="165" fontId="2" fillId="5" borderId="2" applyNumberFormat="0" applyBorder="0" applyProtection="0">
      <alignment horizontal="right" vertical="center"/>
    </xf>
    <xf numFmtId="0" fontId="3" fillId="3" borderId="3" applyNumberFormat="0" applyAlignment="0" applyProtection="0">
      <alignment horizontal="left" vertical="center" indent="1"/>
    </xf>
    <xf numFmtId="165" fontId="1" fillId="4" borderId="3" applyNumberFormat="0" applyProtection="0">
      <alignment horizontal="right" vertical="center"/>
    </xf>
    <xf numFmtId="165" fontId="1" fillId="5" borderId="3" applyNumberFormat="0" applyBorder="0" applyProtection="0">
      <alignment horizontal="right" vertical="center"/>
    </xf>
    <xf numFmtId="165" fontId="4" fillId="6" borderId="4" applyNumberFormat="0" applyBorder="0" applyAlignment="0" applyProtection="0">
      <alignment horizontal="right" vertical="center" indent="1"/>
    </xf>
    <xf numFmtId="165" fontId="5" fillId="7" borderId="4" applyNumberFormat="0" applyBorder="0" applyAlignment="0" applyProtection="0">
      <alignment horizontal="right" vertical="center" indent="1"/>
    </xf>
    <xf numFmtId="165" fontId="5" fillId="8" borderId="4" applyNumberFormat="0" applyBorder="0" applyAlignment="0" applyProtection="0">
      <alignment horizontal="right" vertical="center" indent="1"/>
    </xf>
    <xf numFmtId="165" fontId="6" fillId="9" borderId="4" applyNumberFormat="0" applyBorder="0" applyAlignment="0" applyProtection="0">
      <alignment horizontal="right" vertical="center" indent="1"/>
    </xf>
    <xf numFmtId="165" fontId="6" fillId="10" borderId="4" applyNumberFormat="0" applyBorder="0" applyAlignment="0" applyProtection="0">
      <alignment horizontal="right" vertical="center" indent="1"/>
    </xf>
    <xf numFmtId="165" fontId="6" fillId="11" borderId="4" applyNumberFormat="0" applyBorder="0" applyAlignment="0" applyProtection="0">
      <alignment horizontal="right" vertical="center" indent="1"/>
    </xf>
    <xf numFmtId="165" fontId="7" fillId="12" borderId="4" applyNumberFormat="0" applyBorder="0" applyAlignment="0" applyProtection="0">
      <alignment horizontal="right" vertical="center" indent="1"/>
    </xf>
    <xf numFmtId="165" fontId="7" fillId="13" borderId="4" applyNumberFormat="0" applyBorder="0" applyAlignment="0" applyProtection="0">
      <alignment horizontal="right" vertical="center" indent="1"/>
    </xf>
    <xf numFmtId="165" fontId="7" fillId="14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5" fontId="2" fillId="15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5" borderId="1" applyNumberFormat="0" applyAlignment="0" applyProtection="0">
      <alignment horizontal="left" vertical="center" indent="1"/>
    </xf>
    <xf numFmtId="0" fontId="3" fillId="4" borderId="3" applyNumberFormat="0" applyAlignment="0" applyProtection="0">
      <alignment horizontal="left" vertical="center" indent="1"/>
    </xf>
    <xf numFmtId="0" fontId="9" fillId="0" borderId="5" applyNumberFormat="0" applyFill="0" applyBorder="0" applyAlignment="0" applyProtection="0"/>
    <xf numFmtId="0" fontId="10" fillId="0" borderId="5" applyNumberFormat="0" applyBorder="0" applyAlignment="0" applyProtection="0"/>
    <xf numFmtId="0" fontId="9" fillId="3" borderId="3" applyNumberFormat="0" applyAlignment="0" applyProtection="0">
      <alignment horizontal="left" vertical="center" indent="1"/>
    </xf>
    <xf numFmtId="0" fontId="9" fillId="3" borderId="3" applyNumberFormat="0" applyAlignment="0" applyProtection="0">
      <alignment horizontal="left" vertical="center" indent="1"/>
    </xf>
    <xf numFmtId="0" fontId="9" fillId="4" borderId="3" applyNumberFormat="0" applyAlignment="0" applyProtection="0">
      <alignment horizontal="left" vertical="center" indent="1"/>
    </xf>
    <xf numFmtId="165" fontId="11" fillId="4" borderId="3" applyNumberFormat="0" applyProtection="0">
      <alignment horizontal="right" vertical="center"/>
    </xf>
    <xf numFmtId="165" fontId="12" fillId="5" borderId="2" applyNumberFormat="0" applyBorder="0" applyProtection="0">
      <alignment horizontal="right" vertical="center"/>
    </xf>
    <xf numFmtId="165" fontId="11" fillId="5" borderId="3" applyNumberFormat="0" applyBorder="0" applyProtection="0">
      <alignment horizontal="right" vertical="center"/>
    </xf>
    <xf numFmtId="165" fontId="2" fillId="15" borderId="1" applyNumberFormat="0" applyAlignment="0" applyProtection="0">
      <alignment horizontal="left" vertical="center" indent="1"/>
    </xf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1" xfId="0" applyNumberFormat="1" applyBorder="1"/>
    <xf numFmtId="164" fontId="0" fillId="0" borderId="10" xfId="0" applyNumberFormat="1" applyBorder="1"/>
    <xf numFmtId="0" fontId="0" fillId="0" borderId="0" xfId="0" applyFill="1" applyBorder="1" applyAlignment="1">
      <alignment horizontal="left"/>
    </xf>
    <xf numFmtId="0" fontId="0" fillId="0" borderId="6" xfId="0" applyBorder="1"/>
    <xf numFmtId="0" fontId="0" fillId="0" borderId="7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37" fontId="0" fillId="0" borderId="0" xfId="0" applyNumberFormat="1"/>
    <xf numFmtId="0" fontId="14" fillId="19" borderId="0" xfId="0" applyFont="1" applyFill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</cellXfs>
  <cellStyles count="36">
    <cellStyle name="Normal" xfId="0" builtinId="0"/>
    <cellStyle name="SAPBorder" xfId="19" xr:uid="{00000000-0005-0000-0000-000004000000}"/>
    <cellStyle name="SAPDataCell" xfId="2" xr:uid="{00000000-0005-0000-0000-000005000000}"/>
    <cellStyle name="SAPDataTotalCell" xfId="3" xr:uid="{00000000-0005-0000-0000-000006000000}"/>
    <cellStyle name="SAPDimensionCell" xfId="1" xr:uid="{00000000-0005-0000-0000-000007000000}"/>
    <cellStyle name="SAPEditableDataCell" xfId="4" xr:uid="{00000000-0005-0000-0000-000008000000}"/>
    <cellStyle name="SAPEditableDataTotalCell" xfId="7" xr:uid="{00000000-0005-0000-0000-000009000000}"/>
    <cellStyle name="SAPEmphasized" xfId="27" xr:uid="{00000000-0005-0000-0000-00000A000000}"/>
    <cellStyle name="SAPEmphasizedEditableDataCell" xfId="29" xr:uid="{00000000-0005-0000-0000-00000B000000}"/>
    <cellStyle name="SAPEmphasizedEditableDataTotalCell" xfId="30" xr:uid="{00000000-0005-0000-0000-00000C000000}"/>
    <cellStyle name="SAPEmphasizedLockedDataCell" xfId="33" xr:uid="{00000000-0005-0000-0000-00000D000000}"/>
    <cellStyle name="SAPEmphasizedLockedDataTotalCell" xfId="34" xr:uid="{00000000-0005-0000-0000-00000E000000}"/>
    <cellStyle name="SAPEmphasizedReadonlyDataCell" xfId="31" xr:uid="{00000000-0005-0000-0000-00000F000000}"/>
    <cellStyle name="SAPEmphasizedReadonlyDataTotalCell" xfId="32" xr:uid="{00000000-0005-0000-0000-000010000000}"/>
    <cellStyle name="SAPEmphasizedTotal" xfId="28" xr:uid="{00000000-0005-0000-0000-000011000000}"/>
    <cellStyle name="SAPExceptionLevel1" xfId="10" xr:uid="{00000000-0005-0000-0000-000012000000}"/>
    <cellStyle name="SAPExceptionLevel2" xfId="11" xr:uid="{00000000-0005-0000-0000-000013000000}"/>
    <cellStyle name="SAPExceptionLevel3" xfId="12" xr:uid="{00000000-0005-0000-0000-000014000000}"/>
    <cellStyle name="SAPExceptionLevel4" xfId="13" xr:uid="{00000000-0005-0000-0000-000015000000}"/>
    <cellStyle name="SAPExceptionLevel5" xfId="14" xr:uid="{00000000-0005-0000-0000-000016000000}"/>
    <cellStyle name="SAPExceptionLevel6" xfId="15" xr:uid="{00000000-0005-0000-0000-000017000000}"/>
    <cellStyle name="SAPExceptionLevel7" xfId="16" xr:uid="{00000000-0005-0000-0000-000018000000}"/>
    <cellStyle name="SAPExceptionLevel8" xfId="17" xr:uid="{00000000-0005-0000-0000-000019000000}"/>
    <cellStyle name="SAPExceptionLevel9" xfId="18" xr:uid="{00000000-0005-0000-0000-00001A000000}"/>
    <cellStyle name="SAPGroupingFillCell" xfId="35" xr:uid="{F0A5A000-8545-424A-8C21-56EBB4AEEFF5}"/>
    <cellStyle name="SAPHierarchyCell0" xfId="22" xr:uid="{00000000-0005-0000-0000-00001B000000}"/>
    <cellStyle name="SAPHierarchyCell1" xfId="23" xr:uid="{00000000-0005-0000-0000-00001C000000}"/>
    <cellStyle name="SAPHierarchyCell2" xfId="24" xr:uid="{00000000-0005-0000-0000-00001D000000}"/>
    <cellStyle name="SAPHierarchyCell3" xfId="25" xr:uid="{00000000-0005-0000-0000-00001E000000}"/>
    <cellStyle name="SAPHierarchyCell4" xfId="26" xr:uid="{00000000-0005-0000-0000-00001F000000}"/>
    <cellStyle name="SAPLockedDataCell" xfId="6" xr:uid="{00000000-0005-0000-0000-000020000000}"/>
    <cellStyle name="SAPLockedDataTotalCell" xfId="9" xr:uid="{00000000-0005-0000-0000-000021000000}"/>
    <cellStyle name="SAPMemberCell" xfId="20" xr:uid="{00000000-0005-0000-0000-000022000000}"/>
    <cellStyle name="SAPMemberTotalCell" xfId="21" xr:uid="{00000000-0005-0000-0000-000023000000}"/>
    <cellStyle name="SAPReadonlyDataCell" xfId="5" xr:uid="{00000000-0005-0000-0000-000024000000}"/>
    <cellStyle name="SAPReadonlyDataTotalCell" xfId="8" xr:uid="{00000000-0005-0000-0000-000025000000}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  <customPr name="CofWorksheetType" r:id="rId3"/>
    <customPr name="EpmWorksheetKeyString_GUID" r:id="rId4"/>
    <customPr name="serializedData2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243C-D76F-4026-8C2D-2AA98DD59996}">
  <dimension ref="A1:O39"/>
  <sheetViews>
    <sheetView zoomScaleNormal="100" workbookViewId="0">
      <selection activeCell="D21" sqref="D21"/>
    </sheetView>
  </sheetViews>
  <sheetFormatPr defaultRowHeight="15" x14ac:dyDescent="0.25"/>
  <cols>
    <col min="1" max="1" width="5.85546875" customWidth="1"/>
    <col min="2" max="2" width="17.28515625" customWidth="1"/>
    <col min="3" max="3" width="14.85546875" bestFit="1" customWidth="1"/>
    <col min="4" max="15" width="13.85546875" bestFit="1" customWidth="1"/>
  </cols>
  <sheetData>
    <row r="1" spans="1:15" ht="16.5" thickBot="1" x14ac:dyDescent="0.3">
      <c r="C1" s="12" t="s">
        <v>24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.75" thickBot="1" x14ac:dyDescent="0.3">
      <c r="A2" s="2"/>
      <c r="B2" s="8"/>
      <c r="C2" s="10" t="s">
        <v>22</v>
      </c>
      <c r="D2" s="10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</row>
    <row r="3" spans="1:15" x14ac:dyDescent="0.25">
      <c r="A3" s="2"/>
      <c r="B3" s="3" t="s">
        <v>0</v>
      </c>
      <c r="C3" s="5">
        <v>8685727</v>
      </c>
      <c r="D3" s="5">
        <v>718138</v>
      </c>
      <c r="E3" s="5">
        <v>719370</v>
      </c>
      <c r="F3" s="5">
        <v>721088</v>
      </c>
      <c r="G3" s="5">
        <v>722054</v>
      </c>
      <c r="H3" s="5">
        <v>722910</v>
      </c>
      <c r="I3" s="5">
        <v>723759</v>
      </c>
      <c r="J3" s="5">
        <v>724350</v>
      </c>
      <c r="K3" s="5">
        <v>724777</v>
      </c>
      <c r="L3" s="5">
        <v>725621</v>
      </c>
      <c r="M3" s="5">
        <v>726991</v>
      </c>
      <c r="N3" s="5">
        <v>727837</v>
      </c>
      <c r="O3" s="5">
        <v>728832</v>
      </c>
    </row>
    <row r="4" spans="1:15" x14ac:dyDescent="0.25">
      <c r="A4" s="2"/>
      <c r="B4" s="3" t="s">
        <v>2</v>
      </c>
      <c r="C4" s="5">
        <v>816609</v>
      </c>
      <c r="D4" s="5">
        <v>67767</v>
      </c>
      <c r="E4" s="5">
        <v>67850</v>
      </c>
      <c r="F4" s="5">
        <v>67965</v>
      </c>
      <c r="G4" s="5">
        <v>67987</v>
      </c>
      <c r="H4" s="5">
        <v>67990</v>
      </c>
      <c r="I4" s="5">
        <v>68051</v>
      </c>
      <c r="J4" s="5">
        <v>68085</v>
      </c>
      <c r="K4" s="5">
        <v>68129</v>
      </c>
      <c r="L4" s="5">
        <v>68176</v>
      </c>
      <c r="M4" s="5">
        <v>68180</v>
      </c>
      <c r="N4" s="5">
        <v>68193</v>
      </c>
      <c r="O4" s="5">
        <v>68238</v>
      </c>
    </row>
    <row r="5" spans="1:15" x14ac:dyDescent="0.25">
      <c r="A5" s="2"/>
      <c r="B5" s="3" t="s">
        <v>3</v>
      </c>
      <c r="C5" s="5">
        <v>204628.13</v>
      </c>
      <c r="D5" s="5">
        <v>16982.309999999998</v>
      </c>
      <c r="E5" s="5">
        <v>17003.349999999999</v>
      </c>
      <c r="F5" s="5">
        <v>17031.419999999998</v>
      </c>
      <c r="G5" s="5">
        <v>17036.45</v>
      </c>
      <c r="H5" s="5">
        <v>17037.48</v>
      </c>
      <c r="I5" s="5">
        <v>17052.510000000002</v>
      </c>
      <c r="J5" s="5">
        <v>17060.53</v>
      </c>
      <c r="K5" s="5">
        <v>17071.55</v>
      </c>
      <c r="L5" s="5">
        <v>17082.580000000002</v>
      </c>
      <c r="M5" s="5">
        <v>17083.620000000003</v>
      </c>
      <c r="N5" s="5">
        <v>17087.650000000001</v>
      </c>
      <c r="O5" s="5">
        <v>17098.690000000002</v>
      </c>
    </row>
    <row r="6" spans="1:15" x14ac:dyDescent="0.25">
      <c r="A6" s="2"/>
      <c r="B6" s="3" t="s">
        <v>4</v>
      </c>
      <c r="C6" s="5">
        <v>259.22000000000003</v>
      </c>
      <c r="D6" s="5">
        <v>22</v>
      </c>
      <c r="E6" s="5">
        <v>22</v>
      </c>
      <c r="F6" s="5">
        <v>22</v>
      </c>
      <c r="G6" s="5">
        <v>22</v>
      </c>
      <c r="H6" s="5">
        <v>22</v>
      </c>
      <c r="I6" s="5">
        <v>22</v>
      </c>
      <c r="J6" s="5">
        <v>22</v>
      </c>
      <c r="K6" s="5">
        <v>22</v>
      </c>
      <c r="L6" s="5">
        <v>22</v>
      </c>
      <c r="M6" s="5">
        <v>22</v>
      </c>
      <c r="N6" s="5">
        <v>22</v>
      </c>
      <c r="O6" s="5">
        <v>22</v>
      </c>
    </row>
    <row r="7" spans="1:15" x14ac:dyDescent="0.25">
      <c r="A7" s="2"/>
      <c r="B7" s="3" t="s">
        <v>5</v>
      </c>
      <c r="C7" s="5">
        <v>99</v>
      </c>
      <c r="D7" s="5">
        <v>8</v>
      </c>
      <c r="E7" s="5">
        <v>8</v>
      </c>
      <c r="F7" s="5">
        <v>8</v>
      </c>
      <c r="G7" s="5">
        <v>8</v>
      </c>
      <c r="H7" s="5">
        <v>8</v>
      </c>
      <c r="I7" s="5">
        <v>8</v>
      </c>
      <c r="J7" s="5">
        <v>8</v>
      </c>
      <c r="K7" s="5">
        <v>8</v>
      </c>
      <c r="L7" s="5">
        <v>8</v>
      </c>
      <c r="M7" s="5">
        <v>8</v>
      </c>
      <c r="N7" s="5">
        <v>8</v>
      </c>
      <c r="O7" s="5">
        <v>8</v>
      </c>
    </row>
    <row r="8" spans="1:15" x14ac:dyDescent="0.25">
      <c r="A8" s="2"/>
      <c r="B8" s="3" t="s">
        <v>1</v>
      </c>
      <c r="C8" s="5">
        <v>39131</v>
      </c>
      <c r="D8" s="5">
        <v>3157</v>
      </c>
      <c r="E8" s="5">
        <v>3179</v>
      </c>
      <c r="F8" s="5">
        <v>3197</v>
      </c>
      <c r="G8" s="5">
        <v>3220</v>
      </c>
      <c r="H8" s="5">
        <v>3239</v>
      </c>
      <c r="I8" s="5">
        <v>3259</v>
      </c>
      <c r="J8" s="5">
        <v>3275</v>
      </c>
      <c r="K8" s="5">
        <v>3292</v>
      </c>
      <c r="L8" s="5">
        <v>3306</v>
      </c>
      <c r="M8" s="5">
        <v>3324</v>
      </c>
      <c r="N8" s="5">
        <v>3335</v>
      </c>
      <c r="O8" s="5">
        <v>3348</v>
      </c>
    </row>
    <row r="9" spans="1:15" ht="15.75" thickBot="1" x14ac:dyDescent="0.3">
      <c r="A9" s="2"/>
      <c r="B9" s="3" t="s">
        <v>6</v>
      </c>
      <c r="C9" s="5">
        <v>2793</v>
      </c>
      <c r="D9" s="5">
        <v>232</v>
      </c>
      <c r="E9" s="5">
        <v>232</v>
      </c>
      <c r="F9" s="5">
        <v>232</v>
      </c>
      <c r="G9" s="5">
        <v>233</v>
      </c>
      <c r="H9" s="5">
        <v>233</v>
      </c>
      <c r="I9" s="5">
        <v>233</v>
      </c>
      <c r="J9" s="5">
        <v>233</v>
      </c>
      <c r="K9" s="5">
        <v>233</v>
      </c>
      <c r="L9" s="5">
        <v>233</v>
      </c>
      <c r="M9" s="5">
        <v>234</v>
      </c>
      <c r="N9" s="5">
        <v>234</v>
      </c>
      <c r="O9" s="5">
        <v>234</v>
      </c>
    </row>
    <row r="10" spans="1:15" ht="15.75" thickBot="1" x14ac:dyDescent="0.3">
      <c r="A10" s="2"/>
      <c r="B10" s="4" t="s">
        <v>7</v>
      </c>
      <c r="C10" s="6">
        <f>SUM(C3:C9)</f>
        <v>9749246.3500000015</v>
      </c>
      <c r="D10" s="6">
        <f t="shared" ref="D10:N10" si="0">SUM(D3:D9)</f>
        <v>806306.31</v>
      </c>
      <c r="E10" s="6">
        <f t="shared" si="0"/>
        <v>807664.35</v>
      </c>
      <c r="F10" s="6">
        <f t="shared" si="0"/>
        <v>809543.42</v>
      </c>
      <c r="G10" s="6">
        <f t="shared" si="0"/>
        <v>810560.45</v>
      </c>
      <c r="H10" s="6">
        <f t="shared" si="0"/>
        <v>811439.48</v>
      </c>
      <c r="I10" s="6">
        <f t="shared" si="0"/>
        <v>812384.51</v>
      </c>
      <c r="J10" s="6">
        <f t="shared" si="0"/>
        <v>813033.53</v>
      </c>
      <c r="K10" s="6">
        <f t="shared" si="0"/>
        <v>813532.55</v>
      </c>
      <c r="L10" s="6">
        <f t="shared" si="0"/>
        <v>814448.58</v>
      </c>
      <c r="M10" s="6">
        <f t="shared" si="0"/>
        <v>815842.62</v>
      </c>
      <c r="N10" s="6">
        <f t="shared" si="0"/>
        <v>816716.65</v>
      </c>
      <c r="O10" s="6">
        <f>SUM(O3:O9)</f>
        <v>817780.69</v>
      </c>
    </row>
    <row r="11" spans="1:15" x14ac:dyDescent="0.25">
      <c r="A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3" spans="1:15" ht="14.45" customHeight="1" thickBot="1" x14ac:dyDescent="0.3">
      <c r="C13" s="12" t="s">
        <v>23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5.75" thickBot="1" x14ac:dyDescent="0.3">
      <c r="A14" s="2"/>
      <c r="B14" s="8"/>
      <c r="C14" s="10" t="s">
        <v>22</v>
      </c>
      <c r="D14" s="10" t="s">
        <v>8</v>
      </c>
      <c r="E14" s="9" t="s">
        <v>9</v>
      </c>
      <c r="F14" s="9" t="s">
        <v>10</v>
      </c>
      <c r="G14" s="9" t="s">
        <v>11</v>
      </c>
      <c r="H14" s="9" t="s">
        <v>12</v>
      </c>
      <c r="I14" s="9" t="s">
        <v>13</v>
      </c>
      <c r="J14" s="9" t="s">
        <v>14</v>
      </c>
      <c r="K14" s="9" t="s">
        <v>15</v>
      </c>
      <c r="L14" s="9" t="s">
        <v>16</v>
      </c>
      <c r="M14" s="9" t="s">
        <v>17</v>
      </c>
      <c r="N14" s="9" t="s">
        <v>18</v>
      </c>
      <c r="O14" s="9" t="s">
        <v>19</v>
      </c>
    </row>
    <row r="15" spans="1:15" x14ac:dyDescent="0.25">
      <c r="A15" s="1"/>
      <c r="B15" s="3" t="s">
        <v>0</v>
      </c>
      <c r="C15" s="5">
        <v>9671642945</v>
      </c>
      <c r="D15" s="5">
        <v>707903964</v>
      </c>
      <c r="E15" s="5">
        <v>626018545</v>
      </c>
      <c r="F15" s="5">
        <v>600533645</v>
      </c>
      <c r="G15" s="5">
        <v>643479006</v>
      </c>
      <c r="H15" s="5">
        <v>762118295</v>
      </c>
      <c r="I15" s="5">
        <v>951218341</v>
      </c>
      <c r="J15" s="5">
        <v>1013042595</v>
      </c>
      <c r="K15" s="5">
        <v>1006743765</v>
      </c>
      <c r="L15" s="5">
        <v>1045892740</v>
      </c>
      <c r="M15" s="5">
        <v>928691040</v>
      </c>
      <c r="N15" s="5">
        <v>718024271</v>
      </c>
      <c r="O15" s="5">
        <v>667976738</v>
      </c>
    </row>
    <row r="16" spans="1:15" x14ac:dyDescent="0.25">
      <c r="A16" s="1"/>
      <c r="B16" s="3" t="s">
        <v>2</v>
      </c>
      <c r="C16" s="5">
        <v>929875026</v>
      </c>
      <c r="D16" s="5">
        <v>70635533</v>
      </c>
      <c r="E16" s="5">
        <v>66570961</v>
      </c>
      <c r="F16" s="5">
        <v>67372171</v>
      </c>
      <c r="G16" s="5">
        <v>71315819</v>
      </c>
      <c r="H16" s="5">
        <v>76503003</v>
      </c>
      <c r="I16" s="5">
        <v>84699791</v>
      </c>
      <c r="J16" s="5">
        <v>87336483</v>
      </c>
      <c r="K16" s="5">
        <v>87029319</v>
      </c>
      <c r="L16" s="5">
        <v>89598148</v>
      </c>
      <c r="M16" s="5">
        <v>83523901</v>
      </c>
      <c r="N16" s="5">
        <v>74174201</v>
      </c>
      <c r="O16" s="5">
        <v>71115696</v>
      </c>
    </row>
    <row r="17" spans="1:15" x14ac:dyDescent="0.25">
      <c r="A17" s="1"/>
      <c r="B17" s="3" t="s">
        <v>3</v>
      </c>
      <c r="C17" s="5">
        <v>8039047028</v>
      </c>
      <c r="D17" s="5">
        <v>614434195</v>
      </c>
      <c r="E17" s="5">
        <v>583135234</v>
      </c>
      <c r="F17" s="5">
        <v>589581601</v>
      </c>
      <c r="G17" s="5">
        <v>624960732</v>
      </c>
      <c r="H17" s="5">
        <v>664305544</v>
      </c>
      <c r="I17" s="5">
        <v>726094646</v>
      </c>
      <c r="J17" s="5">
        <v>741474904</v>
      </c>
      <c r="K17" s="5">
        <v>740860189</v>
      </c>
      <c r="L17" s="5">
        <v>772409862</v>
      </c>
      <c r="M17" s="5">
        <v>718667329</v>
      </c>
      <c r="N17" s="5">
        <v>644381438</v>
      </c>
      <c r="O17" s="5">
        <v>618741355</v>
      </c>
    </row>
    <row r="18" spans="1:15" x14ac:dyDescent="0.25">
      <c r="A18" s="1"/>
      <c r="B18" s="3" t="s">
        <v>4</v>
      </c>
      <c r="C18" s="5">
        <v>491263821</v>
      </c>
      <c r="D18" s="5">
        <v>41723776</v>
      </c>
      <c r="E18" s="5">
        <v>37685992</v>
      </c>
      <c r="F18" s="5">
        <v>41723776</v>
      </c>
      <c r="G18" s="5">
        <v>40377848</v>
      </c>
      <c r="H18" s="5">
        <v>41723776</v>
      </c>
      <c r="I18" s="5">
        <v>40377848</v>
      </c>
      <c r="J18" s="5">
        <v>41723776</v>
      </c>
      <c r="K18" s="5">
        <v>41723776</v>
      </c>
      <c r="L18" s="5">
        <v>40377848</v>
      </c>
      <c r="M18" s="5">
        <v>41723776</v>
      </c>
      <c r="N18" s="5">
        <v>40377848</v>
      </c>
      <c r="O18" s="5">
        <v>41723776</v>
      </c>
    </row>
    <row r="19" spans="1:15" x14ac:dyDescent="0.25">
      <c r="A19" s="1"/>
      <c r="B19" s="3" t="s">
        <v>5</v>
      </c>
      <c r="C19" s="5">
        <v>523780014</v>
      </c>
      <c r="D19" s="5">
        <v>44485426</v>
      </c>
      <c r="E19" s="5">
        <v>40180385</v>
      </c>
      <c r="F19" s="5">
        <v>44485426</v>
      </c>
      <c r="G19" s="5">
        <v>43050412</v>
      </c>
      <c r="H19" s="5">
        <v>44485426</v>
      </c>
      <c r="I19" s="5">
        <v>43050412</v>
      </c>
      <c r="J19" s="5">
        <v>44485426</v>
      </c>
      <c r="K19" s="5">
        <v>44485426</v>
      </c>
      <c r="L19" s="5">
        <v>43050412</v>
      </c>
      <c r="M19" s="5">
        <v>44485426</v>
      </c>
      <c r="N19" s="5">
        <v>43050412</v>
      </c>
      <c r="O19" s="5">
        <v>44485426</v>
      </c>
    </row>
    <row r="20" spans="1:15" x14ac:dyDescent="0.25">
      <c r="A20" s="1"/>
      <c r="B20" s="3" t="s">
        <v>1</v>
      </c>
      <c r="C20" s="5">
        <v>12348804</v>
      </c>
      <c r="D20" s="5">
        <v>835461</v>
      </c>
      <c r="E20" s="5">
        <v>756727</v>
      </c>
      <c r="F20" s="5">
        <v>714382</v>
      </c>
      <c r="G20" s="5">
        <v>787506</v>
      </c>
      <c r="H20" s="5">
        <v>974405</v>
      </c>
      <c r="I20" s="5">
        <v>1184366</v>
      </c>
      <c r="J20" s="5">
        <v>1346480</v>
      </c>
      <c r="K20" s="5">
        <v>1336810</v>
      </c>
      <c r="L20" s="5">
        <v>1309575</v>
      </c>
      <c r="M20" s="5">
        <v>1200548</v>
      </c>
      <c r="N20" s="5">
        <v>1000697</v>
      </c>
      <c r="O20" s="5">
        <v>901847</v>
      </c>
    </row>
    <row r="21" spans="1:15" ht="15.75" thickBot="1" x14ac:dyDescent="0.3">
      <c r="A21" s="1"/>
      <c r="B21" s="3" t="s">
        <v>6</v>
      </c>
      <c r="C21" s="5">
        <v>113533709.3987063</v>
      </c>
      <c r="D21" s="5">
        <v>10593052</v>
      </c>
      <c r="E21" s="5">
        <v>10266733</v>
      </c>
      <c r="F21" s="5">
        <v>10009431</v>
      </c>
      <c r="G21" s="5">
        <v>9780467</v>
      </c>
      <c r="H21" s="5">
        <v>9517012</v>
      </c>
      <c r="I21" s="5">
        <v>9290805</v>
      </c>
      <c r="J21" s="5">
        <v>9089397</v>
      </c>
      <c r="K21" s="5">
        <v>8984310</v>
      </c>
      <c r="L21" s="5">
        <v>8961177</v>
      </c>
      <c r="M21" s="5">
        <v>8932045</v>
      </c>
      <c r="N21" s="5">
        <v>9002365</v>
      </c>
      <c r="O21" s="5">
        <v>9106916</v>
      </c>
    </row>
    <row r="22" spans="1:15" ht="15.75" thickBot="1" x14ac:dyDescent="0.3">
      <c r="A22" s="1"/>
      <c r="B22" s="4" t="s">
        <v>7</v>
      </c>
      <c r="C22" s="6">
        <f>SUM(C15:C21)</f>
        <v>19781491347.398705</v>
      </c>
      <c r="D22" s="6">
        <f t="shared" ref="D22" si="1">SUM(D15:D21)</f>
        <v>1490611407</v>
      </c>
      <c r="E22" s="6">
        <f t="shared" ref="E22" si="2">SUM(E15:E21)</f>
        <v>1364614577</v>
      </c>
      <c r="F22" s="6">
        <f t="shared" ref="F22" si="3">SUM(F15:F21)</f>
        <v>1354420432</v>
      </c>
      <c r="G22" s="6">
        <f t="shared" ref="G22" si="4">SUM(G15:G21)</f>
        <v>1433751790</v>
      </c>
      <c r="H22" s="6">
        <f t="shared" ref="H22" si="5">SUM(H15:H21)</f>
        <v>1599627461</v>
      </c>
      <c r="I22" s="6">
        <f t="shared" ref="I22" si="6">SUM(I15:I21)</f>
        <v>1855916209</v>
      </c>
      <c r="J22" s="6">
        <f t="shared" ref="J22" si="7">SUM(J15:J21)</f>
        <v>1938499061</v>
      </c>
      <c r="K22" s="6">
        <f t="shared" ref="K22" si="8">SUM(K15:K21)</f>
        <v>1931163595</v>
      </c>
      <c r="L22" s="6">
        <f t="shared" ref="L22" si="9">SUM(L15:L21)</f>
        <v>2001599762</v>
      </c>
      <c r="M22" s="6">
        <f t="shared" ref="M22" si="10">SUM(M15:M21)</f>
        <v>1827224065</v>
      </c>
      <c r="N22" s="6">
        <f t="shared" ref="N22" si="11">SUM(N15:N21)</f>
        <v>1530011232</v>
      </c>
      <c r="O22" s="6">
        <f>SUM(O15:O21)</f>
        <v>1454051754</v>
      </c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5" spans="1:15" ht="14.45" customHeight="1" thickBot="1" x14ac:dyDescent="0.3">
      <c r="C25" s="12" t="s">
        <v>26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5.75" thickBot="1" x14ac:dyDescent="0.3">
      <c r="A26" s="2"/>
      <c r="B26" s="8"/>
      <c r="C26" s="10" t="s">
        <v>22</v>
      </c>
      <c r="D26" s="10" t="s">
        <v>8</v>
      </c>
      <c r="E26" s="9" t="s">
        <v>9</v>
      </c>
      <c r="F26" s="9" t="s">
        <v>10</v>
      </c>
      <c r="G26" s="9" t="s">
        <v>11</v>
      </c>
      <c r="H26" s="9" t="s">
        <v>12</v>
      </c>
      <c r="I26" s="9" t="s">
        <v>13</v>
      </c>
      <c r="J26" s="9" t="s">
        <v>14</v>
      </c>
      <c r="K26" s="9" t="s">
        <v>15</v>
      </c>
      <c r="L26" s="9" t="s">
        <v>16</v>
      </c>
      <c r="M26" s="9" t="s">
        <v>17</v>
      </c>
      <c r="N26" s="9" t="s">
        <v>18</v>
      </c>
      <c r="O26" s="9" t="s">
        <v>19</v>
      </c>
    </row>
    <row r="27" spans="1:15" x14ac:dyDescent="0.25">
      <c r="A27" s="2"/>
      <c r="B27" s="3" t="s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x14ac:dyDescent="0.25">
      <c r="A28" s="2"/>
      <c r="B28" s="3" t="s">
        <v>2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x14ac:dyDescent="0.25">
      <c r="A29" s="2"/>
      <c r="B29" s="3" t="s">
        <v>3</v>
      </c>
      <c r="C29" s="5">
        <v>20127615.59</v>
      </c>
      <c r="D29" s="5">
        <v>1598859.52</v>
      </c>
      <c r="E29" s="5">
        <v>1597545.5899999999</v>
      </c>
      <c r="F29" s="5">
        <v>1592789.8199999998</v>
      </c>
      <c r="G29" s="5">
        <v>1607798.52</v>
      </c>
      <c r="H29" s="5">
        <v>1670161.8599999999</v>
      </c>
      <c r="I29" s="5">
        <v>1747368.32</v>
      </c>
      <c r="J29" s="5">
        <v>1760548.92</v>
      </c>
      <c r="K29" s="5">
        <v>1766691.74</v>
      </c>
      <c r="L29" s="5">
        <v>1788676.37</v>
      </c>
      <c r="M29" s="5">
        <v>1748483.86</v>
      </c>
      <c r="N29" s="5">
        <v>1637814.8199999998</v>
      </c>
      <c r="O29" s="5">
        <v>1610877.25</v>
      </c>
    </row>
    <row r="30" spans="1:15" x14ac:dyDescent="0.25">
      <c r="A30" s="2"/>
      <c r="B30" s="3" t="s">
        <v>4</v>
      </c>
      <c r="C30" s="5">
        <v>1266379</v>
      </c>
      <c r="D30" s="5">
        <v>108695</v>
      </c>
      <c r="E30" s="5">
        <v>103695</v>
      </c>
      <c r="F30" s="5">
        <v>106734</v>
      </c>
      <c r="G30" s="5">
        <v>105260</v>
      </c>
      <c r="H30" s="5">
        <v>108233</v>
      </c>
      <c r="I30" s="5">
        <v>105698</v>
      </c>
      <c r="J30" s="5">
        <v>104229</v>
      </c>
      <c r="K30" s="5">
        <v>104848</v>
      </c>
      <c r="L30" s="5">
        <v>97507</v>
      </c>
      <c r="M30" s="5">
        <v>99142</v>
      </c>
      <c r="N30" s="5">
        <v>104034</v>
      </c>
      <c r="O30" s="5">
        <v>118306</v>
      </c>
    </row>
    <row r="31" spans="1:15" x14ac:dyDescent="0.25">
      <c r="A31" s="2"/>
      <c r="B31" s="3" t="s">
        <v>30</v>
      </c>
      <c r="C31" s="5">
        <v>339510</v>
      </c>
      <c r="D31" s="5">
        <v>28701</v>
      </c>
      <c r="E31" s="5">
        <v>28777</v>
      </c>
      <c r="F31" s="5">
        <v>29649</v>
      </c>
      <c r="G31" s="5">
        <v>27710</v>
      </c>
      <c r="H31" s="5">
        <v>28753</v>
      </c>
      <c r="I31" s="5">
        <v>27475</v>
      </c>
      <c r="J31" s="5">
        <v>27859</v>
      </c>
      <c r="K31" s="5">
        <v>28059</v>
      </c>
      <c r="L31" s="5">
        <v>27321</v>
      </c>
      <c r="M31" s="5">
        <v>27829</v>
      </c>
      <c r="N31" s="5">
        <v>27331</v>
      </c>
      <c r="O31" s="5">
        <v>30041</v>
      </c>
    </row>
    <row r="32" spans="1:15" x14ac:dyDescent="0.25">
      <c r="A32" s="2"/>
      <c r="B32" s="3" t="s">
        <v>31</v>
      </c>
      <c r="C32" s="5">
        <v>2453858.4300000002</v>
      </c>
      <c r="D32" s="5">
        <v>204488.19999999998</v>
      </c>
      <c r="E32" s="5">
        <v>204488.19999999998</v>
      </c>
      <c r="F32" s="5">
        <v>204488.19999999998</v>
      </c>
      <c r="G32" s="5">
        <v>204488.19999999998</v>
      </c>
      <c r="H32" s="5">
        <v>204488.19999999998</v>
      </c>
      <c r="I32" s="5">
        <v>204488.19999999998</v>
      </c>
      <c r="J32" s="5">
        <v>204488.19999999998</v>
      </c>
      <c r="K32" s="5">
        <v>204488.19999999998</v>
      </c>
      <c r="L32" s="5">
        <v>204488.19999999998</v>
      </c>
      <c r="M32" s="5">
        <v>204488.19999999998</v>
      </c>
      <c r="N32" s="5">
        <v>204488.19999999998</v>
      </c>
      <c r="O32" s="5">
        <v>204488.19999999998</v>
      </c>
    </row>
    <row r="33" spans="1:15" x14ac:dyDescent="0.25">
      <c r="A33" s="2"/>
      <c r="B33" s="3" t="s">
        <v>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15.75" thickBot="1" x14ac:dyDescent="0.3">
      <c r="A34" s="2"/>
      <c r="B34" s="3" t="s">
        <v>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15.75" thickBot="1" x14ac:dyDescent="0.3">
      <c r="A35" s="2"/>
      <c r="B35" s="4" t="s">
        <v>7</v>
      </c>
      <c r="C35" s="6">
        <f>SUM(C27:C34)</f>
        <v>24187363.02</v>
      </c>
      <c r="D35" s="6">
        <f t="shared" ref="D35" si="12">SUM(D27:D34)</f>
        <v>1940743.72</v>
      </c>
      <c r="E35" s="6">
        <f t="shared" ref="E35" si="13">SUM(E27:E34)</f>
        <v>1934505.7899999998</v>
      </c>
      <c r="F35" s="6">
        <f t="shared" ref="F35" si="14">SUM(F27:F34)</f>
        <v>1933661.0199999998</v>
      </c>
      <c r="G35" s="6">
        <f t="shared" ref="G35" si="15">SUM(G27:G34)</f>
        <v>1945256.72</v>
      </c>
      <c r="H35" s="6">
        <f t="shared" ref="H35" si="16">SUM(H27:H34)</f>
        <v>2011636.0599999998</v>
      </c>
      <c r="I35" s="6">
        <f t="shared" ref="I35" si="17">SUM(I27:I34)</f>
        <v>2085029.52</v>
      </c>
      <c r="J35" s="6">
        <f t="shared" ref="J35" si="18">SUM(J27:J34)</f>
        <v>2097125.1199999999</v>
      </c>
      <c r="K35" s="6">
        <f t="shared" ref="K35" si="19">SUM(K27:K34)</f>
        <v>2104086.94</v>
      </c>
      <c r="L35" s="6">
        <f t="shared" ref="L35" si="20">SUM(L27:L34)</f>
        <v>2117992.5700000003</v>
      </c>
      <c r="M35" s="6">
        <f t="shared" ref="M35" si="21">SUM(M27:M34)</f>
        <v>2079943.06</v>
      </c>
      <c r="N35" s="6">
        <f t="shared" ref="N35" si="22">SUM(N27:N34)</f>
        <v>1973668.0199999998</v>
      </c>
      <c r="O35" s="6">
        <f>SUM(O27:O34)</f>
        <v>1963712.45</v>
      </c>
    </row>
    <row r="36" spans="1:15" x14ac:dyDescent="0.25">
      <c r="A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2"/>
    </row>
    <row r="38" spans="1:15" x14ac:dyDescent="0.25">
      <c r="A38" s="2"/>
    </row>
    <row r="39" spans="1:15" x14ac:dyDescent="0.25">
      <c r="A39" s="2"/>
    </row>
  </sheetData>
  <mergeCells count="3">
    <mergeCell ref="C25:O25"/>
    <mergeCell ref="C13:O13"/>
    <mergeCell ref="C1:O1"/>
  </mergeCells>
  <phoneticPr fontId="13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86E06-C4D8-4915-8A8A-5300CAAA8E6B}">
  <dimension ref="B1:E12"/>
  <sheetViews>
    <sheetView tabSelected="1" workbookViewId="0">
      <selection activeCell="D10" sqref="D10"/>
    </sheetView>
  </sheetViews>
  <sheetFormatPr defaultRowHeight="15" x14ac:dyDescent="0.25"/>
  <cols>
    <col min="1" max="1" width="8.28515625" customWidth="1"/>
    <col min="2" max="2" width="14.5703125" bestFit="1" customWidth="1"/>
    <col min="3" max="3" width="16.140625" bestFit="1" customWidth="1"/>
    <col min="4" max="4" width="19.5703125" customWidth="1"/>
    <col min="5" max="5" width="16.140625" bestFit="1" customWidth="1"/>
    <col min="6" max="9" width="14.5703125" bestFit="1" customWidth="1"/>
  </cols>
  <sheetData>
    <row r="1" spans="2:5" x14ac:dyDescent="0.25">
      <c r="B1" s="7" t="s">
        <v>25</v>
      </c>
    </row>
    <row r="2" spans="2:5" ht="15.75" thickBot="1" x14ac:dyDescent="0.3"/>
    <row r="3" spans="2:5" ht="15.75" thickBot="1" x14ac:dyDescent="0.3">
      <c r="C3" s="13" t="s">
        <v>21</v>
      </c>
      <c r="D3" s="14"/>
      <c r="E3" s="15"/>
    </row>
    <row r="4" spans="2:5" ht="15.95" customHeight="1" thickBot="1" x14ac:dyDescent="0.3">
      <c r="B4" s="8"/>
      <c r="C4" s="10" t="s">
        <v>28</v>
      </c>
      <c r="D4" s="10" t="s">
        <v>29</v>
      </c>
      <c r="E4" s="10" t="s">
        <v>20</v>
      </c>
    </row>
    <row r="5" spans="2:5" x14ac:dyDescent="0.25">
      <c r="B5" s="3" t="s">
        <v>0</v>
      </c>
      <c r="C5" s="5">
        <v>8685727</v>
      </c>
      <c r="D5" s="5">
        <v>9671642945</v>
      </c>
      <c r="E5" s="5">
        <v>0</v>
      </c>
    </row>
    <row r="6" spans="2:5" x14ac:dyDescent="0.25">
      <c r="B6" s="3" t="s">
        <v>2</v>
      </c>
      <c r="C6" s="5">
        <v>816609</v>
      </c>
      <c r="D6" s="5">
        <v>929875026</v>
      </c>
      <c r="E6" s="5">
        <v>0</v>
      </c>
    </row>
    <row r="7" spans="2:5" x14ac:dyDescent="0.25">
      <c r="B7" s="3" t="s">
        <v>3</v>
      </c>
      <c r="C7" s="5">
        <v>204156.13</v>
      </c>
      <c r="D7" s="5">
        <v>7110533467</v>
      </c>
      <c r="E7" s="5">
        <v>18305268.59</v>
      </c>
    </row>
    <row r="8" spans="2:5" x14ac:dyDescent="0.25">
      <c r="B8" s="3" t="s">
        <v>27</v>
      </c>
      <c r="C8" s="5">
        <v>830.08000000000015</v>
      </c>
      <c r="D8" s="5">
        <v>1943557396</v>
      </c>
      <c r="E8" s="5">
        <v>5882094.4299999997</v>
      </c>
    </row>
    <row r="9" spans="2:5" x14ac:dyDescent="0.25">
      <c r="B9" s="3" t="s">
        <v>1</v>
      </c>
      <c r="C9" s="5">
        <v>39131</v>
      </c>
      <c r="D9" s="5">
        <v>12348804</v>
      </c>
      <c r="E9" s="5">
        <v>0</v>
      </c>
    </row>
    <row r="10" spans="2:5" ht="15.75" thickBot="1" x14ac:dyDescent="0.3">
      <c r="B10" s="3" t="s">
        <v>6</v>
      </c>
      <c r="C10" s="5">
        <v>2793</v>
      </c>
      <c r="D10" s="5">
        <v>113533709.3987063</v>
      </c>
      <c r="E10" s="5">
        <v>0</v>
      </c>
    </row>
    <row r="11" spans="2:5" ht="15.75" thickBot="1" x14ac:dyDescent="0.3">
      <c r="B11" s="4" t="s">
        <v>7</v>
      </c>
      <c r="C11" s="6">
        <f>SUM(C5:C10)</f>
        <v>9749246.2100000009</v>
      </c>
      <c r="D11" s="6">
        <f>SUM(D5:D10)</f>
        <v>19781491347.398705</v>
      </c>
      <c r="E11" s="6">
        <f>SUM(E5:E10)</f>
        <v>24187363.02</v>
      </c>
    </row>
    <row r="12" spans="2:5" x14ac:dyDescent="0.25">
      <c r="C12" s="11"/>
      <c r="D12" s="11"/>
      <c r="E12" s="11"/>
    </row>
  </sheetData>
  <mergeCells count="1">
    <mergeCell ref="C3:E3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2.4.3.69599</Revision>
</Application>
</file>

<file path=customXml/itemProps1.xml><?xml version="1.0" encoding="utf-8"?>
<ds:datastoreItem xmlns:ds="http://schemas.openxmlformats.org/officeDocument/2006/customXml" ds:itemID="{377A7FA0-C69E-4184-A9C2-297977EAD506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IRR 17 Current Rate Structure</vt:lpstr>
      <vt:lpstr>IRR 17 Proposed Rate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2021-06-25T13:07:09Z</dcterms:created>
  <dcterms:modified xsi:type="dcterms:W3CDTF">2021-06-25T13:07:13Z</dcterms:modified>
</cp:coreProperties>
</file>