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LAUSES\FILINGS\2021 FILINGS\Docket 210010\Discovery\Staff's Third Set\To File\"/>
    </mc:Choice>
  </mc:AlternateContent>
  <xr:revisionPtr revIDLastSave="0" documentId="8_{0015C49A-BFEB-48FC-90D6-9DFAF5EAB44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601" sheetId="4" r:id="rId1"/>
    <sheet name="602" sheetId="11" r:id="rId2"/>
    <sheet name="603" sheetId="12" r:id="rId3"/>
    <sheet name="604" sheetId="13" r:id="rId4"/>
    <sheet name="605" sheetId="14" r:id="rId5"/>
    <sheet name="608" sheetId="15" r:id="rId6"/>
    <sheet name="609" sheetId="16" r:id="rId7"/>
  </sheets>
  <definedNames>
    <definedName name="_xlnm.Print_Area" localSheetId="0">'601'!$A$1:$P$37</definedName>
    <definedName name="_xlnm.Print_Area" localSheetId="1">'602'!$A$1:$P$32</definedName>
    <definedName name="_xlnm.Print_Area" localSheetId="2">'603'!$A$1:$P$44</definedName>
    <definedName name="_xlnm.Print_Area" localSheetId="3">'604'!$A$1:$P$42</definedName>
    <definedName name="_xlnm.Print_Area" localSheetId="4">'605'!$A$1:$P$46</definedName>
    <definedName name="_xlnm.Print_Area" localSheetId="5">'608'!$A$1:$P$18</definedName>
    <definedName name="_xlnm.Print_Area" localSheetId="6">'609'!$A$1:$P$17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6" l="1"/>
  <c r="P14" i="15"/>
  <c r="O39" i="14"/>
  <c r="G37" i="14"/>
  <c r="N36" i="14"/>
  <c r="H35" i="14"/>
  <c r="K34" i="14"/>
  <c r="H33" i="14"/>
  <c r="O31" i="14"/>
  <c r="L30" i="14"/>
  <c r="G29" i="14"/>
  <c r="K28" i="14"/>
  <c r="P38" i="13"/>
  <c r="I37" i="13"/>
  <c r="H36" i="13"/>
  <c r="N35" i="13"/>
  <c r="P33" i="13"/>
  <c r="E32" i="13"/>
  <c r="P31" i="13"/>
  <c r="P30" i="13"/>
  <c r="I29" i="13"/>
  <c r="H28" i="13"/>
  <c r="N27" i="13"/>
  <c r="M26" i="13"/>
  <c r="F39" i="12"/>
  <c r="N38" i="12"/>
  <c r="P37" i="12"/>
  <c r="M35" i="12"/>
  <c r="N33" i="12"/>
  <c r="P32" i="12"/>
  <c r="E31" i="12"/>
  <c r="P30" i="12"/>
  <c r="O29" i="12"/>
  <c r="I28" i="12"/>
  <c r="L27" i="12"/>
  <c r="P29" i="11"/>
  <c r="O27" i="11"/>
  <c r="G25" i="11"/>
  <c r="L24" i="11"/>
  <c r="H23" i="11"/>
  <c r="O22" i="11"/>
  <c r="O21" i="11"/>
  <c r="E25" i="4"/>
  <c r="P17" i="4"/>
  <c r="E24" i="4"/>
  <c r="D17" i="4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P42" i="14"/>
  <c r="O42" i="14"/>
  <c r="N42" i="14"/>
  <c r="M42" i="14"/>
  <c r="L42" i="14"/>
  <c r="K42" i="14"/>
  <c r="J42" i="14"/>
  <c r="I42" i="14"/>
  <c r="H42" i="14"/>
  <c r="G42" i="14"/>
  <c r="F42" i="14"/>
  <c r="E42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P39" i="14"/>
  <c r="M39" i="14"/>
  <c r="L39" i="14"/>
  <c r="J39" i="14"/>
  <c r="I39" i="14"/>
  <c r="H39" i="14"/>
  <c r="G39" i="14"/>
  <c r="F39" i="14"/>
  <c r="E39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P37" i="14"/>
  <c r="O37" i="14"/>
  <c r="N37" i="14"/>
  <c r="M37" i="14"/>
  <c r="L37" i="14"/>
  <c r="K37" i="14"/>
  <c r="J37" i="14"/>
  <c r="I37" i="14"/>
  <c r="H37" i="14"/>
  <c r="F35" i="14"/>
  <c r="E35" i="14"/>
  <c r="P34" i="14"/>
  <c r="O34" i="14"/>
  <c r="N34" i="14"/>
  <c r="M34" i="14"/>
  <c r="L34" i="14"/>
  <c r="P33" i="14"/>
  <c r="O33" i="14"/>
  <c r="N33" i="14"/>
  <c r="M33" i="14"/>
  <c r="L33" i="14"/>
  <c r="K33" i="14"/>
  <c r="J33" i="14"/>
  <c r="I33" i="14"/>
  <c r="E33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P31" i="14"/>
  <c r="M31" i="14"/>
  <c r="L31" i="14"/>
  <c r="J31" i="14"/>
  <c r="I31" i="14"/>
  <c r="H31" i="14"/>
  <c r="G31" i="14"/>
  <c r="F31" i="14"/>
  <c r="E31" i="14"/>
  <c r="P30" i="14"/>
  <c r="O30" i="14"/>
  <c r="N30" i="14"/>
  <c r="M30" i="14"/>
  <c r="I30" i="14"/>
  <c r="H30" i="14"/>
  <c r="G30" i="14"/>
  <c r="F30" i="14"/>
  <c r="E30" i="14"/>
  <c r="P29" i="14"/>
  <c r="O29" i="14"/>
  <c r="N29" i="14"/>
  <c r="M29" i="14"/>
  <c r="L29" i="14"/>
  <c r="K29" i="14"/>
  <c r="J29" i="14"/>
  <c r="I29" i="14"/>
  <c r="H29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J38" i="13"/>
  <c r="I38" i="13"/>
  <c r="H38" i="13"/>
  <c r="G38" i="13"/>
  <c r="F38" i="13"/>
  <c r="E38" i="13"/>
  <c r="P37" i="13"/>
  <c r="O37" i="13"/>
  <c r="N37" i="13"/>
  <c r="M37" i="13"/>
  <c r="L37" i="13"/>
  <c r="K37" i="13"/>
  <c r="J37" i="13"/>
  <c r="H37" i="13"/>
  <c r="G37" i="13"/>
  <c r="F37" i="13"/>
  <c r="P36" i="13"/>
  <c r="O36" i="13"/>
  <c r="N36" i="13"/>
  <c r="M36" i="13"/>
  <c r="L36" i="13"/>
  <c r="K36" i="13"/>
  <c r="J36" i="13"/>
  <c r="I36" i="13"/>
  <c r="M35" i="13"/>
  <c r="L35" i="13"/>
  <c r="K35" i="13"/>
  <c r="J35" i="13"/>
  <c r="I35" i="13"/>
  <c r="H35" i="13"/>
  <c r="G35" i="13"/>
  <c r="F35" i="13"/>
  <c r="E35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M32" i="13"/>
  <c r="L32" i="13"/>
  <c r="K32" i="13"/>
  <c r="J32" i="13"/>
  <c r="I32" i="13"/>
  <c r="H32" i="13"/>
  <c r="G32" i="13"/>
  <c r="F32" i="13"/>
  <c r="K31" i="13"/>
  <c r="J31" i="13"/>
  <c r="I31" i="13"/>
  <c r="F30" i="13"/>
  <c r="E30" i="13"/>
  <c r="P29" i="13"/>
  <c r="O29" i="13"/>
  <c r="N29" i="13"/>
  <c r="M29" i="13"/>
  <c r="L29" i="13"/>
  <c r="K29" i="13"/>
  <c r="J29" i="13"/>
  <c r="H29" i="13"/>
  <c r="G29" i="13"/>
  <c r="F29" i="13"/>
  <c r="P28" i="13"/>
  <c r="O28" i="13"/>
  <c r="N28" i="13"/>
  <c r="M28" i="13"/>
  <c r="L28" i="13"/>
  <c r="K28" i="13"/>
  <c r="J28" i="13"/>
  <c r="I28" i="13"/>
  <c r="M27" i="13"/>
  <c r="L27" i="13"/>
  <c r="K27" i="13"/>
  <c r="J27" i="13"/>
  <c r="I27" i="13"/>
  <c r="H27" i="13"/>
  <c r="G27" i="13"/>
  <c r="F27" i="13"/>
  <c r="E27" i="13"/>
  <c r="P26" i="13"/>
  <c r="O26" i="13"/>
  <c r="N26" i="13"/>
  <c r="E26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P40" i="12"/>
  <c r="O40" i="12"/>
  <c r="N40" i="12"/>
  <c r="M40" i="12"/>
  <c r="L40" i="12"/>
  <c r="K40" i="12"/>
  <c r="J40" i="12"/>
  <c r="I40" i="12"/>
  <c r="H40" i="12"/>
  <c r="G40" i="12"/>
  <c r="F40" i="12"/>
  <c r="E40" i="12"/>
  <c r="P39" i="12"/>
  <c r="O39" i="12"/>
  <c r="N39" i="12"/>
  <c r="M39" i="12"/>
  <c r="L39" i="12"/>
  <c r="K39" i="12"/>
  <c r="J39" i="12"/>
  <c r="I39" i="12"/>
  <c r="H39" i="12"/>
  <c r="G39" i="12"/>
  <c r="E39" i="12"/>
  <c r="P38" i="12"/>
  <c r="O38" i="12"/>
  <c r="M38" i="12"/>
  <c r="L38" i="12"/>
  <c r="K38" i="12"/>
  <c r="J38" i="12"/>
  <c r="I38" i="12"/>
  <c r="H38" i="12"/>
  <c r="G38" i="12"/>
  <c r="F38" i="12"/>
  <c r="E38" i="12"/>
  <c r="N37" i="12"/>
  <c r="M37" i="12"/>
  <c r="L37" i="12"/>
  <c r="K37" i="12"/>
  <c r="J37" i="12"/>
  <c r="I37" i="12"/>
  <c r="H37" i="12"/>
  <c r="G37" i="12"/>
  <c r="F37" i="12"/>
  <c r="E37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I35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P33" i="12"/>
  <c r="O33" i="12"/>
  <c r="M33" i="12"/>
  <c r="L33" i="12"/>
  <c r="K33" i="12"/>
  <c r="I33" i="12"/>
  <c r="H33" i="12"/>
  <c r="G33" i="12"/>
  <c r="F33" i="12"/>
  <c r="E33" i="12"/>
  <c r="M32" i="12"/>
  <c r="G32" i="12"/>
  <c r="F32" i="12"/>
  <c r="P31" i="12"/>
  <c r="O31" i="12"/>
  <c r="N31" i="12"/>
  <c r="M31" i="12"/>
  <c r="L31" i="12"/>
  <c r="K31" i="12"/>
  <c r="J31" i="12"/>
  <c r="I31" i="12"/>
  <c r="H31" i="12"/>
  <c r="G31" i="12"/>
  <c r="F31" i="12"/>
  <c r="O30" i="12"/>
  <c r="N30" i="12"/>
  <c r="L30" i="12"/>
  <c r="K30" i="12"/>
  <c r="J30" i="12"/>
  <c r="I30" i="12"/>
  <c r="H30" i="12"/>
  <c r="G30" i="12"/>
  <c r="F30" i="12"/>
  <c r="E30" i="12"/>
  <c r="P29" i="12"/>
  <c r="L29" i="12"/>
  <c r="K29" i="12"/>
  <c r="J29" i="12"/>
  <c r="I29" i="12"/>
  <c r="H29" i="12"/>
  <c r="G29" i="12"/>
  <c r="F29" i="12"/>
  <c r="E29" i="12"/>
  <c r="P28" i="12"/>
  <c r="O28" i="12"/>
  <c r="N28" i="12"/>
  <c r="M28" i="12"/>
  <c r="L28" i="12"/>
  <c r="K28" i="12"/>
  <c r="J28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M29" i="11"/>
  <c r="L29" i="11"/>
  <c r="K29" i="11"/>
  <c r="J29" i="11"/>
  <c r="I29" i="11"/>
  <c r="H29" i="11"/>
  <c r="G29" i="11"/>
  <c r="F29" i="11"/>
  <c r="E29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P27" i="11"/>
  <c r="E27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P25" i="11"/>
  <c r="O25" i="11"/>
  <c r="N25" i="11"/>
  <c r="M25" i="11"/>
  <c r="L25" i="11"/>
  <c r="K25" i="11"/>
  <c r="J25" i="11"/>
  <c r="I25" i="11"/>
  <c r="H25" i="11"/>
  <c r="G24" i="11"/>
  <c r="F24" i="11"/>
  <c r="E24" i="11"/>
  <c r="P23" i="11"/>
  <c r="O23" i="11"/>
  <c r="N23" i="11"/>
  <c r="M23" i="11"/>
  <c r="L23" i="11"/>
  <c r="K23" i="11"/>
  <c r="J23" i="11"/>
  <c r="I23" i="11"/>
  <c r="N22" i="11"/>
  <c r="M22" i="11"/>
  <c r="L22" i="11"/>
  <c r="G21" i="11"/>
  <c r="F21" i="11"/>
  <c r="E21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I14" i="16"/>
  <c r="G14" i="16"/>
  <c r="L14" i="16"/>
  <c r="N14" i="16"/>
  <c r="P14" i="16"/>
  <c r="K14" i="16"/>
  <c r="K15" i="16"/>
  <c r="E14" i="16"/>
  <c r="E15" i="16"/>
  <c r="F14" i="16"/>
  <c r="F15" i="16"/>
  <c r="J14" i="16"/>
  <c r="M14" i="16"/>
  <c r="O14" i="16"/>
  <c r="E14" i="15"/>
  <c r="F14" i="15"/>
  <c r="G14" i="15"/>
  <c r="H14" i="15"/>
  <c r="H15" i="15"/>
  <c r="I14" i="15"/>
  <c r="J14" i="15"/>
  <c r="K14" i="15"/>
  <c r="L14" i="15"/>
  <c r="L15" i="15"/>
  <c r="M14" i="15"/>
  <c r="M15" i="15"/>
  <c r="N14" i="15"/>
  <c r="O14" i="15"/>
  <c r="O15" i="15"/>
  <c r="L35" i="14"/>
  <c r="M35" i="14"/>
  <c r="J30" i="14"/>
  <c r="J28" i="14"/>
  <c r="J34" i="14"/>
  <c r="J35" i="14"/>
  <c r="J36" i="14"/>
  <c r="J43" i="14"/>
  <c r="F33" i="14"/>
  <c r="N35" i="14"/>
  <c r="K30" i="14"/>
  <c r="G33" i="14"/>
  <c r="O35" i="14"/>
  <c r="G35" i="14"/>
  <c r="P35" i="14"/>
  <c r="P28" i="14"/>
  <c r="P36" i="14"/>
  <c r="P43" i="14"/>
  <c r="E28" i="14"/>
  <c r="F36" i="14"/>
  <c r="G28" i="14"/>
  <c r="G36" i="14"/>
  <c r="E36" i="14"/>
  <c r="F28" i="14"/>
  <c r="H28" i="14"/>
  <c r="H36" i="14"/>
  <c r="I28" i="14"/>
  <c r="I36" i="14"/>
  <c r="I35" i="14"/>
  <c r="K35" i="14"/>
  <c r="O28" i="14"/>
  <c r="K31" i="14"/>
  <c r="G34" i="14"/>
  <c r="O36" i="14"/>
  <c r="K39" i="14"/>
  <c r="M28" i="14"/>
  <c r="M36" i="14"/>
  <c r="N28" i="14"/>
  <c r="H34" i="14"/>
  <c r="L28" i="14"/>
  <c r="L36" i="14"/>
  <c r="L43" i="14"/>
  <c r="F34" i="14"/>
  <c r="E29" i="14"/>
  <c r="E37" i="14"/>
  <c r="K36" i="14"/>
  <c r="E34" i="14"/>
  <c r="I34" i="14"/>
  <c r="F29" i="14"/>
  <c r="N31" i="14"/>
  <c r="F37" i="14"/>
  <c r="N39" i="14"/>
  <c r="P32" i="13"/>
  <c r="O27" i="13"/>
  <c r="P27" i="13"/>
  <c r="L30" i="13"/>
  <c r="H33" i="13"/>
  <c r="P35" i="13"/>
  <c r="L38" i="13"/>
  <c r="I30" i="13"/>
  <c r="K38" i="13"/>
  <c r="E28" i="13"/>
  <c r="M30" i="13"/>
  <c r="I33" i="13"/>
  <c r="E36" i="13"/>
  <c r="M38" i="13"/>
  <c r="N32" i="13"/>
  <c r="O32" i="13"/>
  <c r="H30" i="13"/>
  <c r="E33" i="13"/>
  <c r="F33" i="13"/>
  <c r="G33" i="13"/>
  <c r="F28" i="13"/>
  <c r="N30" i="13"/>
  <c r="J33" i="13"/>
  <c r="F36" i="13"/>
  <c r="N38" i="13"/>
  <c r="J30" i="13"/>
  <c r="O35" i="13"/>
  <c r="G28" i="13"/>
  <c r="O30" i="13"/>
  <c r="K33" i="13"/>
  <c r="G36" i="13"/>
  <c r="O38" i="13"/>
  <c r="G30" i="13"/>
  <c r="K30" i="13"/>
  <c r="L33" i="13"/>
  <c r="M33" i="13"/>
  <c r="F31" i="13"/>
  <c r="E31" i="13"/>
  <c r="N33" i="13"/>
  <c r="G31" i="13"/>
  <c r="O33" i="13"/>
  <c r="H31" i="13"/>
  <c r="H26" i="13"/>
  <c r="I26" i="13"/>
  <c r="I39" i="13"/>
  <c r="E29" i="13"/>
  <c r="M31" i="13"/>
  <c r="E37" i="13"/>
  <c r="G26" i="13"/>
  <c r="L31" i="13"/>
  <c r="J26" i="13"/>
  <c r="N31" i="13"/>
  <c r="K26" i="13"/>
  <c r="O31" i="13"/>
  <c r="L26" i="13"/>
  <c r="L39" i="13"/>
  <c r="F26" i="13"/>
  <c r="H32" i="12"/>
  <c r="E35" i="12"/>
  <c r="M29" i="12"/>
  <c r="F27" i="12"/>
  <c r="N29" i="12"/>
  <c r="K32" i="12"/>
  <c r="G35" i="12"/>
  <c r="O37" i="12"/>
  <c r="I32" i="12"/>
  <c r="E27" i="12"/>
  <c r="J32" i="12"/>
  <c r="F35" i="12"/>
  <c r="F28" i="12"/>
  <c r="F41" i="12"/>
  <c r="G27" i="12"/>
  <c r="L32" i="12"/>
  <c r="H35" i="12"/>
  <c r="N32" i="12"/>
  <c r="J35" i="12"/>
  <c r="J27" i="12"/>
  <c r="K35" i="12"/>
  <c r="E32" i="12"/>
  <c r="I27" i="12"/>
  <c r="I41" i="12"/>
  <c r="O32" i="12"/>
  <c r="K27" i="12"/>
  <c r="K41" i="12"/>
  <c r="L35" i="12"/>
  <c r="L41" i="12"/>
  <c r="M27" i="12"/>
  <c r="N27" i="12"/>
  <c r="N35" i="12"/>
  <c r="N41" i="12"/>
  <c r="O35" i="12"/>
  <c r="O27" i="12"/>
  <c r="O41" i="12"/>
  <c r="P35" i="12"/>
  <c r="P27" i="12"/>
  <c r="P41" i="12"/>
  <c r="E28" i="12"/>
  <c r="M30" i="12"/>
  <c r="J33" i="12"/>
  <c r="H27" i="12"/>
  <c r="G28" i="12"/>
  <c r="H28" i="12"/>
  <c r="M21" i="11"/>
  <c r="N21" i="11"/>
  <c r="O29" i="11"/>
  <c r="I27" i="11"/>
  <c r="H24" i="11"/>
  <c r="K24" i="11"/>
  <c r="F22" i="11"/>
  <c r="F23" i="11"/>
  <c r="F25" i="11"/>
  <c r="F27" i="11"/>
  <c r="F30" i="11"/>
  <c r="N24" i="11"/>
  <c r="N27" i="11"/>
  <c r="N29" i="11"/>
  <c r="N30" i="11"/>
  <c r="J27" i="11"/>
  <c r="I21" i="11"/>
  <c r="I22" i="11"/>
  <c r="I24" i="11"/>
  <c r="I30" i="11"/>
  <c r="K21" i="11"/>
  <c r="K22" i="11"/>
  <c r="K27" i="11"/>
  <c r="K30" i="11"/>
  <c r="G27" i="11"/>
  <c r="G22" i="11"/>
  <c r="G23" i="11"/>
  <c r="G30" i="11"/>
  <c r="O24" i="11"/>
  <c r="O30" i="11"/>
  <c r="H21" i="11"/>
  <c r="H22" i="11"/>
  <c r="H27" i="11"/>
  <c r="H30" i="11"/>
  <c r="L21" i="11"/>
  <c r="J24" i="11"/>
  <c r="E22" i="11"/>
  <c r="E23" i="11"/>
  <c r="E25" i="11"/>
  <c r="E30" i="11"/>
  <c r="P24" i="11"/>
  <c r="L27" i="11"/>
  <c r="J21" i="11"/>
  <c r="J22" i="11"/>
  <c r="J30" i="11"/>
  <c r="P21" i="11"/>
  <c r="P22" i="11"/>
  <c r="P30" i="11"/>
  <c r="M24" i="11"/>
  <c r="M27" i="11"/>
  <c r="P15" i="16"/>
  <c r="I15" i="16"/>
  <c r="F15" i="15"/>
  <c r="G15" i="15"/>
  <c r="J15" i="16"/>
  <c r="L15" i="16"/>
  <c r="E15" i="15"/>
  <c r="P39" i="13"/>
  <c r="G41" i="12"/>
  <c r="P15" i="15"/>
  <c r="I15" i="15"/>
  <c r="J15" i="15"/>
  <c r="N15" i="15"/>
  <c r="G15" i="16"/>
  <c r="H15" i="16"/>
  <c r="K15" i="15"/>
  <c r="M15" i="16"/>
  <c r="N15" i="16"/>
  <c r="O15" i="16"/>
  <c r="M39" i="13"/>
  <c r="N39" i="13"/>
  <c r="F39" i="13"/>
  <c r="K43" i="14"/>
  <c r="F43" i="14"/>
  <c r="O43" i="14"/>
  <c r="M43" i="14"/>
  <c r="H43" i="14"/>
  <c r="N43" i="14"/>
  <c r="I43" i="14"/>
  <c r="G43" i="14"/>
  <c r="E43" i="14"/>
  <c r="G39" i="13"/>
  <c r="H39" i="13"/>
  <c r="O39" i="13"/>
  <c r="K39" i="13"/>
  <c r="E39" i="13"/>
  <c r="J39" i="13"/>
  <c r="H41" i="12"/>
  <c r="E41" i="12"/>
  <c r="M41" i="12"/>
  <c r="J41" i="12"/>
  <c r="L30" i="11"/>
  <c r="M30" i="11"/>
  <c r="O17" i="4"/>
  <c r="N17" i="4"/>
  <c r="M17" i="4"/>
  <c r="L17" i="4"/>
  <c r="K17" i="4"/>
  <c r="J17" i="4"/>
  <c r="I17" i="4"/>
  <c r="H17" i="4"/>
  <c r="G17" i="4"/>
  <c r="F17" i="4"/>
  <c r="E17" i="4"/>
  <c r="P33" i="4"/>
  <c r="O33" i="4"/>
  <c r="N33" i="4"/>
  <c r="M33" i="4"/>
  <c r="L33" i="4"/>
  <c r="K33" i="4"/>
  <c r="J33" i="4"/>
  <c r="I33" i="4"/>
  <c r="H33" i="4"/>
  <c r="G33" i="4"/>
  <c r="F33" i="4"/>
  <c r="E33" i="4"/>
  <c r="P32" i="4"/>
  <c r="O32" i="4"/>
  <c r="N32" i="4"/>
  <c r="M32" i="4"/>
  <c r="L32" i="4"/>
  <c r="K32" i="4"/>
  <c r="J32" i="4"/>
  <c r="I32" i="4"/>
  <c r="H32" i="4"/>
  <c r="G32" i="4"/>
  <c r="F32" i="4"/>
  <c r="E32" i="4"/>
  <c r="P31" i="4"/>
  <c r="O31" i="4"/>
  <c r="N31" i="4"/>
  <c r="M31" i="4"/>
  <c r="L31" i="4"/>
  <c r="K31" i="4"/>
  <c r="J31" i="4"/>
  <c r="I31" i="4"/>
  <c r="H31" i="4"/>
  <c r="G31" i="4"/>
  <c r="F31" i="4"/>
  <c r="E31" i="4"/>
  <c r="P30" i="4"/>
  <c r="O30" i="4"/>
  <c r="N30" i="4"/>
  <c r="M30" i="4"/>
  <c r="L30" i="4"/>
  <c r="K30" i="4"/>
  <c r="J30" i="4"/>
  <c r="I30" i="4"/>
  <c r="H30" i="4"/>
  <c r="G30" i="4"/>
  <c r="F30" i="4"/>
  <c r="E30" i="4"/>
  <c r="P29" i="4"/>
  <c r="O29" i="4"/>
  <c r="N29" i="4"/>
  <c r="M29" i="4"/>
  <c r="L29" i="4"/>
  <c r="K29" i="4"/>
  <c r="J29" i="4"/>
  <c r="I29" i="4"/>
  <c r="H29" i="4"/>
  <c r="G29" i="4"/>
  <c r="F29" i="4"/>
  <c r="E29" i="4"/>
  <c r="P28" i="4"/>
  <c r="O28" i="4"/>
  <c r="N28" i="4"/>
  <c r="M28" i="4"/>
  <c r="L28" i="4"/>
  <c r="K28" i="4"/>
  <c r="J28" i="4"/>
  <c r="I28" i="4"/>
  <c r="H28" i="4"/>
  <c r="G28" i="4"/>
  <c r="F28" i="4"/>
  <c r="E28" i="4"/>
  <c r="P27" i="4"/>
  <c r="O27" i="4"/>
  <c r="N27" i="4"/>
  <c r="M27" i="4"/>
  <c r="L27" i="4"/>
  <c r="K27" i="4"/>
  <c r="J27" i="4"/>
  <c r="I27" i="4"/>
  <c r="H27" i="4"/>
  <c r="G27" i="4"/>
  <c r="F27" i="4"/>
  <c r="E27" i="4"/>
  <c r="P26" i="4"/>
  <c r="O26" i="4"/>
  <c r="N26" i="4"/>
  <c r="M26" i="4"/>
  <c r="L26" i="4"/>
  <c r="K26" i="4"/>
  <c r="J26" i="4"/>
  <c r="I26" i="4"/>
  <c r="H26" i="4"/>
  <c r="G26" i="4"/>
  <c r="F26" i="4"/>
  <c r="E26" i="4"/>
  <c r="P25" i="4"/>
  <c r="O25" i="4"/>
  <c r="N25" i="4"/>
  <c r="M25" i="4"/>
  <c r="L25" i="4"/>
  <c r="K25" i="4"/>
  <c r="J25" i="4"/>
  <c r="I25" i="4"/>
  <c r="H25" i="4"/>
  <c r="G25" i="4"/>
  <c r="F25" i="4"/>
  <c r="P24" i="4"/>
  <c r="O24" i="4"/>
  <c r="N24" i="4"/>
  <c r="M24" i="4"/>
  <c r="L24" i="4"/>
  <c r="K24" i="4"/>
  <c r="J24" i="4"/>
  <c r="I24" i="4"/>
  <c r="H24" i="4"/>
  <c r="G24" i="4"/>
  <c r="F24" i="4"/>
  <c r="P23" i="4"/>
  <c r="O23" i="4"/>
  <c r="N23" i="4"/>
  <c r="M23" i="4"/>
  <c r="L23" i="4"/>
  <c r="K23" i="4"/>
  <c r="J23" i="4"/>
  <c r="I23" i="4"/>
  <c r="H23" i="4"/>
  <c r="G23" i="4"/>
  <c r="F23" i="4"/>
  <c r="E23" i="4"/>
  <c r="E34" i="4"/>
  <c r="I34" i="4"/>
  <c r="F34" i="4"/>
  <c r="G34" i="4"/>
  <c r="L34" i="4"/>
  <c r="H34" i="4"/>
  <c r="N34" i="4"/>
  <c r="P34" i="4"/>
  <c r="K34" i="4"/>
  <c r="M34" i="4"/>
  <c r="J34" i="4"/>
  <c r="O34" i="4"/>
</calcChain>
</file>

<file path=xl/sharedStrings.xml><?xml version="1.0" encoding="utf-8"?>
<sst xmlns="http://schemas.openxmlformats.org/spreadsheetml/2006/main" count="366" uniqueCount="97">
  <si>
    <t>538FCST: SPPC - Pole Inspections - Distribution</t>
  </si>
  <si>
    <t>DG_2118700001: 36660Z601-DI0119</t>
  </si>
  <si>
    <t>DG_2118700012: 36410Z601-DI0119</t>
  </si>
  <si>
    <t>DG_2118700015: 36420Z601-DI0119</t>
  </si>
  <si>
    <t>DG_2118700017: 36500Z601-DI0119</t>
  </si>
  <si>
    <t>DG_2118700026: 36760Z601-DI0119</t>
  </si>
  <si>
    <t>DG_2118700028: 36800Z601-DI0119</t>
  </si>
  <si>
    <t>DG_2118700032: 37300Z601-DI0119</t>
  </si>
  <si>
    <t>DG_2229984700: 36910Z601-DI0119</t>
  </si>
  <si>
    <t>DG_2229984762: 36960Z601-DI0119</t>
  </si>
  <si>
    <t>DG_2229984766: 37100Z601-DI0119</t>
  </si>
  <si>
    <t>Grand Total</t>
  </si>
  <si>
    <t xml:space="preserve"> Dec - 2021</t>
  </si>
  <si>
    <t xml:space="preserve"> Jan - 2022</t>
  </si>
  <si>
    <t xml:space="preserve"> Feb - 2022</t>
  </si>
  <si>
    <t xml:space="preserve"> Mar - 2022</t>
  </si>
  <si>
    <t xml:space="preserve"> Apr - 2022</t>
  </si>
  <si>
    <t xml:space="preserve"> May - 2022</t>
  </si>
  <si>
    <t xml:space="preserve"> Jun - 2022</t>
  </si>
  <si>
    <t xml:space="preserve"> Jul - 2022</t>
  </si>
  <si>
    <t xml:space="preserve"> Aug - 2022</t>
  </si>
  <si>
    <t xml:space="preserve"> Sep - 2022</t>
  </si>
  <si>
    <t xml:space="preserve"> Oct - 2022</t>
  </si>
  <si>
    <t xml:space="preserve"> Nov - 2022</t>
  </si>
  <si>
    <t xml:space="preserve"> Dec - 2022</t>
  </si>
  <si>
    <t>Ending Plant Balance</t>
  </si>
  <si>
    <t>Book Depreciation - Calculated</t>
  </si>
  <si>
    <t>Annual</t>
  </si>
  <si>
    <t>Depreciation Rate</t>
  </si>
  <si>
    <t>545FCST: SPPC - Transmission Inspections</t>
  </si>
  <si>
    <t>DG_2118700002: 35500Z602-PD0031</t>
  </si>
  <si>
    <t>DG_2118700005: 35600Z602-PD0031</t>
  </si>
  <si>
    <t>DG_2239220708: 36410Z602-DI0119</t>
  </si>
  <si>
    <t>DG_2239220946: 36420Z602-DI0119</t>
  </si>
  <si>
    <t>DG_2239221090: 36500Z602-DI0119</t>
  </si>
  <si>
    <t>DG_2240599469: 36660Z602-DI0119</t>
  </si>
  <si>
    <t>DG_2240606450: 36760Z602-DI0119</t>
  </si>
  <si>
    <t>DG_2240606471: 36800Z602-DI0119</t>
  </si>
  <si>
    <t>537FCST: SPPC - Feeder Hardening - Distribution</t>
  </si>
  <si>
    <t>DG_2118700013: 36410Z603-DI0119</t>
  </si>
  <si>
    <t>DG_2118700016: 36420Z603-DI0119</t>
  </si>
  <si>
    <t>DG_2118700018: 36500Z603-DI0119</t>
  </si>
  <si>
    <t>DG_2118700022: 36660Z603-DI0119</t>
  </si>
  <si>
    <t>DG_2118700024: 36670Z603-DI0119</t>
  </si>
  <si>
    <t>DG_2118700027: 36760Z603-DI0119</t>
  </si>
  <si>
    <t>DG_2118700029: 36800Z603-DI0119</t>
  </si>
  <si>
    <t>DG_2229984674: 37300Z603-DI0119</t>
  </si>
  <si>
    <t>DG_2229984702: 36910Z603-DI0119</t>
  </si>
  <si>
    <t>DG_2229984760: 36770Z603-DI0119</t>
  </si>
  <si>
    <t>DG_2229984763: 36960Z603-DI0119</t>
  </si>
  <si>
    <t>DG_2229984765: 37000Z603-DI0031</t>
  </si>
  <si>
    <t>DG_2229984767: 37100Z603-DI0119</t>
  </si>
  <si>
    <t>544FCST: SPPC - Lateral Hardening &amp; Undergrounding - Distribution</t>
  </si>
  <si>
    <t>DG_2118700014: 36410Z604-DI0119</t>
  </si>
  <si>
    <t>DG_2118700019: 36500Z604-DI0119</t>
  </si>
  <si>
    <t>DG_2118700025: 36670Z604-DI0119</t>
  </si>
  <si>
    <t>DG_2118700030: 36800Z604-DI0119</t>
  </si>
  <si>
    <t>DG_2227249751: 36660Z604-DI0119</t>
  </si>
  <si>
    <t>DG_2229984636: 36420Z604-DI0119</t>
  </si>
  <si>
    <t>DG_2229984661: 36760Z604-DI0119</t>
  </si>
  <si>
    <t>DG_2229984678: 37300Z604-DI0119</t>
  </si>
  <si>
    <t>DG_2229984703: 36910Z604-DI0119</t>
  </si>
  <si>
    <t>DG_2229984761: 36770Z604-DI0119</t>
  </si>
  <si>
    <t>DG_2229984764: 36960Z604-DI0119</t>
  </si>
  <si>
    <t>DG_2229984768: 37100Z604-DI0119</t>
  </si>
  <si>
    <t>540FCST: SPPC - Wood Structure Hardening &amp; Replacement - Transmission</t>
  </si>
  <si>
    <t>DG_2118700003: 35500Z605-PD0031</t>
  </si>
  <si>
    <t>DG_2118700006: 35600Z605-PD0031</t>
  </si>
  <si>
    <t>DG_2230064473: 35500Z605-PD0191-Radial-Retail</t>
  </si>
  <si>
    <t>DG_2230066156: 35600Z605-PD0191-Radial-Retail</t>
  </si>
  <si>
    <t>DG_2230066455: 36200Z605-PD0009</t>
  </si>
  <si>
    <t>DG_2239220773: 36410Z605-DI0119</t>
  </si>
  <si>
    <t>DG_2239221003: 36500Z605-DI0119</t>
  </si>
  <si>
    <t>DG_2239221892: 36660Z605-DI0119</t>
  </si>
  <si>
    <t>DG_2239222212: 36760Z605-DI0119</t>
  </si>
  <si>
    <t>DG_2239223176: 36800Z605-DI0119</t>
  </si>
  <si>
    <t>DG_2243709518: 35500Z602-PD0191-Radial Retail</t>
  </si>
  <si>
    <t>DG_2243709674: 35600Z602-PD0191-Radial-Retail</t>
  </si>
  <si>
    <t>DG_2244107758: 36420Z605-DI0119</t>
  </si>
  <si>
    <t>DG_2244686137: 37000Z604-DI0031</t>
  </si>
  <si>
    <t>541FCST: SPPC - Substation Storm Surge &amp; Flood Mitigation</t>
  </si>
  <si>
    <t>537.4FCST: SPPC - Intangible SW</t>
  </si>
  <si>
    <t>RBD - 2</t>
  </si>
  <si>
    <t>Florida Power &amp; Light Company
Docket No. 20210010-EI
Staff's 3rd Set of Interrogatories
Attachment 1, Interrogatory No. 18
Page 1 of 7</t>
  </si>
  <si>
    <t>Florida Power &amp; Light Company
Docket No. 20210010-EI
Staff's 3rd Set of Interrogatories
Attachment 1, Interrogatory No. 18
Page 2 of 7</t>
  </si>
  <si>
    <t>Florida Power &amp; Light Company
Docket No. 20210010-EI
Staff's 3rd Set of Interrogatories
Attachment 1, Interrogatory No. 18
Page 3 of 7</t>
  </si>
  <si>
    <t>Florida Power &amp; Light Company
Docket No. 20210010-EI
Staff's 3rd Set of Interrogatories
Attachment 1, Interrogatory No. 18
Page 4 of 7</t>
  </si>
  <si>
    <t>Florida Power &amp; Light Company
Docket No. 20210010-EI
Staff's 3rd Set of Interrogatories
Attachment 1, Interrogatory No. 18
Page 5 of 7</t>
  </si>
  <si>
    <t>Florida Power &amp; Light Company
Docket No. 20210010-EI
Staff's 3rd Set of Interrogatories
Attachment 1, Interrogatory No. 18
Page 6 of 7</t>
  </si>
  <si>
    <t>Florida Power &amp; Light Company
Docket No. 20210010-EI
Staff's 3rd Set of Interrogatories
Attachment 1, Interrogatory No. 18
Page 7 of 7</t>
  </si>
  <si>
    <t>FPL Standalone Depreciation Expense - 601 - Pole Inspections</t>
  </si>
  <si>
    <t>FPL Standalone Depreciation Expense - 602-Structures/Other Equipt Inspect</t>
  </si>
  <si>
    <t>FPL Standalone Depreciation Expense - 603 - Feeder Hardening</t>
  </si>
  <si>
    <t>FPL Standalone Depreciation Expense - 604-Lateral Hardening (Underground)</t>
  </si>
  <si>
    <t xml:space="preserve">FPL Standalone Depreciation Expense - 605-Wood Structures Hardening </t>
  </si>
  <si>
    <t>FPL Standalone Depreciation Expense - 608-Substation Storm Surge/Flood Mitigation</t>
  </si>
  <si>
    <t>FPL Standalone Depreciation Expense - 609-FPL SPP Implementation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</si>
</sst>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2EFDA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</borders>
  <cellStyleXfs count="13">
    <xf numFmtId="0" fontId="0" fillId="0" borderId="0"/>
    <xf numFmtId="0" fontId="2" fillId="2" borderId="0"/>
    <xf numFmtId="0" fontId="3" fillId="2" borderId="0"/>
    <xf numFmtId="43" fontId="2" fillId="2" borderId="0" applyFont="0" applyFill="0" applyBorder="0" applyAlignment="0" applyProtection="0"/>
    <xf numFmtId="9" fontId="2" fillId="2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2" borderId="0"/>
    <xf numFmtId="0" fontId="1" fillId="2" borderId="0"/>
    <xf numFmtId="43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3" fillId="2" borderId="0" applyFont="0" applyFill="0" applyBorder="0" applyAlignment="0" applyProtection="0"/>
    <xf numFmtId="43" fontId="3" fillId="2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Fill="1"/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5" xfId="0" applyFont="1" applyFill="1" applyBorder="1" applyAlignment="1">
      <alignment horizontal="left" indent="1"/>
    </xf>
    <xf numFmtId="164" fontId="5" fillId="0" borderId="0" xfId="0" applyNumberFormat="1" applyFont="1" applyFill="1" applyBorder="1"/>
    <xf numFmtId="164" fontId="5" fillId="0" borderId="6" xfId="0" applyNumberFormat="1" applyFont="1" applyFill="1" applyBorder="1"/>
    <xf numFmtId="0" fontId="4" fillId="0" borderId="5" xfId="0" applyFont="1" applyFill="1" applyBorder="1" applyAlignment="1">
      <alignment horizontal="left" indent="2"/>
    </xf>
    <xf numFmtId="164" fontId="4" fillId="0" borderId="0" xfId="0" applyNumberFormat="1" applyFont="1" applyFill="1" applyBorder="1"/>
    <xf numFmtId="164" fontId="4" fillId="0" borderId="6" xfId="0" applyNumberFormat="1" applyFont="1" applyFill="1" applyBorder="1"/>
    <xf numFmtId="0" fontId="5" fillId="0" borderId="7" xfId="0" applyFont="1" applyFill="1" applyBorder="1" applyAlignment="1">
      <alignment horizontal="left"/>
    </xf>
    <xf numFmtId="164" fontId="5" fillId="0" borderId="9" xfId="0" applyNumberFormat="1" applyFont="1" applyFill="1" applyBorder="1"/>
    <xf numFmtId="164" fontId="5" fillId="0" borderId="10" xfId="0" applyNumberFormat="1" applyFont="1" applyFill="1" applyBorder="1"/>
    <xf numFmtId="0" fontId="6" fillId="0" borderId="0" xfId="0" applyFont="1" applyFill="1" applyAlignment="1">
      <alignment horizontal="right"/>
    </xf>
    <xf numFmtId="164" fontId="6" fillId="0" borderId="0" xfId="6" applyNumberFormat="1" applyFont="1" applyFill="1"/>
    <xf numFmtId="164" fontId="6" fillId="0" borderId="0" xfId="0" applyNumberFormat="1" applyFont="1" applyFill="1"/>
    <xf numFmtId="0" fontId="5" fillId="0" borderId="12" xfId="0" applyFont="1" applyFill="1" applyBorder="1"/>
    <xf numFmtId="0" fontId="5" fillId="0" borderId="2" xfId="0" applyFont="1" applyFill="1" applyBorder="1"/>
    <xf numFmtId="0" fontId="5" fillId="0" borderId="13" xfId="0" applyFont="1" applyFill="1" applyBorder="1"/>
    <xf numFmtId="0" fontId="5" fillId="0" borderId="0" xfId="0" applyFont="1" applyFill="1" applyBorder="1" applyAlignment="1">
      <alignment horizontal="left" indent="1"/>
    </xf>
    <xf numFmtId="0" fontId="4" fillId="0" borderId="0" xfId="0" applyFont="1" applyFill="1" applyBorder="1"/>
    <xf numFmtId="0" fontId="4" fillId="0" borderId="6" xfId="0" applyFont="1" applyFill="1" applyBorder="1"/>
    <xf numFmtId="165" fontId="4" fillId="0" borderId="0" xfId="5" applyNumberFormat="1" applyFont="1" applyFill="1"/>
    <xf numFmtId="165" fontId="4" fillId="0" borderId="5" xfId="5" applyNumberFormat="1" applyFont="1" applyFill="1" applyBorder="1"/>
    <xf numFmtId="0" fontId="4" fillId="0" borderId="0" xfId="0" applyFont="1" applyFill="1" applyBorder="1" applyAlignment="1">
      <alignment horizontal="left" indent="2"/>
    </xf>
    <xf numFmtId="0" fontId="4" fillId="0" borderId="11" xfId="0" applyFont="1" applyFill="1" applyBorder="1"/>
    <xf numFmtId="0" fontId="5" fillId="0" borderId="9" xfId="0" applyFont="1" applyFill="1" applyBorder="1" applyAlignment="1">
      <alignment horizontal="left"/>
    </xf>
    <xf numFmtId="164" fontId="5" fillId="0" borderId="8" xfId="0" applyNumberFormat="1" applyFont="1" applyFill="1" applyBorder="1"/>
    <xf numFmtId="0" fontId="7" fillId="0" borderId="0" xfId="0" applyFont="1" applyFill="1"/>
    <xf numFmtId="0" fontId="8" fillId="0" borderId="1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0" fontId="8" fillId="0" borderId="5" xfId="0" applyFont="1" applyFill="1" applyBorder="1" applyAlignment="1">
      <alignment horizontal="left" indent="1"/>
    </xf>
    <xf numFmtId="164" fontId="8" fillId="0" borderId="0" xfId="0" applyNumberFormat="1" applyFont="1" applyFill="1" applyBorder="1"/>
    <xf numFmtId="164" fontId="8" fillId="0" borderId="6" xfId="0" applyNumberFormat="1" applyFont="1" applyFill="1" applyBorder="1"/>
    <xf numFmtId="0" fontId="7" fillId="0" borderId="5" xfId="0" applyFont="1" applyFill="1" applyBorder="1" applyAlignment="1">
      <alignment horizontal="left" indent="2"/>
    </xf>
    <xf numFmtId="164" fontId="7" fillId="0" borderId="0" xfId="0" applyNumberFormat="1" applyFont="1" applyFill="1" applyBorder="1"/>
    <xf numFmtId="164" fontId="7" fillId="0" borderId="6" xfId="0" applyNumberFormat="1" applyFont="1" applyFill="1" applyBorder="1"/>
    <xf numFmtId="0" fontId="8" fillId="0" borderId="7" xfId="0" applyFont="1" applyFill="1" applyBorder="1" applyAlignment="1">
      <alignment horizontal="left"/>
    </xf>
    <xf numFmtId="164" fontId="8" fillId="0" borderId="9" xfId="0" applyNumberFormat="1" applyFont="1" applyFill="1" applyBorder="1"/>
    <xf numFmtId="164" fontId="8" fillId="0" borderId="10" xfId="0" applyNumberFormat="1" applyFont="1" applyFill="1" applyBorder="1"/>
    <xf numFmtId="0" fontId="9" fillId="0" borderId="0" xfId="0" applyFont="1" applyFill="1" applyAlignment="1">
      <alignment horizontal="right"/>
    </xf>
    <xf numFmtId="164" fontId="9" fillId="0" borderId="0" xfId="6" applyNumberFormat="1" applyFont="1" applyFill="1"/>
    <xf numFmtId="164" fontId="9" fillId="0" borderId="0" xfId="0" applyNumberFormat="1" applyFont="1" applyFill="1"/>
    <xf numFmtId="0" fontId="8" fillId="0" borderId="12" xfId="0" applyFont="1" applyFill="1" applyBorder="1"/>
    <xf numFmtId="0" fontId="8" fillId="0" borderId="2" xfId="0" applyFont="1" applyFill="1" applyBorder="1"/>
    <xf numFmtId="0" fontId="8" fillId="0" borderId="13" xfId="0" applyFont="1" applyFill="1" applyBorder="1"/>
    <xf numFmtId="0" fontId="8" fillId="0" borderId="0" xfId="0" applyFont="1" applyFill="1" applyBorder="1" applyAlignment="1">
      <alignment horizontal="left" indent="1"/>
    </xf>
    <xf numFmtId="0" fontId="7" fillId="0" borderId="0" xfId="0" applyFont="1" applyFill="1" applyBorder="1"/>
    <xf numFmtId="0" fontId="7" fillId="0" borderId="6" xfId="0" applyFont="1" applyFill="1" applyBorder="1"/>
    <xf numFmtId="165" fontId="7" fillId="0" borderId="0" xfId="5" applyNumberFormat="1" applyFont="1" applyFill="1"/>
    <xf numFmtId="165" fontId="7" fillId="0" borderId="5" xfId="5" applyNumberFormat="1" applyFont="1" applyFill="1" applyBorder="1"/>
    <xf numFmtId="0" fontId="7" fillId="0" borderId="0" xfId="0" applyFont="1" applyFill="1" applyBorder="1" applyAlignment="1">
      <alignment horizontal="left" indent="2"/>
    </xf>
    <xf numFmtId="0" fontId="7" fillId="0" borderId="11" xfId="0" applyFont="1" applyFill="1" applyBorder="1"/>
    <xf numFmtId="0" fontId="8" fillId="0" borderId="9" xfId="0" applyFont="1" applyFill="1" applyBorder="1" applyAlignment="1">
      <alignment horizontal="left"/>
    </xf>
    <xf numFmtId="164" fontId="8" fillId="0" borderId="8" xfId="0" applyNumberFormat="1" applyFont="1" applyFill="1" applyBorder="1"/>
    <xf numFmtId="164" fontId="4" fillId="0" borderId="0" xfId="0" applyNumberFormat="1" applyFont="1" applyFill="1"/>
    <xf numFmtId="164" fontId="7" fillId="0" borderId="0" xfId="0" applyNumberFormat="1" applyFont="1" applyFill="1"/>
    <xf numFmtId="0" fontId="7" fillId="0" borderId="0" xfId="0" applyFont="1" applyFill="1" applyAlignment="1">
      <alignment horizontal="center"/>
    </xf>
    <xf numFmtId="0" fontId="3" fillId="3" borderId="0" xfId="7" applyFill="1"/>
    <xf numFmtId="0" fontId="10" fillId="3" borderId="0" xfId="7" applyFont="1" applyFill="1" applyAlignment="1">
      <alignment horizontal="right"/>
    </xf>
    <xf numFmtId="164" fontId="10" fillId="3" borderId="0" xfId="12" applyNumberFormat="1" applyFont="1" applyFill="1"/>
    <xf numFmtId="164" fontId="10" fillId="3" borderId="0" xfId="7" applyNumberFormat="1" applyFont="1" applyFill="1"/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/>
    </xf>
  </cellXfs>
  <cellStyles count="13">
    <cellStyle name="Comma" xfId="6" builtinId="3"/>
    <cellStyle name="Comma 2" xfId="3" xr:uid="{050E55E6-DCD9-4F0F-B626-EA1C656C5979}"/>
    <cellStyle name="Comma 2 2" xfId="9" xr:uid="{2AE2E2E0-DF91-4F6C-B752-878B2028D2C6}"/>
    <cellStyle name="Comma 3" xfId="12" xr:uid="{8B38A576-59D6-4B32-970C-EB8C38C5002B}"/>
    <cellStyle name="Normal" xfId="0" builtinId="0"/>
    <cellStyle name="Normal 2" xfId="2" xr:uid="{46B15907-7FA7-4E19-9E2E-5E3D2488F821}"/>
    <cellStyle name="Normal 3" xfId="1" xr:uid="{2B410650-A179-434F-9B25-C2C8C52AB18C}"/>
    <cellStyle name="Normal 3 2" xfId="8" xr:uid="{A7BF53E3-C582-4C4E-941F-ADA5E873D135}"/>
    <cellStyle name="Normal 4" xfId="7" xr:uid="{569D8A83-3972-419F-BC20-24A91A2A5F3F}"/>
    <cellStyle name="Percent" xfId="5" builtinId="5"/>
    <cellStyle name="Percent 2" xfId="4" xr:uid="{E26C45D4-0D9E-4462-81FD-04E422A556E1}"/>
    <cellStyle name="Percent 2 2" xfId="10" xr:uid="{3A0C6BD9-D133-473F-9F92-F8ADABB929A6}"/>
    <cellStyle name="Percent 3" xfId="11" xr:uid="{BB8F125E-E385-40AB-8626-2E85DA9DA25C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9C11E-7D17-48F1-870A-6BFB25256699}">
  <sheetPr>
    <pageSetUpPr fitToPage="1"/>
  </sheetPr>
  <dimension ref="A1:R36"/>
  <sheetViews>
    <sheetView tabSelected="1" zoomScale="85" zoomScaleNormal="85" workbookViewId="0">
      <selection activeCell="H1" sqref="H1"/>
    </sheetView>
  </sheetViews>
  <sheetFormatPr defaultRowHeight="15.75" x14ac:dyDescent="0.25"/>
  <cols>
    <col min="1" max="1" width="3.7109375" style="29" customWidth="1"/>
    <col min="2" max="2" width="19.28515625" style="29" bestFit="1" customWidth="1"/>
    <col min="3" max="3" width="48.5703125" style="29" bestFit="1" customWidth="1"/>
    <col min="4" max="4" width="13.42578125" style="29" bestFit="1" customWidth="1"/>
    <col min="5" max="16" width="14.140625" style="29" bestFit="1" customWidth="1"/>
    <col min="17" max="27" width="10.28515625" style="29" bestFit="1" customWidth="1"/>
    <col min="28" max="16384" width="9.140625" style="29"/>
  </cols>
  <sheetData>
    <row r="1" spans="1:16" ht="110.25" customHeight="1" x14ac:dyDescent="0.25">
      <c r="A1" s="65" t="s">
        <v>83</v>
      </c>
      <c r="B1" s="65"/>
      <c r="C1" s="65"/>
    </row>
    <row r="2" spans="1:16" x14ac:dyDescent="0.25">
      <c r="A2" s="66" t="s">
        <v>90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32.25" customHeight="1" thickBot="1" x14ac:dyDescent="0.3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x14ac:dyDescent="0.25">
      <c r="C4" s="30" t="s">
        <v>25</v>
      </c>
      <c r="D4" s="31" t="s">
        <v>12</v>
      </c>
      <c r="E4" s="31" t="s">
        <v>13</v>
      </c>
      <c r="F4" s="31" t="s">
        <v>14</v>
      </c>
      <c r="G4" s="31" t="s">
        <v>15</v>
      </c>
      <c r="H4" s="31" t="s">
        <v>16</v>
      </c>
      <c r="I4" s="31" t="s">
        <v>17</v>
      </c>
      <c r="J4" s="31" t="s">
        <v>18</v>
      </c>
      <c r="K4" s="31" t="s">
        <v>19</v>
      </c>
      <c r="L4" s="31" t="s">
        <v>20</v>
      </c>
      <c r="M4" s="31" t="s">
        <v>21</v>
      </c>
      <c r="N4" s="31" t="s">
        <v>22</v>
      </c>
      <c r="O4" s="31" t="s">
        <v>23</v>
      </c>
      <c r="P4" s="32" t="s">
        <v>24</v>
      </c>
    </row>
    <row r="5" spans="1:16" x14ac:dyDescent="0.25">
      <c r="C5" s="33">
        <v>601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6" x14ac:dyDescent="0.25">
      <c r="C6" s="36" t="s">
        <v>0</v>
      </c>
      <c r="D6" s="37">
        <v>23191175.182390898</v>
      </c>
      <c r="E6" s="37">
        <v>26588821.501093015</v>
      </c>
      <c r="F6" s="37">
        <v>29819257.906298235</v>
      </c>
      <c r="G6" s="37">
        <v>32929360.523285497</v>
      </c>
      <c r="H6" s="37">
        <v>35952864.084725998</v>
      </c>
      <c r="I6" s="37">
        <v>38914046.027835928</v>
      </c>
      <c r="J6" s="37">
        <v>41830377.780758224</v>
      </c>
      <c r="K6" s="37">
        <v>44714432.779421724</v>
      </c>
      <c r="L6" s="37">
        <v>47575259.585269883</v>
      </c>
      <c r="M6" s="37">
        <v>50419370.059074849</v>
      </c>
      <c r="N6" s="37">
        <v>53251450.507160649</v>
      </c>
      <c r="O6" s="37">
        <v>56074873.462775625</v>
      </c>
      <c r="P6" s="38">
        <v>58892065.993150279</v>
      </c>
    </row>
    <row r="7" spans="1:16" x14ac:dyDescent="0.25">
      <c r="C7" s="36" t="s">
        <v>1</v>
      </c>
      <c r="D7" s="37">
        <v>30277.083408359362</v>
      </c>
      <c r="E7" s="37">
        <v>30277.083408359362</v>
      </c>
      <c r="F7" s="37">
        <v>30277.083408359362</v>
      </c>
      <c r="G7" s="37">
        <v>30277.083408359362</v>
      </c>
      <c r="H7" s="37">
        <v>30277.083408359362</v>
      </c>
      <c r="I7" s="37">
        <v>30277.083408359362</v>
      </c>
      <c r="J7" s="37">
        <v>30277.083408359362</v>
      </c>
      <c r="K7" s="37">
        <v>30277.083408359362</v>
      </c>
      <c r="L7" s="37">
        <v>30277.083408359362</v>
      </c>
      <c r="M7" s="37">
        <v>30277.083408359362</v>
      </c>
      <c r="N7" s="37">
        <v>30277.083408359362</v>
      </c>
      <c r="O7" s="37">
        <v>30277.083408359362</v>
      </c>
      <c r="P7" s="38">
        <v>30277.083408359362</v>
      </c>
    </row>
    <row r="8" spans="1:16" x14ac:dyDescent="0.25">
      <c r="C8" s="36" t="s">
        <v>2</v>
      </c>
      <c r="D8" s="37">
        <v>314324.0780322518</v>
      </c>
      <c r="E8" s="37">
        <v>314324.0780322518</v>
      </c>
      <c r="F8" s="37">
        <v>314324.0780322518</v>
      </c>
      <c r="G8" s="37">
        <v>314324.0780322518</v>
      </c>
      <c r="H8" s="37">
        <v>314324.0780322518</v>
      </c>
      <c r="I8" s="37">
        <v>314324.0780322518</v>
      </c>
      <c r="J8" s="37">
        <v>314324.0780322518</v>
      </c>
      <c r="K8" s="37">
        <v>314324.0780322518</v>
      </c>
      <c r="L8" s="37">
        <v>314324.0780322518</v>
      </c>
      <c r="M8" s="37">
        <v>314324.0780322518</v>
      </c>
      <c r="N8" s="37">
        <v>314324.0780322518</v>
      </c>
      <c r="O8" s="37">
        <v>314324.0780322518</v>
      </c>
      <c r="P8" s="38">
        <v>314324.0780322518</v>
      </c>
    </row>
    <row r="9" spans="1:16" x14ac:dyDescent="0.25">
      <c r="C9" s="36" t="s">
        <v>3</v>
      </c>
      <c r="D9" s="37">
        <v>50902.124515820797</v>
      </c>
      <c r="E9" s="37">
        <v>50902.124515820797</v>
      </c>
      <c r="F9" s="37">
        <v>50902.124515820797</v>
      </c>
      <c r="G9" s="37">
        <v>50902.124515820797</v>
      </c>
      <c r="H9" s="37">
        <v>50902.124515820797</v>
      </c>
      <c r="I9" s="37">
        <v>50902.124515820797</v>
      </c>
      <c r="J9" s="37">
        <v>50902.124515820797</v>
      </c>
      <c r="K9" s="37">
        <v>50902.124515820797</v>
      </c>
      <c r="L9" s="37">
        <v>50902.124515820797</v>
      </c>
      <c r="M9" s="37">
        <v>50902.124515820797</v>
      </c>
      <c r="N9" s="37">
        <v>50902.124515820797</v>
      </c>
      <c r="O9" s="37">
        <v>50902.124515820797</v>
      </c>
      <c r="P9" s="38">
        <v>50902.124515820797</v>
      </c>
    </row>
    <row r="10" spans="1:16" x14ac:dyDescent="0.25">
      <c r="C10" s="36" t="s">
        <v>4</v>
      </c>
      <c r="D10" s="37">
        <v>440246.04558717116</v>
      </c>
      <c r="E10" s="37">
        <v>440246.04558717116</v>
      </c>
      <c r="F10" s="37">
        <v>440246.04558717116</v>
      </c>
      <c r="G10" s="37">
        <v>440246.04558717116</v>
      </c>
      <c r="H10" s="37">
        <v>440246.04558717116</v>
      </c>
      <c r="I10" s="37">
        <v>440246.04558717116</v>
      </c>
      <c r="J10" s="37">
        <v>440246.04558717116</v>
      </c>
      <c r="K10" s="37">
        <v>440246.04558717116</v>
      </c>
      <c r="L10" s="37">
        <v>440246.04558717116</v>
      </c>
      <c r="M10" s="37">
        <v>440246.04558717116</v>
      </c>
      <c r="N10" s="37">
        <v>440246.04558717116</v>
      </c>
      <c r="O10" s="37">
        <v>440246.04558717116</v>
      </c>
      <c r="P10" s="38">
        <v>440246.04558717116</v>
      </c>
    </row>
    <row r="11" spans="1:16" x14ac:dyDescent="0.25">
      <c r="C11" s="36" t="s">
        <v>5</v>
      </c>
      <c r="D11" s="37">
        <v>110798.94671507306</v>
      </c>
      <c r="E11" s="37">
        <v>110798.94671507306</v>
      </c>
      <c r="F11" s="37">
        <v>110798.94671507306</v>
      </c>
      <c r="G11" s="37">
        <v>110798.94671507306</v>
      </c>
      <c r="H11" s="37">
        <v>110798.94671507306</v>
      </c>
      <c r="I11" s="37">
        <v>110798.94671507306</v>
      </c>
      <c r="J11" s="37">
        <v>110798.94671507306</v>
      </c>
      <c r="K11" s="37">
        <v>110798.94671507306</v>
      </c>
      <c r="L11" s="37">
        <v>110798.94671507306</v>
      </c>
      <c r="M11" s="37">
        <v>110798.94671507306</v>
      </c>
      <c r="N11" s="37">
        <v>110798.94671507306</v>
      </c>
      <c r="O11" s="37">
        <v>110798.94671507306</v>
      </c>
      <c r="P11" s="38">
        <v>110798.94671507306</v>
      </c>
    </row>
    <row r="12" spans="1:16" x14ac:dyDescent="0.25">
      <c r="C12" s="36" t="s">
        <v>6</v>
      </c>
      <c r="D12" s="37">
        <v>326713.91396417422</v>
      </c>
      <c r="E12" s="37">
        <v>326713.91396417422</v>
      </c>
      <c r="F12" s="37">
        <v>326713.91396417422</v>
      </c>
      <c r="G12" s="37">
        <v>326713.91396417422</v>
      </c>
      <c r="H12" s="37">
        <v>326713.91396417422</v>
      </c>
      <c r="I12" s="37">
        <v>326713.91396417422</v>
      </c>
      <c r="J12" s="37">
        <v>326713.91396417422</v>
      </c>
      <c r="K12" s="37">
        <v>326713.91396417422</v>
      </c>
      <c r="L12" s="37">
        <v>326713.91396417422</v>
      </c>
      <c r="M12" s="37">
        <v>326713.91396417422</v>
      </c>
      <c r="N12" s="37">
        <v>326713.91396417422</v>
      </c>
      <c r="O12" s="37">
        <v>326713.91396417422</v>
      </c>
      <c r="P12" s="38">
        <v>326713.91396417422</v>
      </c>
    </row>
    <row r="13" spans="1:16" x14ac:dyDescent="0.25">
      <c r="C13" s="36" t="s">
        <v>7</v>
      </c>
      <c r="D13" s="37">
        <v>1027.7089631123756</v>
      </c>
      <c r="E13" s="37">
        <v>1027.7089631123756</v>
      </c>
      <c r="F13" s="37">
        <v>1027.7089631123756</v>
      </c>
      <c r="G13" s="37">
        <v>1027.7089631123756</v>
      </c>
      <c r="H13" s="37">
        <v>1027.7089631123756</v>
      </c>
      <c r="I13" s="37">
        <v>1027.7089631123756</v>
      </c>
      <c r="J13" s="37">
        <v>1027.7089631123756</v>
      </c>
      <c r="K13" s="37">
        <v>1027.7089631123756</v>
      </c>
      <c r="L13" s="37">
        <v>1027.7089631123756</v>
      </c>
      <c r="M13" s="37">
        <v>1027.7089631123756</v>
      </c>
      <c r="N13" s="37">
        <v>1027.7089631123756</v>
      </c>
      <c r="O13" s="37">
        <v>1027.7089631123756</v>
      </c>
      <c r="P13" s="38">
        <v>1027.7089631123756</v>
      </c>
    </row>
    <row r="14" spans="1:16" x14ac:dyDescent="0.25">
      <c r="C14" s="36" t="s">
        <v>8</v>
      </c>
      <c r="D14" s="37">
        <v>13832.830830727678</v>
      </c>
      <c r="E14" s="37">
        <v>13832.830830727678</v>
      </c>
      <c r="F14" s="37">
        <v>13832.830830727678</v>
      </c>
      <c r="G14" s="37">
        <v>13832.830830727678</v>
      </c>
      <c r="H14" s="37">
        <v>13832.830830727678</v>
      </c>
      <c r="I14" s="37">
        <v>13832.830830727678</v>
      </c>
      <c r="J14" s="37">
        <v>13832.830830727678</v>
      </c>
      <c r="K14" s="37">
        <v>13832.830830727678</v>
      </c>
      <c r="L14" s="37">
        <v>13832.830830727678</v>
      </c>
      <c r="M14" s="37">
        <v>13832.830830727678</v>
      </c>
      <c r="N14" s="37">
        <v>13832.830830727678</v>
      </c>
      <c r="O14" s="37">
        <v>13832.830830727678</v>
      </c>
      <c r="P14" s="38">
        <v>13832.830830727678</v>
      </c>
    </row>
    <row r="15" spans="1:16" x14ac:dyDescent="0.25">
      <c r="C15" s="36" t="s">
        <v>9</v>
      </c>
      <c r="D15" s="37">
        <v>673.85773687466542</v>
      </c>
      <c r="E15" s="37">
        <v>673.85773687466542</v>
      </c>
      <c r="F15" s="37">
        <v>673.85773687466542</v>
      </c>
      <c r="G15" s="37">
        <v>673.85773687466542</v>
      </c>
      <c r="H15" s="37">
        <v>673.85773687466542</v>
      </c>
      <c r="I15" s="37">
        <v>673.85773687466542</v>
      </c>
      <c r="J15" s="37">
        <v>673.85773687466542</v>
      </c>
      <c r="K15" s="37">
        <v>673.85773687466542</v>
      </c>
      <c r="L15" s="37">
        <v>673.85773687466542</v>
      </c>
      <c r="M15" s="37">
        <v>673.85773687466542</v>
      </c>
      <c r="N15" s="37">
        <v>673.85773687466542</v>
      </c>
      <c r="O15" s="37">
        <v>673.85773687466542</v>
      </c>
      <c r="P15" s="38">
        <v>673.85773687466542</v>
      </c>
    </row>
    <row r="16" spans="1:16" x14ac:dyDescent="0.25">
      <c r="C16" s="36" t="s">
        <v>10</v>
      </c>
      <c r="D16" s="37">
        <v>83.15900203389738</v>
      </c>
      <c r="E16" s="37">
        <v>83.15900203389738</v>
      </c>
      <c r="F16" s="37">
        <v>83.15900203389738</v>
      </c>
      <c r="G16" s="37">
        <v>83.15900203389738</v>
      </c>
      <c r="H16" s="37">
        <v>83.15900203389738</v>
      </c>
      <c r="I16" s="37">
        <v>83.15900203389738</v>
      </c>
      <c r="J16" s="37">
        <v>83.15900203389738</v>
      </c>
      <c r="K16" s="37">
        <v>83.15900203389738</v>
      </c>
      <c r="L16" s="37">
        <v>83.15900203389738</v>
      </c>
      <c r="M16" s="37">
        <v>83.15900203389738</v>
      </c>
      <c r="N16" s="37">
        <v>83.15900203389738</v>
      </c>
      <c r="O16" s="37">
        <v>83.15900203389738</v>
      </c>
      <c r="P16" s="38">
        <v>83.15900203389738</v>
      </c>
    </row>
    <row r="17" spans="1:16" ht="16.5" thickBot="1" x14ac:dyDescent="0.3">
      <c r="C17" s="39" t="s">
        <v>11</v>
      </c>
      <c r="D17" s="40">
        <f t="shared" ref="D17:P17" si="0">SUM(D6:D16)</f>
        <v>24480054.931146491</v>
      </c>
      <c r="E17" s="40">
        <f t="shared" si="0"/>
        <v>27877701.249848608</v>
      </c>
      <c r="F17" s="40">
        <f t="shared" si="0"/>
        <v>31108137.655053828</v>
      </c>
      <c r="G17" s="40">
        <f t="shared" si="0"/>
        <v>34218240.272041105</v>
      </c>
      <c r="H17" s="40">
        <f t="shared" si="0"/>
        <v>37241743.83348161</v>
      </c>
      <c r="I17" s="40">
        <f t="shared" si="0"/>
        <v>40202925.776591539</v>
      </c>
      <c r="J17" s="40">
        <f t="shared" si="0"/>
        <v>43119257.529513836</v>
      </c>
      <c r="K17" s="40">
        <f t="shared" si="0"/>
        <v>46003312.528177336</v>
      </c>
      <c r="L17" s="40">
        <f t="shared" si="0"/>
        <v>48864139.334025495</v>
      </c>
      <c r="M17" s="40">
        <f t="shared" si="0"/>
        <v>51708249.80783046</v>
      </c>
      <c r="N17" s="40">
        <f t="shared" si="0"/>
        <v>54540330.25591626</v>
      </c>
      <c r="O17" s="40">
        <f t="shared" si="0"/>
        <v>57363753.211531237</v>
      </c>
      <c r="P17" s="41">
        <f t="shared" si="0"/>
        <v>60180945.74190589</v>
      </c>
    </row>
    <row r="18" spans="1:16" x14ac:dyDescent="0.25">
      <c r="C18" s="42"/>
      <c r="D18" s="43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</row>
    <row r="19" spans="1:16" ht="9" customHeight="1" x14ac:dyDescent="0.25"/>
    <row r="20" spans="1:16" ht="16.5" thickBot="1" x14ac:dyDescent="0.3"/>
    <row r="21" spans="1:16" x14ac:dyDescent="0.25">
      <c r="B21" s="45" t="s">
        <v>27</v>
      </c>
      <c r="C21" s="31" t="s">
        <v>26</v>
      </c>
      <c r="D21" s="46"/>
      <c r="E21" s="31" t="s">
        <v>13</v>
      </c>
      <c r="F21" s="31" t="s">
        <v>14</v>
      </c>
      <c r="G21" s="31" t="s">
        <v>15</v>
      </c>
      <c r="H21" s="31" t="s">
        <v>16</v>
      </c>
      <c r="I21" s="31" t="s">
        <v>17</v>
      </c>
      <c r="J21" s="31" t="s">
        <v>18</v>
      </c>
      <c r="K21" s="31" t="s">
        <v>19</v>
      </c>
      <c r="L21" s="31" t="s">
        <v>20</v>
      </c>
      <c r="M21" s="31" t="s">
        <v>21</v>
      </c>
      <c r="N21" s="31" t="s">
        <v>22</v>
      </c>
      <c r="O21" s="31" t="s">
        <v>23</v>
      </c>
      <c r="P21" s="32" t="s">
        <v>24</v>
      </c>
    </row>
    <row r="22" spans="1:16" x14ac:dyDescent="0.25">
      <c r="B22" s="47" t="s">
        <v>28</v>
      </c>
      <c r="C22" s="48">
        <v>601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50"/>
    </row>
    <row r="23" spans="1:16" x14ac:dyDescent="0.25">
      <c r="A23" s="51"/>
      <c r="B23" s="52">
        <v>2.6438064447719369E-2</v>
      </c>
      <c r="C23" s="53" t="s">
        <v>0</v>
      </c>
      <c r="D23" s="49"/>
      <c r="E23" s="37">
        <f t="shared" ref="E23:P23" si="1">(((E6-D6)/2)+D6)*$B23/12</f>
        <v>54836.948355216846</v>
      </c>
      <c r="F23" s="37">
        <f t="shared" si="1"/>
        <v>62138.351614361738</v>
      </c>
      <c r="G23" s="37">
        <f t="shared" si="1"/>
        <v>69123.000751945248</v>
      </c>
      <c r="H23" s="37">
        <f t="shared" si="1"/>
        <v>75879.695562037043</v>
      </c>
      <c r="I23" s="37">
        <f t="shared" si="1"/>
        <v>82472.341439896889</v>
      </c>
      <c r="J23" s="37">
        <f t="shared" si="1"/>
        <v>88946.9283518991</v>
      </c>
      <c r="K23" s="37">
        <f t="shared" si="1"/>
        <v>95336.55330023756</v>
      </c>
      <c r="L23" s="37">
        <f t="shared" si="1"/>
        <v>101665.03477491297</v>
      </c>
      <c r="M23" s="37">
        <f t="shared" si="1"/>
        <v>107949.51391948237</v>
      </c>
      <c r="N23" s="37">
        <f t="shared" si="1"/>
        <v>114202.32647825353</v>
      </c>
      <c r="O23" s="37">
        <f t="shared" si="1"/>
        <v>120432.34995622594</v>
      </c>
      <c r="P23" s="38">
        <f t="shared" si="1"/>
        <v>126645.97311220084</v>
      </c>
    </row>
    <row r="24" spans="1:16" x14ac:dyDescent="0.25">
      <c r="A24" s="51"/>
      <c r="B24" s="52">
        <v>1.43000001517984E-2</v>
      </c>
      <c r="C24" s="53" t="s">
        <v>1</v>
      </c>
      <c r="D24" s="49"/>
      <c r="E24" s="37">
        <f t="shared" ref="E24:P24" si="2">(((E7-D7)/2)+D7)*$B24/12</f>
        <v>36.080191444629307</v>
      </c>
      <c r="F24" s="37">
        <f t="shared" si="2"/>
        <v>36.080191444629307</v>
      </c>
      <c r="G24" s="37">
        <f t="shared" si="2"/>
        <v>36.080191444629307</v>
      </c>
      <c r="H24" s="37">
        <f t="shared" si="2"/>
        <v>36.080191444629307</v>
      </c>
      <c r="I24" s="37">
        <f t="shared" si="2"/>
        <v>36.080191444629307</v>
      </c>
      <c r="J24" s="37">
        <f t="shared" si="2"/>
        <v>36.080191444629307</v>
      </c>
      <c r="K24" s="37">
        <f t="shared" si="2"/>
        <v>36.080191444629307</v>
      </c>
      <c r="L24" s="37">
        <f t="shared" si="2"/>
        <v>36.080191444629307</v>
      </c>
      <c r="M24" s="37">
        <f t="shared" si="2"/>
        <v>36.080191444629307</v>
      </c>
      <c r="N24" s="37">
        <f t="shared" si="2"/>
        <v>36.080191444629307</v>
      </c>
      <c r="O24" s="37">
        <f t="shared" si="2"/>
        <v>36.080191444629307</v>
      </c>
      <c r="P24" s="38">
        <f t="shared" si="2"/>
        <v>36.080191444629307</v>
      </c>
    </row>
    <row r="25" spans="1:16" x14ac:dyDescent="0.25">
      <c r="A25" s="51"/>
      <c r="B25" s="52">
        <v>3.63195429879173E-2</v>
      </c>
      <c r="C25" s="53" t="s">
        <v>2</v>
      </c>
      <c r="D25" s="49"/>
      <c r="E25" s="37">
        <f t="shared" ref="E25:P25" si="3">(((E8-D8)/2)+D8)*$B25/12</f>
        <v>951.34223868582012</v>
      </c>
      <c r="F25" s="37">
        <f t="shared" si="3"/>
        <v>951.34223868582012</v>
      </c>
      <c r="G25" s="37">
        <f t="shared" si="3"/>
        <v>951.34223868582012</v>
      </c>
      <c r="H25" s="37">
        <f t="shared" si="3"/>
        <v>951.34223868582012</v>
      </c>
      <c r="I25" s="37">
        <f t="shared" si="3"/>
        <v>951.34223868582012</v>
      </c>
      <c r="J25" s="37">
        <f t="shared" si="3"/>
        <v>951.34223868582012</v>
      </c>
      <c r="K25" s="37">
        <f t="shared" si="3"/>
        <v>951.34223868582012</v>
      </c>
      <c r="L25" s="37">
        <f t="shared" si="3"/>
        <v>951.34223868582012</v>
      </c>
      <c r="M25" s="37">
        <f t="shared" si="3"/>
        <v>951.34223868582012</v>
      </c>
      <c r="N25" s="37">
        <f t="shared" si="3"/>
        <v>951.34223868582012</v>
      </c>
      <c r="O25" s="37">
        <f t="shared" si="3"/>
        <v>951.34223868582012</v>
      </c>
      <c r="P25" s="38">
        <f t="shared" si="3"/>
        <v>951.34223868582012</v>
      </c>
    </row>
    <row r="26" spans="1:16" x14ac:dyDescent="0.25">
      <c r="A26" s="51"/>
      <c r="B26" s="52">
        <v>2.86399999529715E-2</v>
      </c>
      <c r="C26" s="53" t="s">
        <v>3</v>
      </c>
      <c r="D26" s="49"/>
      <c r="E26" s="37">
        <f t="shared" ref="E26:P26" si="4">(((E9-D9)/2)+D9)*$B26/12</f>
        <v>121.48640364493809</v>
      </c>
      <c r="F26" s="37">
        <f t="shared" si="4"/>
        <v>121.48640364493809</v>
      </c>
      <c r="G26" s="37">
        <f t="shared" si="4"/>
        <v>121.48640364493809</v>
      </c>
      <c r="H26" s="37">
        <f t="shared" si="4"/>
        <v>121.48640364493809</v>
      </c>
      <c r="I26" s="37">
        <f t="shared" si="4"/>
        <v>121.48640364493809</v>
      </c>
      <c r="J26" s="37">
        <f t="shared" si="4"/>
        <v>121.48640364493809</v>
      </c>
      <c r="K26" s="37">
        <f t="shared" si="4"/>
        <v>121.48640364493809</v>
      </c>
      <c r="L26" s="37">
        <f t="shared" si="4"/>
        <v>121.48640364493809</v>
      </c>
      <c r="M26" s="37">
        <f t="shared" si="4"/>
        <v>121.48640364493809</v>
      </c>
      <c r="N26" s="37">
        <f t="shared" si="4"/>
        <v>121.48640364493809</v>
      </c>
      <c r="O26" s="37">
        <f t="shared" si="4"/>
        <v>121.48640364493809</v>
      </c>
      <c r="P26" s="38">
        <f t="shared" si="4"/>
        <v>121.48640364493809</v>
      </c>
    </row>
    <row r="27" spans="1:16" x14ac:dyDescent="0.25">
      <c r="A27" s="51"/>
      <c r="B27" s="52">
        <v>2.9119999918761102E-2</v>
      </c>
      <c r="C27" s="53" t="s">
        <v>4</v>
      </c>
      <c r="D27" s="49"/>
      <c r="E27" s="37">
        <f t="shared" ref="E27:P27" si="5">(((E10-D10)/2)+D10)*$B27/12</f>
        <v>1068.3304009777767</v>
      </c>
      <c r="F27" s="37">
        <f t="shared" si="5"/>
        <v>1068.3304009777767</v>
      </c>
      <c r="G27" s="37">
        <f t="shared" si="5"/>
        <v>1068.3304009777767</v>
      </c>
      <c r="H27" s="37">
        <f t="shared" si="5"/>
        <v>1068.3304009777767</v>
      </c>
      <c r="I27" s="37">
        <f t="shared" si="5"/>
        <v>1068.3304009777767</v>
      </c>
      <c r="J27" s="37">
        <f t="shared" si="5"/>
        <v>1068.3304009777767</v>
      </c>
      <c r="K27" s="37">
        <f t="shared" si="5"/>
        <v>1068.3304009777767</v>
      </c>
      <c r="L27" s="37">
        <f t="shared" si="5"/>
        <v>1068.3304009777767</v>
      </c>
      <c r="M27" s="37">
        <f t="shared" si="5"/>
        <v>1068.3304009777767</v>
      </c>
      <c r="N27" s="37">
        <f t="shared" si="5"/>
        <v>1068.3304009777767</v>
      </c>
      <c r="O27" s="37">
        <f t="shared" si="5"/>
        <v>1068.3304009777767</v>
      </c>
      <c r="P27" s="38">
        <f t="shared" si="5"/>
        <v>1068.3304009777767</v>
      </c>
    </row>
    <row r="28" spans="1:16" x14ac:dyDescent="0.25">
      <c r="A28" s="51"/>
      <c r="B28" s="52">
        <v>2.16999998939062E-2</v>
      </c>
      <c r="C28" s="53" t="s">
        <v>5</v>
      </c>
      <c r="D28" s="49"/>
      <c r="E28" s="37">
        <f t="shared" ref="E28:P28" si="6">(((E11-D11)/2)+D11)*$B28/12</f>
        <v>200.36142766350034</v>
      </c>
      <c r="F28" s="37">
        <f t="shared" si="6"/>
        <v>200.36142766350034</v>
      </c>
      <c r="G28" s="37">
        <f t="shared" si="6"/>
        <v>200.36142766350034</v>
      </c>
      <c r="H28" s="37">
        <f t="shared" si="6"/>
        <v>200.36142766350034</v>
      </c>
      <c r="I28" s="37">
        <f t="shared" si="6"/>
        <v>200.36142766350034</v>
      </c>
      <c r="J28" s="37">
        <f t="shared" si="6"/>
        <v>200.36142766350034</v>
      </c>
      <c r="K28" s="37">
        <f t="shared" si="6"/>
        <v>200.36142766350034</v>
      </c>
      <c r="L28" s="37">
        <f t="shared" si="6"/>
        <v>200.36142766350034</v>
      </c>
      <c r="M28" s="37">
        <f t="shared" si="6"/>
        <v>200.36142766350034</v>
      </c>
      <c r="N28" s="37">
        <f t="shared" si="6"/>
        <v>200.36142766350034</v>
      </c>
      <c r="O28" s="37">
        <f t="shared" si="6"/>
        <v>200.36142766350034</v>
      </c>
      <c r="P28" s="38">
        <f t="shared" si="6"/>
        <v>200.36142766350034</v>
      </c>
    </row>
    <row r="29" spans="1:16" x14ac:dyDescent="0.25">
      <c r="A29" s="51"/>
      <c r="B29" s="52">
        <v>2.8749904185230348E-2</v>
      </c>
      <c r="C29" s="53" t="s">
        <v>6</v>
      </c>
      <c r="D29" s="49"/>
      <c r="E29" s="37">
        <f t="shared" ref="E29:P29" si="7">(((E12-D12)/2)+D12)*$B29/12</f>
        <v>782.74947687096665</v>
      </c>
      <c r="F29" s="37">
        <f t="shared" si="7"/>
        <v>782.74947687096665</v>
      </c>
      <c r="G29" s="37">
        <f t="shared" si="7"/>
        <v>782.74947687096665</v>
      </c>
      <c r="H29" s="37">
        <f t="shared" si="7"/>
        <v>782.74947687096665</v>
      </c>
      <c r="I29" s="37">
        <f t="shared" si="7"/>
        <v>782.74947687096665</v>
      </c>
      <c r="J29" s="37">
        <f t="shared" si="7"/>
        <v>782.74947687096665</v>
      </c>
      <c r="K29" s="37">
        <f t="shared" si="7"/>
        <v>782.74947687096665</v>
      </c>
      <c r="L29" s="37">
        <f t="shared" si="7"/>
        <v>782.74947687096665</v>
      </c>
      <c r="M29" s="37">
        <f t="shared" si="7"/>
        <v>782.74947687096665</v>
      </c>
      <c r="N29" s="37">
        <f t="shared" si="7"/>
        <v>782.74947687096665</v>
      </c>
      <c r="O29" s="37">
        <f t="shared" si="7"/>
        <v>782.74947687096665</v>
      </c>
      <c r="P29" s="38">
        <f t="shared" si="7"/>
        <v>782.74947687096665</v>
      </c>
    </row>
    <row r="30" spans="1:16" x14ac:dyDescent="0.25">
      <c r="A30" s="51"/>
      <c r="B30" s="52">
        <v>2.8160000365847242E-2</v>
      </c>
      <c r="C30" s="53" t="s">
        <v>7</v>
      </c>
      <c r="D30" s="49"/>
      <c r="E30" s="37">
        <f t="shared" ref="E30:P30" si="8">(((E13-D13)/2)+D13)*$B30/12</f>
        <v>2.4116903981024156</v>
      </c>
      <c r="F30" s="37">
        <f t="shared" si="8"/>
        <v>2.4116903981024156</v>
      </c>
      <c r="G30" s="37">
        <f t="shared" si="8"/>
        <v>2.4116903981024156</v>
      </c>
      <c r="H30" s="37">
        <f t="shared" si="8"/>
        <v>2.4116903981024156</v>
      </c>
      <c r="I30" s="37">
        <f t="shared" si="8"/>
        <v>2.4116903981024156</v>
      </c>
      <c r="J30" s="37">
        <f t="shared" si="8"/>
        <v>2.4116903981024156</v>
      </c>
      <c r="K30" s="37">
        <f t="shared" si="8"/>
        <v>2.4116903981024156</v>
      </c>
      <c r="L30" s="37">
        <f t="shared" si="8"/>
        <v>2.4116903981024156</v>
      </c>
      <c r="M30" s="37">
        <f t="shared" si="8"/>
        <v>2.4116903981024156</v>
      </c>
      <c r="N30" s="37">
        <f t="shared" si="8"/>
        <v>2.4116903981024156</v>
      </c>
      <c r="O30" s="37">
        <f t="shared" si="8"/>
        <v>2.4116903981024156</v>
      </c>
      <c r="P30" s="38">
        <f t="shared" si="8"/>
        <v>2.4116903981024156</v>
      </c>
    </row>
    <row r="31" spans="1:16" x14ac:dyDescent="0.25">
      <c r="A31" s="51"/>
      <c r="B31" s="52">
        <v>3.3115001155148496E-2</v>
      </c>
      <c r="C31" s="53" t="s">
        <v>8</v>
      </c>
      <c r="D31" s="49"/>
      <c r="E31" s="37">
        <f t="shared" ref="E31:P31" si="9">(((E14-D14)/2)+D14)*$B31/12</f>
        <v>38.172850744876733</v>
      </c>
      <c r="F31" s="37">
        <f t="shared" si="9"/>
        <v>38.172850744876733</v>
      </c>
      <c r="G31" s="37">
        <f t="shared" si="9"/>
        <v>38.172850744876733</v>
      </c>
      <c r="H31" s="37">
        <f t="shared" si="9"/>
        <v>38.172850744876733</v>
      </c>
      <c r="I31" s="37">
        <f t="shared" si="9"/>
        <v>38.172850744876733</v>
      </c>
      <c r="J31" s="37">
        <f t="shared" si="9"/>
        <v>38.172850744876733</v>
      </c>
      <c r="K31" s="37">
        <f t="shared" si="9"/>
        <v>38.172850744876733</v>
      </c>
      <c r="L31" s="37">
        <f t="shared" si="9"/>
        <v>38.172850744876733</v>
      </c>
      <c r="M31" s="37">
        <f t="shared" si="9"/>
        <v>38.172850744876733</v>
      </c>
      <c r="N31" s="37">
        <f t="shared" si="9"/>
        <v>38.172850744876733</v>
      </c>
      <c r="O31" s="37">
        <f t="shared" si="9"/>
        <v>38.172850744876733</v>
      </c>
      <c r="P31" s="38">
        <f t="shared" si="9"/>
        <v>38.172850744876733</v>
      </c>
    </row>
    <row r="32" spans="1:16" x14ac:dyDescent="0.25">
      <c r="A32" s="51"/>
      <c r="B32" s="52">
        <v>2.0930000221913998E-2</v>
      </c>
      <c r="C32" s="53" t="s">
        <v>9</v>
      </c>
      <c r="D32" s="49"/>
      <c r="E32" s="37">
        <f t="shared" ref="E32:P32" si="10">(((E15-D15)/2)+D15)*$B32/12</f>
        <v>1.1753202151937676</v>
      </c>
      <c r="F32" s="37">
        <f t="shared" si="10"/>
        <v>1.1753202151937676</v>
      </c>
      <c r="G32" s="37">
        <f t="shared" si="10"/>
        <v>1.1753202151937676</v>
      </c>
      <c r="H32" s="37">
        <f t="shared" si="10"/>
        <v>1.1753202151937676</v>
      </c>
      <c r="I32" s="37">
        <f t="shared" si="10"/>
        <v>1.1753202151937676</v>
      </c>
      <c r="J32" s="37">
        <f t="shared" si="10"/>
        <v>1.1753202151937676</v>
      </c>
      <c r="K32" s="37">
        <f t="shared" si="10"/>
        <v>1.1753202151937676</v>
      </c>
      <c r="L32" s="37">
        <f t="shared" si="10"/>
        <v>1.1753202151937676</v>
      </c>
      <c r="M32" s="37">
        <f t="shared" si="10"/>
        <v>1.1753202151937676</v>
      </c>
      <c r="N32" s="37">
        <f t="shared" si="10"/>
        <v>1.1753202151937676</v>
      </c>
      <c r="O32" s="37">
        <f t="shared" si="10"/>
        <v>1.1753202151937676</v>
      </c>
      <c r="P32" s="38">
        <f t="shared" si="10"/>
        <v>1.1753202151937676</v>
      </c>
    </row>
    <row r="33" spans="1:18" x14ac:dyDescent="0.25">
      <c r="A33" s="51"/>
      <c r="B33" s="52">
        <v>3.6630001551293034E-2</v>
      </c>
      <c r="C33" s="53" t="s">
        <v>10</v>
      </c>
      <c r="D33" s="49"/>
      <c r="E33" s="37">
        <f t="shared" ref="E33:P33" si="11">(((E16-D16)/2)+D16)*$B33/12</f>
        <v>0.2538428644588035</v>
      </c>
      <c r="F33" s="37">
        <f t="shared" si="11"/>
        <v>0.2538428644588035</v>
      </c>
      <c r="G33" s="37">
        <f t="shared" si="11"/>
        <v>0.2538428644588035</v>
      </c>
      <c r="H33" s="37">
        <f t="shared" si="11"/>
        <v>0.2538428644588035</v>
      </c>
      <c r="I33" s="37">
        <f t="shared" si="11"/>
        <v>0.2538428644588035</v>
      </c>
      <c r="J33" s="37">
        <f t="shared" si="11"/>
        <v>0.2538428644588035</v>
      </c>
      <c r="K33" s="37">
        <f t="shared" si="11"/>
        <v>0.2538428644588035</v>
      </c>
      <c r="L33" s="37">
        <f t="shared" si="11"/>
        <v>0.2538428644588035</v>
      </c>
      <c r="M33" s="37">
        <f t="shared" si="11"/>
        <v>0.2538428644588035</v>
      </c>
      <c r="N33" s="37">
        <f t="shared" si="11"/>
        <v>0.2538428644588035</v>
      </c>
      <c r="O33" s="37">
        <f t="shared" si="11"/>
        <v>0.2538428644588035</v>
      </c>
      <c r="P33" s="38">
        <f t="shared" si="11"/>
        <v>0.2538428644588035</v>
      </c>
    </row>
    <row r="34" spans="1:18" ht="16.5" thickBot="1" x14ac:dyDescent="0.3">
      <c r="B34" s="54"/>
      <c r="C34" s="55" t="s">
        <v>11</v>
      </c>
      <c r="D34" s="56"/>
      <c r="E34" s="40">
        <f t="shared" ref="E34:P34" si="12">SUM(E23:E33)</f>
        <v>58039.312198727115</v>
      </c>
      <c r="F34" s="40">
        <f t="shared" si="12"/>
        <v>65340.715457872007</v>
      </c>
      <c r="G34" s="40">
        <f t="shared" si="12"/>
        <v>72325.364595455525</v>
      </c>
      <c r="H34" s="40">
        <f t="shared" si="12"/>
        <v>79082.059405547319</v>
      </c>
      <c r="I34" s="40">
        <f t="shared" si="12"/>
        <v>85674.705283407166</v>
      </c>
      <c r="J34" s="40">
        <f t="shared" si="12"/>
        <v>92149.292195409376</v>
      </c>
      <c r="K34" s="40">
        <f t="shared" si="12"/>
        <v>98538.917143747836</v>
      </c>
      <c r="L34" s="40">
        <f t="shared" si="12"/>
        <v>104867.39861842325</v>
      </c>
      <c r="M34" s="40">
        <f t="shared" si="12"/>
        <v>111151.87776299265</v>
      </c>
      <c r="N34" s="40">
        <f t="shared" si="12"/>
        <v>117404.6903217638</v>
      </c>
      <c r="O34" s="40">
        <f t="shared" si="12"/>
        <v>123634.71379973622</v>
      </c>
      <c r="P34" s="41">
        <f t="shared" si="12"/>
        <v>129848.33695571111</v>
      </c>
    </row>
    <row r="36" spans="1:18" x14ac:dyDescent="0.25">
      <c r="A36" s="60"/>
      <c r="B36" s="60"/>
      <c r="C36" s="61" t="s">
        <v>82</v>
      </c>
      <c r="D36" s="62"/>
      <c r="E36" s="63">
        <v>54836.948355216882</v>
      </c>
      <c r="F36" s="63">
        <v>62138.351614361738</v>
      </c>
      <c r="G36" s="63">
        <v>69123.000751945248</v>
      </c>
      <c r="H36" s="63">
        <v>75879.695562037057</v>
      </c>
      <c r="I36" s="63">
        <v>82472.341439896889</v>
      </c>
      <c r="J36" s="63">
        <v>88946.9283518991</v>
      </c>
      <c r="K36" s="63">
        <v>95336.55330023756</v>
      </c>
      <c r="L36" s="63">
        <v>101665.03477491296</v>
      </c>
      <c r="M36" s="63">
        <v>107949.51391948239</v>
      </c>
      <c r="N36" s="63">
        <v>114202.32647825353</v>
      </c>
      <c r="O36" s="63">
        <v>120432.34995622592</v>
      </c>
      <c r="P36" s="63">
        <v>126645.97311220082</v>
      </c>
      <c r="Q36" s="60"/>
      <c r="R36" s="60"/>
    </row>
  </sheetData>
  <mergeCells count="2">
    <mergeCell ref="A1:C1"/>
    <mergeCell ref="A2:P2"/>
  </mergeCells>
  <pageMargins left="0.7" right="0.7" top="0.75" bottom="0.75" header="0.3" footer="0.3"/>
  <pageSetup scale="48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C6080-833D-493F-985A-F14F8E0E4631}">
  <sheetPr>
    <pageSetUpPr fitToPage="1"/>
  </sheetPr>
  <dimension ref="A1:P32"/>
  <sheetViews>
    <sheetView zoomScale="85" zoomScaleNormal="85" workbookViewId="0">
      <selection sqref="A1:P32"/>
    </sheetView>
  </sheetViews>
  <sheetFormatPr defaultRowHeight="15.75" x14ac:dyDescent="0.25"/>
  <cols>
    <col min="1" max="1" width="3.42578125" style="29" customWidth="1"/>
    <col min="2" max="2" width="19.28515625" style="29" bestFit="1" customWidth="1"/>
    <col min="3" max="3" width="43.7109375" style="29" bestFit="1" customWidth="1"/>
    <col min="4" max="4" width="13.42578125" style="29" bestFit="1" customWidth="1"/>
    <col min="5" max="16" width="14.140625" style="29" bestFit="1" customWidth="1"/>
    <col min="17" max="27" width="10.28515625" style="29" bestFit="1" customWidth="1"/>
    <col min="28" max="16384" width="9.140625" style="29"/>
  </cols>
  <sheetData>
    <row r="1" spans="1:16" ht="110.25" customHeight="1" x14ac:dyDescent="0.25">
      <c r="A1" s="65" t="s">
        <v>84</v>
      </c>
      <c r="B1" s="65"/>
      <c r="C1" s="65"/>
    </row>
    <row r="2" spans="1:16" x14ac:dyDescent="0.25">
      <c r="A2" s="66" t="s">
        <v>91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16.5" thickBo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x14ac:dyDescent="0.25">
      <c r="C4" s="30" t="s">
        <v>25</v>
      </c>
      <c r="D4" s="31" t="s">
        <v>12</v>
      </c>
      <c r="E4" s="31" t="s">
        <v>13</v>
      </c>
      <c r="F4" s="31" t="s">
        <v>14</v>
      </c>
      <c r="G4" s="31" t="s">
        <v>15</v>
      </c>
      <c r="H4" s="31" t="s">
        <v>16</v>
      </c>
      <c r="I4" s="31" t="s">
        <v>17</v>
      </c>
      <c r="J4" s="31" t="s">
        <v>18</v>
      </c>
      <c r="K4" s="31" t="s">
        <v>19</v>
      </c>
      <c r="L4" s="31" t="s">
        <v>20</v>
      </c>
      <c r="M4" s="31" t="s">
        <v>21</v>
      </c>
      <c r="N4" s="31" t="s">
        <v>22</v>
      </c>
      <c r="O4" s="31" t="s">
        <v>23</v>
      </c>
      <c r="P4" s="32" t="s">
        <v>24</v>
      </c>
    </row>
    <row r="5" spans="1:16" x14ac:dyDescent="0.25">
      <c r="C5" s="33">
        <v>602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6" x14ac:dyDescent="0.25">
      <c r="C6" s="36" t="s">
        <v>29</v>
      </c>
      <c r="D6" s="37">
        <v>18005940.718865801</v>
      </c>
      <c r="E6" s="37">
        <v>19816620.445330821</v>
      </c>
      <c r="F6" s="37">
        <v>21639493.956026934</v>
      </c>
      <c r="G6" s="37">
        <v>23523439.067890503</v>
      </c>
      <c r="H6" s="37">
        <v>25462286.058027692</v>
      </c>
      <c r="I6" s="37">
        <v>27445033.477201134</v>
      </c>
      <c r="J6" s="37">
        <v>29402256.615673129</v>
      </c>
      <c r="K6" s="37">
        <v>31303804.379976805</v>
      </c>
      <c r="L6" s="37">
        <v>33142905.59025111</v>
      </c>
      <c r="M6" s="37">
        <v>35016341.636580989</v>
      </c>
      <c r="N6" s="37">
        <v>37020926.310985714</v>
      </c>
      <c r="O6" s="37">
        <v>38969857.912564315</v>
      </c>
      <c r="P6" s="38">
        <v>40862952.547393821</v>
      </c>
    </row>
    <row r="7" spans="1:16" x14ac:dyDescent="0.25">
      <c r="C7" s="36" t="s">
        <v>30</v>
      </c>
      <c r="D7" s="37">
        <v>393894.57643635949</v>
      </c>
      <c r="E7" s="37">
        <v>393894.57643635949</v>
      </c>
      <c r="F7" s="37">
        <v>393894.57643635949</v>
      </c>
      <c r="G7" s="37">
        <v>393894.57643635949</v>
      </c>
      <c r="H7" s="37">
        <v>393894.57643635949</v>
      </c>
      <c r="I7" s="37">
        <v>393894.57643635949</v>
      </c>
      <c r="J7" s="37">
        <v>393894.57643635949</v>
      </c>
      <c r="K7" s="37">
        <v>393894.57643635949</v>
      </c>
      <c r="L7" s="37">
        <v>393894.57643635949</v>
      </c>
      <c r="M7" s="37">
        <v>393894.57643635949</v>
      </c>
      <c r="N7" s="37">
        <v>393894.57643635949</v>
      </c>
      <c r="O7" s="37">
        <v>393894.57643635949</v>
      </c>
      <c r="P7" s="38">
        <v>393894.57643635949</v>
      </c>
    </row>
    <row r="8" spans="1:16" x14ac:dyDescent="0.25">
      <c r="C8" s="36" t="s">
        <v>31</v>
      </c>
      <c r="D8" s="37">
        <v>94239.860258893823</v>
      </c>
      <c r="E8" s="37">
        <v>94239.860258893823</v>
      </c>
      <c r="F8" s="37">
        <v>94239.860258893823</v>
      </c>
      <c r="G8" s="37">
        <v>94239.860258893823</v>
      </c>
      <c r="H8" s="37">
        <v>94239.860258893823</v>
      </c>
      <c r="I8" s="37">
        <v>94239.860258893823</v>
      </c>
      <c r="J8" s="37">
        <v>94239.860258893823</v>
      </c>
      <c r="K8" s="37">
        <v>94239.860258893823</v>
      </c>
      <c r="L8" s="37">
        <v>94239.860258893823</v>
      </c>
      <c r="M8" s="37">
        <v>94239.860258893823</v>
      </c>
      <c r="N8" s="37">
        <v>94239.860258893823</v>
      </c>
      <c r="O8" s="37">
        <v>94239.860258893823</v>
      </c>
      <c r="P8" s="38">
        <v>94239.860258893823</v>
      </c>
    </row>
    <row r="9" spans="1:16" x14ac:dyDescent="0.25">
      <c r="C9" s="36" t="s">
        <v>32</v>
      </c>
      <c r="D9" s="37">
        <v>3014.709266155508</v>
      </c>
      <c r="E9" s="37">
        <v>3014.709266155508</v>
      </c>
      <c r="F9" s="37">
        <v>3014.709266155508</v>
      </c>
      <c r="G9" s="37">
        <v>3014.709266155508</v>
      </c>
      <c r="H9" s="37">
        <v>3014.709266155508</v>
      </c>
      <c r="I9" s="37">
        <v>3014.709266155508</v>
      </c>
      <c r="J9" s="37">
        <v>3014.709266155508</v>
      </c>
      <c r="K9" s="37">
        <v>3014.709266155508</v>
      </c>
      <c r="L9" s="37">
        <v>3014.709266155508</v>
      </c>
      <c r="M9" s="37">
        <v>3014.709266155508</v>
      </c>
      <c r="N9" s="37">
        <v>3014.709266155508</v>
      </c>
      <c r="O9" s="37">
        <v>3014.709266155508</v>
      </c>
      <c r="P9" s="38">
        <v>3014.709266155508</v>
      </c>
    </row>
    <row r="10" spans="1:16" x14ac:dyDescent="0.25">
      <c r="C10" s="36" t="s">
        <v>33</v>
      </c>
      <c r="D10" s="37">
        <v>-1368.2038551373264</v>
      </c>
      <c r="E10" s="37">
        <v>-1368.2038551373264</v>
      </c>
      <c r="F10" s="37">
        <v>-1368.2038551373264</v>
      </c>
      <c r="G10" s="37">
        <v>-1368.2038551373264</v>
      </c>
      <c r="H10" s="37">
        <v>-1368.2038551373264</v>
      </c>
      <c r="I10" s="37">
        <v>-1368.2038551373264</v>
      </c>
      <c r="J10" s="37">
        <v>-1368.2038551373264</v>
      </c>
      <c r="K10" s="37">
        <v>-1368.2038551373264</v>
      </c>
      <c r="L10" s="37">
        <v>-1368.2038551373264</v>
      </c>
      <c r="M10" s="37">
        <v>-1368.2038551373264</v>
      </c>
      <c r="N10" s="37">
        <v>-1368.2038551373264</v>
      </c>
      <c r="O10" s="37">
        <v>-1368.2038551373264</v>
      </c>
      <c r="P10" s="38">
        <v>-1368.2038551373264</v>
      </c>
    </row>
    <row r="11" spans="1:16" x14ac:dyDescent="0.25">
      <c r="C11" s="36" t="s">
        <v>34</v>
      </c>
      <c r="D11" s="37">
        <v>4445.5731682046371</v>
      </c>
      <c r="E11" s="37">
        <v>4445.5731682046371</v>
      </c>
      <c r="F11" s="37">
        <v>4445.5731682046371</v>
      </c>
      <c r="G11" s="37">
        <v>4445.5731682046371</v>
      </c>
      <c r="H11" s="37">
        <v>4445.5731682046371</v>
      </c>
      <c r="I11" s="37">
        <v>4445.5731682046371</v>
      </c>
      <c r="J11" s="37">
        <v>4445.5731682046371</v>
      </c>
      <c r="K11" s="37">
        <v>4445.5731682046371</v>
      </c>
      <c r="L11" s="37">
        <v>4445.5731682046371</v>
      </c>
      <c r="M11" s="37">
        <v>4445.5731682046371</v>
      </c>
      <c r="N11" s="37">
        <v>4445.5731682046371</v>
      </c>
      <c r="O11" s="37">
        <v>4445.5731682046371</v>
      </c>
      <c r="P11" s="38">
        <v>4445.5731682046371</v>
      </c>
    </row>
    <row r="12" spans="1:16" x14ac:dyDescent="0.25">
      <c r="C12" s="36" t="s">
        <v>35</v>
      </c>
      <c r="D12" s="37">
        <v>170.43101551755981</v>
      </c>
      <c r="E12" s="37">
        <v>170.43101551755981</v>
      </c>
      <c r="F12" s="37">
        <v>170.43101551755981</v>
      </c>
      <c r="G12" s="37">
        <v>170.43101551755981</v>
      </c>
      <c r="H12" s="37">
        <v>170.43101551755981</v>
      </c>
      <c r="I12" s="37">
        <v>170.43101551755981</v>
      </c>
      <c r="J12" s="37">
        <v>170.43101551755981</v>
      </c>
      <c r="K12" s="37">
        <v>170.43101551755981</v>
      </c>
      <c r="L12" s="37">
        <v>170.43101551755981</v>
      </c>
      <c r="M12" s="37">
        <v>170.43101551755981</v>
      </c>
      <c r="N12" s="37">
        <v>170.43101551755981</v>
      </c>
      <c r="O12" s="37">
        <v>170.43101551755981</v>
      </c>
      <c r="P12" s="38">
        <v>170.43101551755981</v>
      </c>
    </row>
    <row r="13" spans="1:16" x14ac:dyDescent="0.25">
      <c r="C13" s="36" t="s">
        <v>36</v>
      </c>
      <c r="D13" s="37">
        <v>392.45622361129341</v>
      </c>
      <c r="E13" s="37">
        <v>392.45622361129341</v>
      </c>
      <c r="F13" s="37">
        <v>392.45622361129341</v>
      </c>
      <c r="G13" s="37">
        <v>392.45622361129341</v>
      </c>
      <c r="H13" s="37">
        <v>392.45622361129341</v>
      </c>
      <c r="I13" s="37">
        <v>392.45622361129341</v>
      </c>
      <c r="J13" s="37">
        <v>392.45622361129341</v>
      </c>
      <c r="K13" s="37">
        <v>392.45622361129341</v>
      </c>
      <c r="L13" s="37">
        <v>392.45622361129341</v>
      </c>
      <c r="M13" s="37">
        <v>392.45622361129341</v>
      </c>
      <c r="N13" s="37">
        <v>392.45622361129341</v>
      </c>
      <c r="O13" s="37">
        <v>392.45622361129341</v>
      </c>
      <c r="P13" s="38">
        <v>392.45622361129341</v>
      </c>
    </row>
    <row r="14" spans="1:16" x14ac:dyDescent="0.25">
      <c r="C14" s="36" t="s">
        <v>37</v>
      </c>
      <c r="D14" s="37">
        <v>1078.3303257847717</v>
      </c>
      <c r="E14" s="37">
        <v>1078.3303257847717</v>
      </c>
      <c r="F14" s="37">
        <v>1078.3303257847717</v>
      </c>
      <c r="G14" s="37">
        <v>1078.3303257847717</v>
      </c>
      <c r="H14" s="37">
        <v>1078.3303257847717</v>
      </c>
      <c r="I14" s="37">
        <v>1078.3303257847717</v>
      </c>
      <c r="J14" s="37">
        <v>1078.3303257847717</v>
      </c>
      <c r="K14" s="37">
        <v>1078.3303257847717</v>
      </c>
      <c r="L14" s="37">
        <v>1078.3303257847717</v>
      </c>
      <c r="M14" s="37">
        <v>1078.3303257847717</v>
      </c>
      <c r="N14" s="37">
        <v>1078.3303257847717</v>
      </c>
      <c r="O14" s="37">
        <v>1078.3303257847717</v>
      </c>
      <c r="P14" s="38">
        <v>1078.3303257847717</v>
      </c>
    </row>
    <row r="15" spans="1:16" ht="16.5" thickBot="1" x14ac:dyDescent="0.3">
      <c r="C15" s="39" t="s">
        <v>11</v>
      </c>
      <c r="D15" s="40">
        <f t="shared" ref="D15:P15" si="0">SUM(D6:D14)</f>
        <v>18501808.451705188</v>
      </c>
      <c r="E15" s="40">
        <f t="shared" si="0"/>
        <v>20312488.178170208</v>
      </c>
      <c r="F15" s="40">
        <f t="shared" si="0"/>
        <v>22135361.688866321</v>
      </c>
      <c r="G15" s="40">
        <f t="shared" si="0"/>
        <v>24019306.800729889</v>
      </c>
      <c r="H15" s="40">
        <f t="shared" si="0"/>
        <v>25958153.790867079</v>
      </c>
      <c r="I15" s="40">
        <f t="shared" si="0"/>
        <v>27940901.210040521</v>
      </c>
      <c r="J15" s="40">
        <f t="shared" si="0"/>
        <v>29898124.348512515</v>
      </c>
      <c r="K15" s="40">
        <f t="shared" si="0"/>
        <v>31799672.112816192</v>
      </c>
      <c r="L15" s="40">
        <f t="shared" si="0"/>
        <v>33638773.323090501</v>
      </c>
      <c r="M15" s="40">
        <f t="shared" si="0"/>
        <v>35512209.369420379</v>
      </c>
      <c r="N15" s="40">
        <f t="shared" si="0"/>
        <v>37516794.043825105</v>
      </c>
      <c r="O15" s="40">
        <f t="shared" si="0"/>
        <v>39465725.645403706</v>
      </c>
      <c r="P15" s="41">
        <f t="shared" si="0"/>
        <v>41358820.280233212</v>
      </c>
    </row>
    <row r="17" spans="1:16" ht="9" customHeight="1" x14ac:dyDescent="0.25"/>
    <row r="18" spans="1:16" ht="16.5" thickBot="1" x14ac:dyDescent="0.3"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</row>
    <row r="19" spans="1:16" x14ac:dyDescent="0.25">
      <c r="B19" s="45" t="s">
        <v>27</v>
      </c>
      <c r="C19" s="31" t="s">
        <v>26</v>
      </c>
      <c r="D19" s="46"/>
      <c r="E19" s="31" t="s">
        <v>13</v>
      </c>
      <c r="F19" s="31" t="s">
        <v>14</v>
      </c>
      <c r="G19" s="31" t="s">
        <v>15</v>
      </c>
      <c r="H19" s="31" t="s">
        <v>16</v>
      </c>
      <c r="I19" s="31" t="s">
        <v>17</v>
      </c>
      <c r="J19" s="31" t="s">
        <v>18</v>
      </c>
      <c r="K19" s="31" t="s">
        <v>19</v>
      </c>
      <c r="L19" s="31" t="s">
        <v>20</v>
      </c>
      <c r="M19" s="31" t="s">
        <v>21</v>
      </c>
      <c r="N19" s="31" t="s">
        <v>22</v>
      </c>
      <c r="O19" s="31" t="s">
        <v>23</v>
      </c>
      <c r="P19" s="32" t="s">
        <v>24</v>
      </c>
    </row>
    <row r="20" spans="1:16" x14ac:dyDescent="0.25">
      <c r="B20" s="47" t="s">
        <v>28</v>
      </c>
      <c r="C20" s="48">
        <v>602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0"/>
    </row>
    <row r="21" spans="1:16" x14ac:dyDescent="0.25">
      <c r="A21" s="51"/>
      <c r="B21" s="52">
        <v>2.2219007792945299E-2</v>
      </c>
      <c r="C21" s="53" t="s">
        <v>29</v>
      </c>
      <c r="D21" s="49"/>
      <c r="E21" s="37">
        <f t="shared" ref="E21:P21" si="1">(((E6-D6)/2)+D6)*$B21/12</f>
        <v>35015.824219018126</v>
      </c>
      <c r="F21" s="37">
        <f t="shared" si="1"/>
        <v>38379.738706208322</v>
      </c>
      <c r="G21" s="37">
        <f t="shared" si="1"/>
        <v>41811.481700445336</v>
      </c>
      <c r="H21" s="37">
        <f t="shared" si="1"/>
        <v>45350.592013160531</v>
      </c>
      <c r="I21" s="37">
        <f t="shared" si="1"/>
        <v>48981.172710712352</v>
      </c>
      <c r="J21" s="37">
        <f t="shared" si="1"/>
        <v>52628.765899224796</v>
      </c>
      <c r="K21" s="37">
        <f t="shared" si="1"/>
        <v>56201.185097556598</v>
      </c>
      <c r="L21" s="37">
        <f t="shared" si="1"/>
        <v>59664.247960757471</v>
      </c>
      <c r="M21" s="37">
        <f t="shared" si="1"/>
        <v>63101.285220594473</v>
      </c>
      <c r="N21" s="37">
        <f t="shared" si="1"/>
        <v>66691.525746228042</v>
      </c>
      <c r="O21" s="37">
        <f t="shared" si="1"/>
        <v>70351.659452295105</v>
      </c>
      <c r="P21" s="38">
        <f t="shared" si="1"/>
        <v>73908.576572605612</v>
      </c>
    </row>
    <row r="22" spans="1:16" x14ac:dyDescent="0.25">
      <c r="A22" s="51"/>
      <c r="B22" s="52">
        <v>2.3379999964048149E-2</v>
      </c>
      <c r="C22" s="53" t="s">
        <v>30</v>
      </c>
      <c r="D22" s="49"/>
      <c r="E22" s="37">
        <f t="shared" ref="E22:P22" si="2">(((E7-D7)/2)+D7)*$B22/12</f>
        <v>767.43793191007046</v>
      </c>
      <c r="F22" s="37">
        <f t="shared" si="2"/>
        <v>767.43793191007046</v>
      </c>
      <c r="G22" s="37">
        <f t="shared" si="2"/>
        <v>767.43793191007046</v>
      </c>
      <c r="H22" s="37">
        <f t="shared" si="2"/>
        <v>767.43793191007046</v>
      </c>
      <c r="I22" s="37">
        <f t="shared" si="2"/>
        <v>767.43793191007046</v>
      </c>
      <c r="J22" s="37">
        <f t="shared" si="2"/>
        <v>767.43793191007046</v>
      </c>
      <c r="K22" s="37">
        <f t="shared" si="2"/>
        <v>767.43793191007046</v>
      </c>
      <c r="L22" s="37">
        <f t="shared" si="2"/>
        <v>767.43793191007046</v>
      </c>
      <c r="M22" s="37">
        <f t="shared" si="2"/>
        <v>767.43793191007046</v>
      </c>
      <c r="N22" s="37">
        <f t="shared" si="2"/>
        <v>767.43793191007046</v>
      </c>
      <c r="O22" s="37">
        <f t="shared" si="2"/>
        <v>767.43793191007046</v>
      </c>
      <c r="P22" s="38">
        <f t="shared" si="2"/>
        <v>767.43793191007046</v>
      </c>
    </row>
    <row r="23" spans="1:16" x14ac:dyDescent="0.25">
      <c r="A23" s="51"/>
      <c r="B23" s="52">
        <v>2.4214999669148134E-2</v>
      </c>
      <c r="C23" s="53" t="s">
        <v>31</v>
      </c>
      <c r="D23" s="49"/>
      <c r="E23" s="37">
        <f t="shared" ref="E23:P23" si="3">(((E8-D8)/2)+D8)*$B23/12</f>
        <v>190.16818208247335</v>
      </c>
      <c r="F23" s="37">
        <f t="shared" si="3"/>
        <v>190.16818208247335</v>
      </c>
      <c r="G23" s="37">
        <f t="shared" si="3"/>
        <v>190.16818208247335</v>
      </c>
      <c r="H23" s="37">
        <f t="shared" si="3"/>
        <v>190.16818208247335</v>
      </c>
      <c r="I23" s="37">
        <f t="shared" si="3"/>
        <v>190.16818208247335</v>
      </c>
      <c r="J23" s="37">
        <f t="shared" si="3"/>
        <v>190.16818208247335</v>
      </c>
      <c r="K23" s="37">
        <f t="shared" si="3"/>
        <v>190.16818208247335</v>
      </c>
      <c r="L23" s="37">
        <f t="shared" si="3"/>
        <v>190.16818208247335</v>
      </c>
      <c r="M23" s="37">
        <f t="shared" si="3"/>
        <v>190.16818208247335</v>
      </c>
      <c r="N23" s="37">
        <f t="shared" si="3"/>
        <v>190.16818208247335</v>
      </c>
      <c r="O23" s="37">
        <f t="shared" si="3"/>
        <v>190.16818208247335</v>
      </c>
      <c r="P23" s="38">
        <f t="shared" si="3"/>
        <v>190.16818208247335</v>
      </c>
    </row>
    <row r="24" spans="1:16" x14ac:dyDescent="0.25">
      <c r="A24" s="51"/>
      <c r="B24" s="52">
        <v>3.63195429879173E-2</v>
      </c>
      <c r="C24" s="53" t="s">
        <v>32</v>
      </c>
      <c r="D24" s="49"/>
      <c r="E24" s="37">
        <f t="shared" ref="E24:P24" si="4">(((E9-D9)/2)+D9)*$B24/12</f>
        <v>9.1244052323506324</v>
      </c>
      <c r="F24" s="37">
        <f t="shared" si="4"/>
        <v>9.1244052323506324</v>
      </c>
      <c r="G24" s="37">
        <f t="shared" si="4"/>
        <v>9.1244052323506324</v>
      </c>
      <c r="H24" s="37">
        <f t="shared" si="4"/>
        <v>9.1244052323506324</v>
      </c>
      <c r="I24" s="37">
        <f t="shared" si="4"/>
        <v>9.1244052323506324</v>
      </c>
      <c r="J24" s="37">
        <f t="shared" si="4"/>
        <v>9.1244052323506324</v>
      </c>
      <c r="K24" s="37">
        <f t="shared" si="4"/>
        <v>9.1244052323506324</v>
      </c>
      <c r="L24" s="37">
        <f t="shared" si="4"/>
        <v>9.1244052323506324</v>
      </c>
      <c r="M24" s="37">
        <f t="shared" si="4"/>
        <v>9.1244052323506324</v>
      </c>
      <c r="N24" s="37">
        <f t="shared" si="4"/>
        <v>9.1244052323506324</v>
      </c>
      <c r="O24" s="37">
        <f t="shared" si="4"/>
        <v>9.1244052323506324</v>
      </c>
      <c r="P24" s="38">
        <f t="shared" si="4"/>
        <v>9.1244052323506324</v>
      </c>
    </row>
    <row r="25" spans="1:16" x14ac:dyDescent="0.25">
      <c r="A25" s="51"/>
      <c r="B25" s="52">
        <v>2.86399999529715E-2</v>
      </c>
      <c r="C25" s="53" t="s">
        <v>33</v>
      </c>
      <c r="D25" s="49"/>
      <c r="E25" s="37">
        <f t="shared" ref="E25:P25" si="5">(((E10-D10)/2)+D10)*$B25/12</f>
        <v>-3.2654465288990377</v>
      </c>
      <c r="F25" s="37">
        <f t="shared" si="5"/>
        <v>-3.2654465288990377</v>
      </c>
      <c r="G25" s="37">
        <f t="shared" si="5"/>
        <v>-3.2654465288990377</v>
      </c>
      <c r="H25" s="37">
        <f t="shared" si="5"/>
        <v>-3.2654465288990377</v>
      </c>
      <c r="I25" s="37">
        <f t="shared" si="5"/>
        <v>-3.2654465288990377</v>
      </c>
      <c r="J25" s="37">
        <f t="shared" si="5"/>
        <v>-3.2654465288990377</v>
      </c>
      <c r="K25" s="37">
        <f t="shared" si="5"/>
        <v>-3.2654465288990377</v>
      </c>
      <c r="L25" s="37">
        <f t="shared" si="5"/>
        <v>-3.2654465288990377</v>
      </c>
      <c r="M25" s="37">
        <f t="shared" si="5"/>
        <v>-3.2654465288990377</v>
      </c>
      <c r="N25" s="37">
        <f t="shared" si="5"/>
        <v>-3.2654465288990377</v>
      </c>
      <c r="O25" s="37">
        <f t="shared" si="5"/>
        <v>-3.2654465288990377</v>
      </c>
      <c r="P25" s="38">
        <f t="shared" si="5"/>
        <v>-3.2654465288990377</v>
      </c>
    </row>
    <row r="26" spans="1:16" x14ac:dyDescent="0.25">
      <c r="A26" s="51"/>
      <c r="B26" s="52">
        <v>2.9119999918761102E-2</v>
      </c>
      <c r="C26" s="53" t="s">
        <v>34</v>
      </c>
      <c r="D26" s="49"/>
      <c r="E26" s="37">
        <f t="shared" ref="E26:P26" si="6">(((E11-D11)/2)+D11)*$B26/12</f>
        <v>10.787924191413799</v>
      </c>
      <c r="F26" s="37">
        <f t="shared" si="6"/>
        <v>10.787924191413799</v>
      </c>
      <c r="G26" s="37">
        <f t="shared" si="6"/>
        <v>10.787924191413799</v>
      </c>
      <c r="H26" s="37">
        <f t="shared" si="6"/>
        <v>10.787924191413799</v>
      </c>
      <c r="I26" s="37">
        <f t="shared" si="6"/>
        <v>10.787924191413799</v>
      </c>
      <c r="J26" s="37">
        <f t="shared" si="6"/>
        <v>10.787924191413799</v>
      </c>
      <c r="K26" s="37">
        <f t="shared" si="6"/>
        <v>10.787924191413799</v>
      </c>
      <c r="L26" s="37">
        <f t="shared" si="6"/>
        <v>10.787924191413799</v>
      </c>
      <c r="M26" s="37">
        <f t="shared" si="6"/>
        <v>10.787924191413799</v>
      </c>
      <c r="N26" s="37">
        <f t="shared" si="6"/>
        <v>10.787924191413799</v>
      </c>
      <c r="O26" s="37">
        <f t="shared" si="6"/>
        <v>10.787924191413799</v>
      </c>
      <c r="P26" s="38">
        <f t="shared" si="6"/>
        <v>10.787924191413799</v>
      </c>
    </row>
    <row r="27" spans="1:16" x14ac:dyDescent="0.25">
      <c r="A27" s="51"/>
      <c r="B27" s="52">
        <v>1.43000001517984E-2</v>
      </c>
      <c r="C27" s="53" t="s">
        <v>35</v>
      </c>
      <c r="D27" s="49"/>
      <c r="E27" s="37">
        <f t="shared" ref="E27:P27" si="7">(((E12-D12)/2)+D12)*$B27/12</f>
        <v>0.20309696231435506</v>
      </c>
      <c r="F27" s="37">
        <f t="shared" si="7"/>
        <v>0.20309696231435506</v>
      </c>
      <c r="G27" s="37">
        <f t="shared" si="7"/>
        <v>0.20309696231435506</v>
      </c>
      <c r="H27" s="37">
        <f t="shared" si="7"/>
        <v>0.20309696231435506</v>
      </c>
      <c r="I27" s="37">
        <f t="shared" si="7"/>
        <v>0.20309696231435506</v>
      </c>
      <c r="J27" s="37">
        <f t="shared" si="7"/>
        <v>0.20309696231435506</v>
      </c>
      <c r="K27" s="37">
        <f t="shared" si="7"/>
        <v>0.20309696231435506</v>
      </c>
      <c r="L27" s="37">
        <f t="shared" si="7"/>
        <v>0.20309696231435506</v>
      </c>
      <c r="M27" s="37">
        <f t="shared" si="7"/>
        <v>0.20309696231435506</v>
      </c>
      <c r="N27" s="37">
        <f t="shared" si="7"/>
        <v>0.20309696231435506</v>
      </c>
      <c r="O27" s="37">
        <f t="shared" si="7"/>
        <v>0.20309696231435506</v>
      </c>
      <c r="P27" s="38">
        <f t="shared" si="7"/>
        <v>0.20309696231435506</v>
      </c>
    </row>
    <row r="28" spans="1:16" x14ac:dyDescent="0.25">
      <c r="A28" s="51"/>
      <c r="B28" s="52">
        <v>2.16999998939062E-2</v>
      </c>
      <c r="C28" s="53" t="s">
        <v>36</v>
      </c>
      <c r="D28" s="49"/>
      <c r="E28" s="37">
        <f t="shared" ref="E28:P28" si="8">(((E13-D13)/2)+D13)*$B28/12</f>
        <v>0.70969166756065782</v>
      </c>
      <c r="F28" s="37">
        <f t="shared" si="8"/>
        <v>0.70969166756065782</v>
      </c>
      <c r="G28" s="37">
        <f t="shared" si="8"/>
        <v>0.70969166756065782</v>
      </c>
      <c r="H28" s="37">
        <f t="shared" si="8"/>
        <v>0.70969166756065782</v>
      </c>
      <c r="I28" s="37">
        <f t="shared" si="8"/>
        <v>0.70969166756065782</v>
      </c>
      <c r="J28" s="37">
        <f t="shared" si="8"/>
        <v>0.70969166756065782</v>
      </c>
      <c r="K28" s="37">
        <f t="shared" si="8"/>
        <v>0.70969166756065782</v>
      </c>
      <c r="L28" s="37">
        <f t="shared" si="8"/>
        <v>0.70969166756065782</v>
      </c>
      <c r="M28" s="37">
        <f t="shared" si="8"/>
        <v>0.70969166756065782</v>
      </c>
      <c r="N28" s="37">
        <f t="shared" si="8"/>
        <v>0.70969166756065782</v>
      </c>
      <c r="O28" s="37">
        <f t="shared" si="8"/>
        <v>0.70969166756065782</v>
      </c>
      <c r="P28" s="38">
        <f t="shared" si="8"/>
        <v>0.70969166756065782</v>
      </c>
    </row>
    <row r="29" spans="1:16" x14ac:dyDescent="0.25">
      <c r="A29" s="51"/>
      <c r="B29" s="52">
        <v>2.8749904185230348E-2</v>
      </c>
      <c r="C29" s="53" t="s">
        <v>37</v>
      </c>
      <c r="D29" s="49"/>
      <c r="E29" s="37">
        <f t="shared" ref="E29:P29" si="9">(((E14-D14)/2)+D14)*$B29/12</f>
        <v>2.5834911288617008</v>
      </c>
      <c r="F29" s="37">
        <f t="shared" si="9"/>
        <v>2.5834911288617008</v>
      </c>
      <c r="G29" s="37">
        <f t="shared" si="9"/>
        <v>2.5834911288617008</v>
      </c>
      <c r="H29" s="37">
        <f t="shared" si="9"/>
        <v>2.5834911288617008</v>
      </c>
      <c r="I29" s="37">
        <f t="shared" si="9"/>
        <v>2.5834911288617008</v>
      </c>
      <c r="J29" s="37">
        <f t="shared" si="9"/>
        <v>2.5834911288617008</v>
      </c>
      <c r="K29" s="37">
        <f t="shared" si="9"/>
        <v>2.5834911288617008</v>
      </c>
      <c r="L29" s="37">
        <f t="shared" si="9"/>
        <v>2.5834911288617008</v>
      </c>
      <c r="M29" s="37">
        <f t="shared" si="9"/>
        <v>2.5834911288617008</v>
      </c>
      <c r="N29" s="37">
        <f t="shared" si="9"/>
        <v>2.5834911288617008</v>
      </c>
      <c r="O29" s="37">
        <f t="shared" si="9"/>
        <v>2.5834911288617008</v>
      </c>
      <c r="P29" s="38">
        <f t="shared" si="9"/>
        <v>2.5834911288617008</v>
      </c>
    </row>
    <row r="30" spans="1:16" ht="16.5" thickBot="1" x14ac:dyDescent="0.3">
      <c r="B30" s="54"/>
      <c r="C30" s="55" t="s">
        <v>11</v>
      </c>
      <c r="D30" s="56"/>
      <c r="E30" s="40">
        <f t="shared" ref="E30:P30" si="10">SUM(E21:E29)</f>
        <v>35993.57349566427</v>
      </c>
      <c r="F30" s="40">
        <f t="shared" si="10"/>
        <v>39357.487982854465</v>
      </c>
      <c r="G30" s="40">
        <f t="shared" si="10"/>
        <v>42789.23097709148</v>
      </c>
      <c r="H30" s="40">
        <f t="shared" si="10"/>
        <v>46328.341289806674</v>
      </c>
      <c r="I30" s="40">
        <f t="shared" si="10"/>
        <v>49958.921987358495</v>
      </c>
      <c r="J30" s="40">
        <f t="shared" si="10"/>
        <v>53606.51517587094</v>
      </c>
      <c r="K30" s="40">
        <f t="shared" si="10"/>
        <v>57178.934374202741</v>
      </c>
      <c r="L30" s="40">
        <f t="shared" si="10"/>
        <v>60641.997237403615</v>
      </c>
      <c r="M30" s="40">
        <f t="shared" si="10"/>
        <v>64079.034497240616</v>
      </c>
      <c r="N30" s="40">
        <f t="shared" si="10"/>
        <v>67669.275022874193</v>
      </c>
      <c r="O30" s="40">
        <f t="shared" si="10"/>
        <v>71329.408728941256</v>
      </c>
      <c r="P30" s="41">
        <f t="shared" si="10"/>
        <v>74886.325849251763</v>
      </c>
    </row>
    <row r="32" spans="1:16" x14ac:dyDescent="0.25">
      <c r="C32" s="42" t="s">
        <v>82</v>
      </c>
      <c r="D32" s="43"/>
      <c r="E32" s="44">
        <v>35015.824219018119</v>
      </c>
      <c r="F32" s="44">
        <v>38379.738706208329</v>
      </c>
      <c r="G32" s="44">
        <v>41811.481700445336</v>
      </c>
      <c r="H32" s="44">
        <v>45350.592013160531</v>
      </c>
      <c r="I32" s="44">
        <v>48981.172710712344</v>
      </c>
      <c r="J32" s="44">
        <v>52628.765899224803</v>
      </c>
      <c r="K32" s="44">
        <v>56201.185097556605</v>
      </c>
      <c r="L32" s="44">
        <v>59664.247960757493</v>
      </c>
      <c r="M32" s="44">
        <v>63101.285220594495</v>
      </c>
      <c r="N32" s="44">
        <v>66691.525746228057</v>
      </c>
      <c r="O32" s="44">
        <v>70351.659452295105</v>
      </c>
      <c r="P32" s="44">
        <v>73908.576572605627</v>
      </c>
    </row>
  </sheetData>
  <mergeCells count="2">
    <mergeCell ref="A1:C1"/>
    <mergeCell ref="A2:P2"/>
  </mergeCells>
  <pageMargins left="0.7" right="0.7" top="0.75" bottom="0.75" header="0.3" footer="0.3"/>
  <pageSetup scale="49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F0819-7433-402A-9EFD-F2EC11E05AEB}">
  <sheetPr>
    <pageSetUpPr fitToPage="1"/>
  </sheetPr>
  <dimension ref="A1:P43"/>
  <sheetViews>
    <sheetView zoomScale="85" zoomScaleNormal="85" workbookViewId="0">
      <selection sqref="A1:P44"/>
    </sheetView>
  </sheetViews>
  <sheetFormatPr defaultRowHeight="15" x14ac:dyDescent="0.25"/>
  <cols>
    <col min="1" max="1" width="3.85546875" style="1" customWidth="1"/>
    <col min="2" max="2" width="17" style="1" bestFit="1" customWidth="1"/>
    <col min="3" max="3" width="56.140625" style="1" bestFit="1" customWidth="1"/>
    <col min="4" max="15" width="12.7109375" style="1" customWidth="1"/>
    <col min="16" max="16" width="14.28515625" style="1" customWidth="1"/>
    <col min="17" max="27" width="10.28515625" style="1" bestFit="1" customWidth="1"/>
    <col min="28" max="16384" width="9.140625" style="1"/>
  </cols>
  <sheetData>
    <row r="1" spans="1:16" s="29" customFormat="1" ht="91.5" customHeight="1" x14ac:dyDescent="0.25">
      <c r="A1" s="65" t="s">
        <v>85</v>
      </c>
      <c r="B1" s="65"/>
      <c r="C1" s="65"/>
    </row>
    <row r="3" spans="1:16" s="29" customFormat="1" ht="15.75" x14ac:dyDescent="0.25">
      <c r="A3" s="66" t="s">
        <v>92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s="29" customFormat="1" ht="16.5" thickBot="1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x14ac:dyDescent="0.25">
      <c r="C5" s="2" t="s">
        <v>25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18</v>
      </c>
      <c r="K5" s="3" t="s">
        <v>19</v>
      </c>
      <c r="L5" s="3" t="s">
        <v>20</v>
      </c>
      <c r="M5" s="3" t="s">
        <v>21</v>
      </c>
      <c r="N5" s="3" t="s">
        <v>22</v>
      </c>
      <c r="O5" s="3" t="s">
        <v>23</v>
      </c>
      <c r="P5" s="4" t="s">
        <v>24</v>
      </c>
    </row>
    <row r="6" spans="1:16" x14ac:dyDescent="0.25">
      <c r="C6" s="5">
        <v>603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16" x14ac:dyDescent="0.25">
      <c r="C7" s="8" t="s">
        <v>38</v>
      </c>
      <c r="D7" s="9">
        <v>434296026.3510974</v>
      </c>
      <c r="E7" s="9">
        <v>481884338.95190555</v>
      </c>
      <c r="F7" s="9">
        <v>528296145.04229712</v>
      </c>
      <c r="G7" s="9">
        <v>575194857.86083448</v>
      </c>
      <c r="H7" s="9">
        <v>623760380.94343877</v>
      </c>
      <c r="I7" s="9">
        <v>672865844.45441031</v>
      </c>
      <c r="J7" s="9">
        <v>721034252.98749983</v>
      </c>
      <c r="K7" s="9">
        <v>767963623.32220197</v>
      </c>
      <c r="L7" s="9">
        <v>815136449.21760273</v>
      </c>
      <c r="M7" s="9">
        <v>863052939.51071608</v>
      </c>
      <c r="N7" s="9">
        <v>912508220.60139108</v>
      </c>
      <c r="O7" s="9">
        <v>961161710.92890906</v>
      </c>
      <c r="P7" s="10">
        <v>1008623797.0098445</v>
      </c>
    </row>
    <row r="8" spans="1:16" x14ac:dyDescent="0.25">
      <c r="C8" s="8" t="s">
        <v>39</v>
      </c>
      <c r="D8" s="9">
        <v>2031164.0122304391</v>
      </c>
      <c r="E8" s="9">
        <v>2031164.0122304391</v>
      </c>
      <c r="F8" s="9">
        <v>2031164.0122304391</v>
      </c>
      <c r="G8" s="9">
        <v>2031164.0122304391</v>
      </c>
      <c r="H8" s="9">
        <v>2031164.0122304391</v>
      </c>
      <c r="I8" s="9">
        <v>2031164.0122304391</v>
      </c>
      <c r="J8" s="9">
        <v>2031164.0122304391</v>
      </c>
      <c r="K8" s="9">
        <v>2031164.0122304391</v>
      </c>
      <c r="L8" s="9">
        <v>2031164.0122304391</v>
      </c>
      <c r="M8" s="9">
        <v>2031164.0122304391</v>
      </c>
      <c r="N8" s="9">
        <v>2031164.0122304391</v>
      </c>
      <c r="O8" s="9">
        <v>2031164.0122304391</v>
      </c>
      <c r="P8" s="10">
        <v>2031164.0122304391</v>
      </c>
    </row>
    <row r="9" spans="1:16" x14ac:dyDescent="0.25">
      <c r="C9" s="8" t="s">
        <v>40</v>
      </c>
      <c r="D9" s="9">
        <v>3838856.5283982079</v>
      </c>
      <c r="E9" s="9">
        <v>3838856.5283982079</v>
      </c>
      <c r="F9" s="9">
        <v>3838856.5283982079</v>
      </c>
      <c r="G9" s="9">
        <v>3838856.5283982079</v>
      </c>
      <c r="H9" s="9">
        <v>3838856.5283982079</v>
      </c>
      <c r="I9" s="9">
        <v>3838856.5283982079</v>
      </c>
      <c r="J9" s="9">
        <v>3838856.5283982079</v>
      </c>
      <c r="K9" s="9">
        <v>3838856.5283982079</v>
      </c>
      <c r="L9" s="9">
        <v>3838856.5283982079</v>
      </c>
      <c r="M9" s="9">
        <v>3838856.5283982079</v>
      </c>
      <c r="N9" s="9">
        <v>3838856.5283982079</v>
      </c>
      <c r="O9" s="9">
        <v>3838856.5283982079</v>
      </c>
      <c r="P9" s="10">
        <v>3838856.5283982079</v>
      </c>
    </row>
    <row r="10" spans="1:16" x14ac:dyDescent="0.25">
      <c r="C10" s="8" t="s">
        <v>41</v>
      </c>
      <c r="D10" s="9">
        <v>5014455.6804698883</v>
      </c>
      <c r="E10" s="9">
        <v>5014455.6804698883</v>
      </c>
      <c r="F10" s="9">
        <v>5014455.6804698883</v>
      </c>
      <c r="G10" s="9">
        <v>5014455.6804698883</v>
      </c>
      <c r="H10" s="9">
        <v>5014455.6804698883</v>
      </c>
      <c r="I10" s="9">
        <v>5014455.6804698883</v>
      </c>
      <c r="J10" s="9">
        <v>5014455.6804698883</v>
      </c>
      <c r="K10" s="9">
        <v>5014455.6804698883</v>
      </c>
      <c r="L10" s="9">
        <v>5014455.6804698883</v>
      </c>
      <c r="M10" s="9">
        <v>5014455.6804698883</v>
      </c>
      <c r="N10" s="9">
        <v>5014455.6804698883</v>
      </c>
      <c r="O10" s="9">
        <v>5014455.6804698883</v>
      </c>
      <c r="P10" s="10">
        <v>5014455.6804698883</v>
      </c>
    </row>
    <row r="11" spans="1:16" x14ac:dyDescent="0.25">
      <c r="C11" s="8" t="s">
        <v>42</v>
      </c>
      <c r="D11" s="9">
        <v>1647822.5497986737</v>
      </c>
      <c r="E11" s="9">
        <v>1647822.5497986737</v>
      </c>
      <c r="F11" s="9">
        <v>1647822.5497986737</v>
      </c>
      <c r="G11" s="9">
        <v>1647822.5497986737</v>
      </c>
      <c r="H11" s="9">
        <v>1647822.5497986737</v>
      </c>
      <c r="I11" s="9">
        <v>1647822.5497986737</v>
      </c>
      <c r="J11" s="9">
        <v>1647822.5497986737</v>
      </c>
      <c r="K11" s="9">
        <v>1647822.5497986737</v>
      </c>
      <c r="L11" s="9">
        <v>1647822.5497986737</v>
      </c>
      <c r="M11" s="9">
        <v>1647822.5497986737</v>
      </c>
      <c r="N11" s="9">
        <v>1647822.5497986737</v>
      </c>
      <c r="O11" s="9">
        <v>1647822.5497986737</v>
      </c>
      <c r="P11" s="10">
        <v>1647822.5497986737</v>
      </c>
    </row>
    <row r="12" spans="1:16" x14ac:dyDescent="0.25">
      <c r="C12" s="8" t="s">
        <v>43</v>
      </c>
      <c r="D12" s="9">
        <v>706.84715995065176</v>
      </c>
      <c r="E12" s="9">
        <v>706.84715995065176</v>
      </c>
      <c r="F12" s="9">
        <v>706.84715995065176</v>
      </c>
      <c r="G12" s="9">
        <v>706.84715995065176</v>
      </c>
      <c r="H12" s="9">
        <v>706.84715995065176</v>
      </c>
      <c r="I12" s="9">
        <v>706.84715995065176</v>
      </c>
      <c r="J12" s="9">
        <v>706.84715995065176</v>
      </c>
      <c r="K12" s="9">
        <v>706.84715995065176</v>
      </c>
      <c r="L12" s="9">
        <v>706.84715995065176</v>
      </c>
      <c r="M12" s="9">
        <v>706.84715995065176</v>
      </c>
      <c r="N12" s="9">
        <v>706.84715995065176</v>
      </c>
      <c r="O12" s="9">
        <v>706.84715995065176</v>
      </c>
      <c r="P12" s="10">
        <v>706.84715995065176</v>
      </c>
    </row>
    <row r="13" spans="1:16" x14ac:dyDescent="0.25">
      <c r="C13" s="8" t="s">
        <v>44</v>
      </c>
      <c r="D13" s="9">
        <v>2349003.4324293714</v>
      </c>
      <c r="E13" s="9">
        <v>2349003.4324293714</v>
      </c>
      <c r="F13" s="9">
        <v>2349003.4324293714</v>
      </c>
      <c r="G13" s="9">
        <v>2349003.4324293714</v>
      </c>
      <c r="H13" s="9">
        <v>2349003.4324293714</v>
      </c>
      <c r="I13" s="9">
        <v>2349003.4324293714</v>
      </c>
      <c r="J13" s="9">
        <v>2349003.4324293714</v>
      </c>
      <c r="K13" s="9">
        <v>2349003.4324293714</v>
      </c>
      <c r="L13" s="9">
        <v>2349003.4324293714</v>
      </c>
      <c r="M13" s="9">
        <v>2349003.4324293714</v>
      </c>
      <c r="N13" s="9">
        <v>2349003.4324293714</v>
      </c>
      <c r="O13" s="9">
        <v>2349003.4324293714</v>
      </c>
      <c r="P13" s="10">
        <v>2349003.4324293714</v>
      </c>
    </row>
    <row r="14" spans="1:16" x14ac:dyDescent="0.25">
      <c r="C14" s="8" t="s">
        <v>45</v>
      </c>
      <c r="D14" s="9">
        <v>1043639.675759828</v>
      </c>
      <c r="E14" s="9">
        <v>1043639.675759828</v>
      </c>
      <c r="F14" s="9">
        <v>1043639.675759828</v>
      </c>
      <c r="G14" s="9">
        <v>1043639.675759828</v>
      </c>
      <c r="H14" s="9">
        <v>1043639.675759828</v>
      </c>
      <c r="I14" s="9">
        <v>1043639.675759828</v>
      </c>
      <c r="J14" s="9">
        <v>1043639.675759828</v>
      </c>
      <c r="K14" s="9">
        <v>1043639.675759828</v>
      </c>
      <c r="L14" s="9">
        <v>1043639.675759828</v>
      </c>
      <c r="M14" s="9">
        <v>1043639.675759828</v>
      </c>
      <c r="N14" s="9">
        <v>1043639.675759828</v>
      </c>
      <c r="O14" s="9">
        <v>1043639.675759828</v>
      </c>
      <c r="P14" s="10">
        <v>1043639.675759828</v>
      </c>
    </row>
    <row r="15" spans="1:16" x14ac:dyDescent="0.25">
      <c r="C15" s="8" t="s">
        <v>46</v>
      </c>
      <c r="D15" s="9">
        <v>30547.001053643471</v>
      </c>
      <c r="E15" s="9">
        <v>30547.001053643471</v>
      </c>
      <c r="F15" s="9">
        <v>30547.001053643471</v>
      </c>
      <c r="G15" s="9">
        <v>30547.001053643471</v>
      </c>
      <c r="H15" s="9">
        <v>30547.001053643471</v>
      </c>
      <c r="I15" s="9">
        <v>30547.001053643471</v>
      </c>
      <c r="J15" s="9">
        <v>30547.001053643471</v>
      </c>
      <c r="K15" s="9">
        <v>30547.001053643471</v>
      </c>
      <c r="L15" s="9">
        <v>30547.001053643471</v>
      </c>
      <c r="M15" s="9">
        <v>30547.001053643471</v>
      </c>
      <c r="N15" s="9">
        <v>30547.001053643471</v>
      </c>
      <c r="O15" s="9">
        <v>30547.001053643471</v>
      </c>
      <c r="P15" s="10">
        <v>30547.001053643471</v>
      </c>
    </row>
    <row r="16" spans="1:16" x14ac:dyDescent="0.25">
      <c r="C16" s="8" t="s">
        <v>47</v>
      </c>
      <c r="D16" s="9">
        <v>-775.5329690127669</v>
      </c>
      <c r="E16" s="9">
        <v>-775.5329690127669</v>
      </c>
      <c r="F16" s="9">
        <v>-775.5329690127669</v>
      </c>
      <c r="G16" s="9">
        <v>-775.5329690127669</v>
      </c>
      <c r="H16" s="9">
        <v>-775.5329690127669</v>
      </c>
      <c r="I16" s="9">
        <v>-775.5329690127669</v>
      </c>
      <c r="J16" s="9">
        <v>-775.5329690127669</v>
      </c>
      <c r="K16" s="9">
        <v>-775.5329690127669</v>
      </c>
      <c r="L16" s="9">
        <v>-775.5329690127669</v>
      </c>
      <c r="M16" s="9">
        <v>-775.5329690127669</v>
      </c>
      <c r="N16" s="9">
        <v>-775.5329690127669</v>
      </c>
      <c r="O16" s="9">
        <v>-775.5329690127669</v>
      </c>
      <c r="P16" s="10">
        <v>-775.5329690127669</v>
      </c>
    </row>
    <row r="17" spans="1:16" x14ac:dyDescent="0.25">
      <c r="C17" s="8" t="s">
        <v>48</v>
      </c>
      <c r="D17" s="9">
        <v>5020.8134198230391</v>
      </c>
      <c r="E17" s="9">
        <v>5020.8134198230391</v>
      </c>
      <c r="F17" s="9">
        <v>5020.8134198230391</v>
      </c>
      <c r="G17" s="9">
        <v>5020.8134198230391</v>
      </c>
      <c r="H17" s="9">
        <v>5020.8134198230391</v>
      </c>
      <c r="I17" s="9">
        <v>5020.8134198230391</v>
      </c>
      <c r="J17" s="9">
        <v>5020.8134198230391</v>
      </c>
      <c r="K17" s="9">
        <v>5020.8134198230391</v>
      </c>
      <c r="L17" s="9">
        <v>5020.8134198230391</v>
      </c>
      <c r="M17" s="9">
        <v>5020.8134198230391</v>
      </c>
      <c r="N17" s="9">
        <v>5020.8134198230391</v>
      </c>
      <c r="O17" s="9">
        <v>5020.8134198230391</v>
      </c>
      <c r="P17" s="10">
        <v>5020.8134198230391</v>
      </c>
    </row>
    <row r="18" spans="1:16" x14ac:dyDescent="0.25">
      <c r="C18" s="8" t="s">
        <v>49</v>
      </c>
      <c r="D18" s="9">
        <v>96.271173816040545</v>
      </c>
      <c r="E18" s="9">
        <v>96.271173816040545</v>
      </c>
      <c r="F18" s="9">
        <v>96.271173816040545</v>
      </c>
      <c r="G18" s="9">
        <v>96.271173816040545</v>
      </c>
      <c r="H18" s="9">
        <v>96.271173816040545</v>
      </c>
      <c r="I18" s="9">
        <v>96.271173816040545</v>
      </c>
      <c r="J18" s="9">
        <v>96.271173816040545</v>
      </c>
      <c r="K18" s="9">
        <v>96.271173816040545</v>
      </c>
      <c r="L18" s="9">
        <v>96.271173816040545</v>
      </c>
      <c r="M18" s="9">
        <v>96.271173816040545</v>
      </c>
      <c r="N18" s="9">
        <v>96.271173816040545</v>
      </c>
      <c r="O18" s="9">
        <v>96.271173816040545</v>
      </c>
      <c r="P18" s="10">
        <v>96.271173816040545</v>
      </c>
    </row>
    <row r="19" spans="1:16" x14ac:dyDescent="0.25">
      <c r="C19" s="8" t="s">
        <v>50</v>
      </c>
      <c r="D19" s="9">
        <v>17209.435625962833</v>
      </c>
      <c r="E19" s="9">
        <v>17209.435625962833</v>
      </c>
      <c r="F19" s="9">
        <v>17209.435625962833</v>
      </c>
      <c r="G19" s="9">
        <v>17209.435625962833</v>
      </c>
      <c r="H19" s="9">
        <v>17209.435625962833</v>
      </c>
      <c r="I19" s="9">
        <v>17209.435625962833</v>
      </c>
      <c r="J19" s="9">
        <v>17209.435625962833</v>
      </c>
      <c r="K19" s="9">
        <v>17209.435625962833</v>
      </c>
      <c r="L19" s="9">
        <v>17209.435625962833</v>
      </c>
      <c r="M19" s="9">
        <v>17209.435625962833</v>
      </c>
      <c r="N19" s="9">
        <v>17209.435625962833</v>
      </c>
      <c r="O19" s="9">
        <v>17209.435625962833</v>
      </c>
      <c r="P19" s="10">
        <v>17209.435625962833</v>
      </c>
    </row>
    <row r="20" spans="1:16" x14ac:dyDescent="0.25">
      <c r="C20" s="8" t="s">
        <v>51</v>
      </c>
      <c r="D20" s="9">
        <v>2863.1486921403243</v>
      </c>
      <c r="E20" s="9">
        <v>2863.1486921403243</v>
      </c>
      <c r="F20" s="9">
        <v>2863.1486921403243</v>
      </c>
      <c r="G20" s="9">
        <v>2863.1486921403243</v>
      </c>
      <c r="H20" s="9">
        <v>2863.1486921403243</v>
      </c>
      <c r="I20" s="9">
        <v>2863.1486921403243</v>
      </c>
      <c r="J20" s="9">
        <v>2863.1486921403243</v>
      </c>
      <c r="K20" s="9">
        <v>2863.1486921403243</v>
      </c>
      <c r="L20" s="9">
        <v>2863.1486921403243</v>
      </c>
      <c r="M20" s="9">
        <v>2863.1486921403243</v>
      </c>
      <c r="N20" s="9">
        <v>2863.1486921403243</v>
      </c>
      <c r="O20" s="9">
        <v>2863.1486921403243</v>
      </c>
      <c r="P20" s="10">
        <v>2863.1486921403243</v>
      </c>
    </row>
    <row r="21" spans="1:16" ht="15.75" thickBot="1" x14ac:dyDescent="0.3">
      <c r="C21" s="11" t="s">
        <v>11</v>
      </c>
      <c r="D21" s="12">
        <f t="shared" ref="D21:P21" si="0">SUM(D7:D20)</f>
        <v>450276636.21434015</v>
      </c>
      <c r="E21" s="12">
        <f t="shared" si="0"/>
        <v>497864948.81514829</v>
      </c>
      <c r="F21" s="12">
        <f t="shared" si="0"/>
        <v>544276754.90553987</v>
      </c>
      <c r="G21" s="12">
        <f t="shared" si="0"/>
        <v>591175467.72407711</v>
      </c>
      <c r="H21" s="12">
        <f t="shared" si="0"/>
        <v>639740990.80668139</v>
      </c>
      <c r="I21" s="12">
        <f t="shared" si="0"/>
        <v>688846454.31765294</v>
      </c>
      <c r="J21" s="12">
        <f t="shared" si="0"/>
        <v>737014862.85074246</v>
      </c>
      <c r="K21" s="12">
        <f t="shared" si="0"/>
        <v>783944233.18544459</v>
      </c>
      <c r="L21" s="12">
        <f t="shared" si="0"/>
        <v>831117059.08084536</v>
      </c>
      <c r="M21" s="12">
        <f t="shared" si="0"/>
        <v>879033549.37395871</v>
      </c>
      <c r="N21" s="12">
        <f t="shared" si="0"/>
        <v>928488830.4646337</v>
      </c>
      <c r="O21" s="12">
        <f t="shared" si="0"/>
        <v>977142320.79215169</v>
      </c>
      <c r="P21" s="13">
        <f t="shared" si="0"/>
        <v>1024604406.8730872</v>
      </c>
    </row>
    <row r="23" spans="1:16" ht="9" customHeight="1" x14ac:dyDescent="0.25"/>
    <row r="24" spans="1:16" ht="15.75" thickBot="1" x14ac:dyDescent="0.3"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</row>
    <row r="25" spans="1:16" x14ac:dyDescent="0.25">
      <c r="B25" s="17" t="s">
        <v>27</v>
      </c>
      <c r="C25" s="3" t="s">
        <v>26</v>
      </c>
      <c r="D25" s="18"/>
      <c r="E25" s="3" t="s">
        <v>13</v>
      </c>
      <c r="F25" s="3" t="s">
        <v>14</v>
      </c>
      <c r="G25" s="3" t="s">
        <v>15</v>
      </c>
      <c r="H25" s="3" t="s">
        <v>16</v>
      </c>
      <c r="I25" s="3" t="s">
        <v>17</v>
      </c>
      <c r="J25" s="3" t="s">
        <v>18</v>
      </c>
      <c r="K25" s="3" t="s">
        <v>19</v>
      </c>
      <c r="L25" s="3" t="s">
        <v>20</v>
      </c>
      <c r="M25" s="3" t="s">
        <v>21</v>
      </c>
      <c r="N25" s="3" t="s">
        <v>22</v>
      </c>
      <c r="O25" s="3" t="s">
        <v>23</v>
      </c>
      <c r="P25" s="4" t="s">
        <v>24</v>
      </c>
    </row>
    <row r="26" spans="1:16" x14ac:dyDescent="0.25">
      <c r="B26" s="19" t="s">
        <v>28</v>
      </c>
      <c r="C26" s="20">
        <v>603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</row>
    <row r="27" spans="1:16" x14ac:dyDescent="0.25">
      <c r="A27" s="23"/>
      <c r="B27" s="24">
        <v>2.6438064447719369E-2</v>
      </c>
      <c r="C27" s="25" t="s">
        <v>38</v>
      </c>
      <c r="D27" s="21"/>
      <c r="E27" s="9">
        <f t="shared" ref="E27:P27" si="1">(((E7-D7)/2)+D7)*$B27/12</f>
        <v>1009251.4809839944</v>
      </c>
      <c r="F27" s="9">
        <f t="shared" si="1"/>
        <v>1112800.697486128</v>
      </c>
      <c r="G27" s="9">
        <f t="shared" si="1"/>
        <v>1215590.2605096446</v>
      </c>
      <c r="H27" s="9">
        <f t="shared" si="1"/>
        <v>1320752.3280599224</v>
      </c>
      <c r="I27" s="9">
        <f t="shared" si="1"/>
        <v>1428345.3213196432</v>
      </c>
      <c r="J27" s="9">
        <f t="shared" si="1"/>
        <v>1535500.8587438138</v>
      </c>
      <c r="K27" s="9">
        <f t="shared" si="1"/>
        <v>1640259.2423497157</v>
      </c>
      <c r="L27" s="9">
        <f t="shared" si="1"/>
        <v>1743920.9060415234</v>
      </c>
      <c r="M27" s="9">
        <f t="shared" si="1"/>
        <v>1848669.9672782526</v>
      </c>
      <c r="N27" s="9">
        <f t="shared" si="1"/>
        <v>1955933.3492463026</v>
      </c>
      <c r="O27" s="9">
        <f t="shared" si="1"/>
        <v>2064008.6001480005</v>
      </c>
      <c r="P27" s="10">
        <f t="shared" si="1"/>
        <v>2169888.1752945166</v>
      </c>
    </row>
    <row r="28" spans="1:16" x14ac:dyDescent="0.25">
      <c r="A28" s="23"/>
      <c r="B28" s="24">
        <v>3.63195429879173E-2</v>
      </c>
      <c r="C28" s="25" t="s">
        <v>39</v>
      </c>
      <c r="D28" s="21"/>
      <c r="E28" s="9">
        <f t="shared" ref="E28:P28" si="2">(((E8-D8)/2)+D8)*$B28/12</f>
        <v>6147.5790548095019</v>
      </c>
      <c r="F28" s="9">
        <f t="shared" si="2"/>
        <v>6147.5790548095019</v>
      </c>
      <c r="G28" s="9">
        <f t="shared" si="2"/>
        <v>6147.5790548095019</v>
      </c>
      <c r="H28" s="9">
        <f t="shared" si="2"/>
        <v>6147.5790548095019</v>
      </c>
      <c r="I28" s="9">
        <f t="shared" si="2"/>
        <v>6147.5790548095019</v>
      </c>
      <c r="J28" s="9">
        <f t="shared" si="2"/>
        <v>6147.5790548095019</v>
      </c>
      <c r="K28" s="9">
        <f t="shared" si="2"/>
        <v>6147.5790548095019</v>
      </c>
      <c r="L28" s="9">
        <f t="shared" si="2"/>
        <v>6147.5790548095019</v>
      </c>
      <c r="M28" s="9">
        <f t="shared" si="2"/>
        <v>6147.5790548095019</v>
      </c>
      <c r="N28" s="9">
        <f t="shared" si="2"/>
        <v>6147.5790548095019</v>
      </c>
      <c r="O28" s="9">
        <f t="shared" si="2"/>
        <v>6147.5790548095019</v>
      </c>
      <c r="P28" s="10">
        <f t="shared" si="2"/>
        <v>6147.5790548095019</v>
      </c>
    </row>
    <row r="29" spans="1:16" x14ac:dyDescent="0.25">
      <c r="A29" s="23"/>
      <c r="B29" s="24">
        <v>2.86399999529715E-2</v>
      </c>
      <c r="C29" s="25" t="s">
        <v>40</v>
      </c>
      <c r="D29" s="21"/>
      <c r="E29" s="9">
        <f t="shared" ref="E29:P29" si="3">(((E9-D9)/2)+D9)*$B29/12</f>
        <v>9162.0708993990829</v>
      </c>
      <c r="F29" s="9">
        <f t="shared" si="3"/>
        <v>9162.0708993990829</v>
      </c>
      <c r="G29" s="9">
        <f t="shared" si="3"/>
        <v>9162.0708993990829</v>
      </c>
      <c r="H29" s="9">
        <f t="shared" si="3"/>
        <v>9162.0708993990829</v>
      </c>
      <c r="I29" s="9">
        <f t="shared" si="3"/>
        <v>9162.0708993990829</v>
      </c>
      <c r="J29" s="9">
        <f t="shared" si="3"/>
        <v>9162.0708993990829</v>
      </c>
      <c r="K29" s="9">
        <f t="shared" si="3"/>
        <v>9162.0708993990829</v>
      </c>
      <c r="L29" s="9">
        <f t="shared" si="3"/>
        <v>9162.0708993990829</v>
      </c>
      <c r="M29" s="9">
        <f t="shared" si="3"/>
        <v>9162.0708993990829</v>
      </c>
      <c r="N29" s="9">
        <f t="shared" si="3"/>
        <v>9162.0708993990829</v>
      </c>
      <c r="O29" s="9">
        <f t="shared" si="3"/>
        <v>9162.0708993990829</v>
      </c>
      <c r="P29" s="10">
        <f t="shared" si="3"/>
        <v>9162.0708993990829</v>
      </c>
    </row>
    <row r="30" spans="1:16" x14ac:dyDescent="0.25">
      <c r="A30" s="23"/>
      <c r="B30" s="24">
        <v>2.9119999918761102E-2</v>
      </c>
      <c r="C30" s="25" t="s">
        <v>41</v>
      </c>
      <c r="D30" s="21"/>
      <c r="E30" s="9">
        <f t="shared" ref="E30:P30" si="4">(((E10-D10)/2)+D10)*$B30/12</f>
        <v>12168.41241732619</v>
      </c>
      <c r="F30" s="9">
        <f t="shared" si="4"/>
        <v>12168.41241732619</v>
      </c>
      <c r="G30" s="9">
        <f t="shared" si="4"/>
        <v>12168.41241732619</v>
      </c>
      <c r="H30" s="9">
        <f t="shared" si="4"/>
        <v>12168.41241732619</v>
      </c>
      <c r="I30" s="9">
        <f t="shared" si="4"/>
        <v>12168.41241732619</v>
      </c>
      <c r="J30" s="9">
        <f t="shared" si="4"/>
        <v>12168.41241732619</v>
      </c>
      <c r="K30" s="9">
        <f t="shared" si="4"/>
        <v>12168.41241732619</v>
      </c>
      <c r="L30" s="9">
        <f t="shared" si="4"/>
        <v>12168.41241732619</v>
      </c>
      <c r="M30" s="9">
        <f t="shared" si="4"/>
        <v>12168.41241732619</v>
      </c>
      <c r="N30" s="9">
        <f t="shared" si="4"/>
        <v>12168.41241732619</v>
      </c>
      <c r="O30" s="9">
        <f t="shared" si="4"/>
        <v>12168.41241732619</v>
      </c>
      <c r="P30" s="10">
        <f t="shared" si="4"/>
        <v>12168.41241732619</v>
      </c>
    </row>
    <row r="31" spans="1:16" x14ac:dyDescent="0.25">
      <c r="A31" s="23"/>
      <c r="B31" s="24">
        <v>1.43000001517984E-2</v>
      </c>
      <c r="C31" s="25" t="s">
        <v>42</v>
      </c>
      <c r="D31" s="21"/>
      <c r="E31" s="9">
        <f t="shared" ref="E31:P31" si="5">(((E11-D11)/2)+D11)*$B31/12</f>
        <v>1963.6552260214885</v>
      </c>
      <c r="F31" s="9">
        <f t="shared" si="5"/>
        <v>1963.6552260214885</v>
      </c>
      <c r="G31" s="9">
        <f t="shared" si="5"/>
        <v>1963.6552260214885</v>
      </c>
      <c r="H31" s="9">
        <f t="shared" si="5"/>
        <v>1963.6552260214885</v>
      </c>
      <c r="I31" s="9">
        <f t="shared" si="5"/>
        <v>1963.6552260214885</v>
      </c>
      <c r="J31" s="9">
        <f t="shared" si="5"/>
        <v>1963.6552260214885</v>
      </c>
      <c r="K31" s="9">
        <f t="shared" si="5"/>
        <v>1963.6552260214885</v>
      </c>
      <c r="L31" s="9">
        <f t="shared" si="5"/>
        <v>1963.6552260214885</v>
      </c>
      <c r="M31" s="9">
        <f t="shared" si="5"/>
        <v>1963.6552260214885</v>
      </c>
      <c r="N31" s="9">
        <f t="shared" si="5"/>
        <v>1963.6552260214885</v>
      </c>
      <c r="O31" s="9">
        <f t="shared" si="5"/>
        <v>1963.6552260214885</v>
      </c>
      <c r="P31" s="10">
        <f t="shared" si="5"/>
        <v>1963.6552260214885</v>
      </c>
    </row>
    <row r="32" spans="1:16" x14ac:dyDescent="0.25">
      <c r="A32" s="23"/>
      <c r="B32" s="24">
        <v>1.8200003430581299E-2</v>
      </c>
      <c r="C32" s="25" t="s">
        <v>43</v>
      </c>
      <c r="D32" s="21"/>
      <c r="E32" s="9">
        <f t="shared" ref="E32:P32" si="6">(((E12-D12)/2)+D12)*$B32/12</f>
        <v>1.0720517279998758</v>
      </c>
      <c r="F32" s="9">
        <f t="shared" si="6"/>
        <v>1.0720517279998758</v>
      </c>
      <c r="G32" s="9">
        <f t="shared" si="6"/>
        <v>1.0720517279998758</v>
      </c>
      <c r="H32" s="9">
        <f t="shared" si="6"/>
        <v>1.0720517279998758</v>
      </c>
      <c r="I32" s="9">
        <f t="shared" si="6"/>
        <v>1.0720517279998758</v>
      </c>
      <c r="J32" s="9">
        <f t="shared" si="6"/>
        <v>1.0720517279998758</v>
      </c>
      <c r="K32" s="9">
        <f t="shared" si="6"/>
        <v>1.0720517279998758</v>
      </c>
      <c r="L32" s="9">
        <f t="shared" si="6"/>
        <v>1.0720517279998758</v>
      </c>
      <c r="M32" s="9">
        <f t="shared" si="6"/>
        <v>1.0720517279998758</v>
      </c>
      <c r="N32" s="9">
        <f t="shared" si="6"/>
        <v>1.0720517279998758</v>
      </c>
      <c r="O32" s="9">
        <f t="shared" si="6"/>
        <v>1.0720517279998758</v>
      </c>
      <c r="P32" s="10">
        <f t="shared" si="6"/>
        <v>1.0720517279998758</v>
      </c>
    </row>
    <row r="33" spans="1:16" x14ac:dyDescent="0.25">
      <c r="A33" s="23"/>
      <c r="B33" s="24">
        <v>2.16999998939062E-2</v>
      </c>
      <c r="C33" s="25" t="s">
        <v>44</v>
      </c>
      <c r="D33" s="21"/>
      <c r="E33" s="9">
        <f t="shared" ref="E33:P33" si="7">(((E13-D13)/2)+D13)*$B33/12</f>
        <v>4247.7811862085555</v>
      </c>
      <c r="F33" s="9">
        <f t="shared" si="7"/>
        <v>4247.7811862085555</v>
      </c>
      <c r="G33" s="9">
        <f t="shared" si="7"/>
        <v>4247.7811862085555</v>
      </c>
      <c r="H33" s="9">
        <f t="shared" si="7"/>
        <v>4247.7811862085555</v>
      </c>
      <c r="I33" s="9">
        <f t="shared" si="7"/>
        <v>4247.7811862085555</v>
      </c>
      <c r="J33" s="9">
        <f t="shared" si="7"/>
        <v>4247.7811862085555</v>
      </c>
      <c r="K33" s="9">
        <f t="shared" si="7"/>
        <v>4247.7811862085555</v>
      </c>
      <c r="L33" s="9">
        <f t="shared" si="7"/>
        <v>4247.7811862085555</v>
      </c>
      <c r="M33" s="9">
        <f t="shared" si="7"/>
        <v>4247.7811862085555</v>
      </c>
      <c r="N33" s="9">
        <f t="shared" si="7"/>
        <v>4247.7811862085555</v>
      </c>
      <c r="O33" s="9">
        <f t="shared" si="7"/>
        <v>4247.7811862085555</v>
      </c>
      <c r="P33" s="10">
        <f t="shared" si="7"/>
        <v>4247.7811862085555</v>
      </c>
    </row>
    <row r="34" spans="1:16" x14ac:dyDescent="0.25">
      <c r="A34" s="23"/>
      <c r="B34" s="24">
        <v>2.8749904185230348E-2</v>
      </c>
      <c r="C34" s="25" t="s">
        <v>45</v>
      </c>
      <c r="D34" s="21"/>
      <c r="E34" s="9">
        <f t="shared" ref="E34:P34" si="8">(((E14-D14)/2)+D14)*$B34/12</f>
        <v>2500.3783901666602</v>
      </c>
      <c r="F34" s="9">
        <f t="shared" si="8"/>
        <v>2500.3783901666602</v>
      </c>
      <c r="G34" s="9">
        <f t="shared" si="8"/>
        <v>2500.3783901666602</v>
      </c>
      <c r="H34" s="9">
        <f t="shared" si="8"/>
        <v>2500.3783901666602</v>
      </c>
      <c r="I34" s="9">
        <f t="shared" si="8"/>
        <v>2500.3783901666602</v>
      </c>
      <c r="J34" s="9">
        <f t="shared" si="8"/>
        <v>2500.3783901666602</v>
      </c>
      <c r="K34" s="9">
        <f t="shared" si="8"/>
        <v>2500.3783901666602</v>
      </c>
      <c r="L34" s="9">
        <f t="shared" si="8"/>
        <v>2500.3783901666602</v>
      </c>
      <c r="M34" s="9">
        <f t="shared" si="8"/>
        <v>2500.3783901666602</v>
      </c>
      <c r="N34" s="9">
        <f t="shared" si="8"/>
        <v>2500.3783901666602</v>
      </c>
      <c r="O34" s="9">
        <f t="shared" si="8"/>
        <v>2500.3783901666602</v>
      </c>
      <c r="P34" s="10">
        <f t="shared" si="8"/>
        <v>2500.3783901666602</v>
      </c>
    </row>
    <row r="35" spans="1:16" x14ac:dyDescent="0.25">
      <c r="A35" s="23"/>
      <c r="B35" s="24">
        <v>2.8160000365847242E-2</v>
      </c>
      <c r="C35" s="25" t="s">
        <v>46</v>
      </c>
      <c r="D35" s="21"/>
      <c r="E35" s="9">
        <f t="shared" ref="E35:P35" si="9">(((E15-D15)/2)+D15)*$B35/12</f>
        <v>71.683630070511356</v>
      </c>
      <c r="F35" s="9">
        <f t="shared" si="9"/>
        <v>71.683630070511356</v>
      </c>
      <c r="G35" s="9">
        <f t="shared" si="9"/>
        <v>71.683630070511356</v>
      </c>
      <c r="H35" s="9">
        <f t="shared" si="9"/>
        <v>71.683630070511356</v>
      </c>
      <c r="I35" s="9">
        <f t="shared" si="9"/>
        <v>71.683630070511356</v>
      </c>
      <c r="J35" s="9">
        <f t="shared" si="9"/>
        <v>71.683630070511356</v>
      </c>
      <c r="K35" s="9">
        <f t="shared" si="9"/>
        <v>71.683630070511356</v>
      </c>
      <c r="L35" s="9">
        <f t="shared" si="9"/>
        <v>71.683630070511356</v>
      </c>
      <c r="M35" s="9">
        <f t="shared" si="9"/>
        <v>71.683630070511356</v>
      </c>
      <c r="N35" s="9">
        <f t="shared" si="9"/>
        <v>71.683630070511356</v>
      </c>
      <c r="O35" s="9">
        <f t="shared" si="9"/>
        <v>71.683630070511356</v>
      </c>
      <c r="P35" s="10">
        <f t="shared" si="9"/>
        <v>71.683630070511356</v>
      </c>
    </row>
    <row r="36" spans="1:16" x14ac:dyDescent="0.25">
      <c r="A36" s="23"/>
      <c r="B36" s="24">
        <v>3.3115001155148496E-2</v>
      </c>
      <c r="C36" s="25" t="s">
        <v>47</v>
      </c>
      <c r="D36" s="21"/>
      <c r="E36" s="9">
        <f t="shared" ref="E36:P36" si="10">(((E16-D16)/2)+D16)*$B36/12</f>
        <v>-2.1401479303927933</v>
      </c>
      <c r="F36" s="9">
        <f t="shared" si="10"/>
        <v>-2.1401479303927933</v>
      </c>
      <c r="G36" s="9">
        <f t="shared" si="10"/>
        <v>-2.1401479303927933</v>
      </c>
      <c r="H36" s="9">
        <f t="shared" si="10"/>
        <v>-2.1401479303927933</v>
      </c>
      <c r="I36" s="9">
        <f t="shared" si="10"/>
        <v>-2.1401479303927933</v>
      </c>
      <c r="J36" s="9">
        <f t="shared" si="10"/>
        <v>-2.1401479303927933</v>
      </c>
      <c r="K36" s="9">
        <f t="shared" si="10"/>
        <v>-2.1401479303927933</v>
      </c>
      <c r="L36" s="9">
        <f t="shared" si="10"/>
        <v>-2.1401479303927933</v>
      </c>
      <c r="M36" s="9">
        <f t="shared" si="10"/>
        <v>-2.1401479303927933</v>
      </c>
      <c r="N36" s="9">
        <f t="shared" si="10"/>
        <v>-2.1401479303927933</v>
      </c>
      <c r="O36" s="9">
        <f t="shared" si="10"/>
        <v>-2.1401479303927933</v>
      </c>
      <c r="P36" s="10">
        <f t="shared" si="10"/>
        <v>-2.1401479303927933</v>
      </c>
    </row>
    <row r="37" spans="1:16" x14ac:dyDescent="0.25">
      <c r="A37" s="23"/>
      <c r="B37" s="24">
        <v>2.2199999745082102E-2</v>
      </c>
      <c r="C37" s="25" t="s">
        <v>48</v>
      </c>
      <c r="D37" s="21"/>
      <c r="E37" s="9">
        <f t="shared" ref="E37:P37" si="11">(((E17-D17)/2)+D17)*$B37/12</f>
        <v>9.2885047200146875</v>
      </c>
      <c r="F37" s="9">
        <f t="shared" si="11"/>
        <v>9.2885047200146875</v>
      </c>
      <c r="G37" s="9">
        <f t="shared" si="11"/>
        <v>9.2885047200146875</v>
      </c>
      <c r="H37" s="9">
        <f t="shared" si="11"/>
        <v>9.2885047200146875</v>
      </c>
      <c r="I37" s="9">
        <f t="shared" si="11"/>
        <v>9.2885047200146875</v>
      </c>
      <c r="J37" s="9">
        <f t="shared" si="11"/>
        <v>9.2885047200146875</v>
      </c>
      <c r="K37" s="9">
        <f t="shared" si="11"/>
        <v>9.2885047200146875</v>
      </c>
      <c r="L37" s="9">
        <f t="shared" si="11"/>
        <v>9.2885047200146875</v>
      </c>
      <c r="M37" s="9">
        <f t="shared" si="11"/>
        <v>9.2885047200146875</v>
      </c>
      <c r="N37" s="9">
        <f t="shared" si="11"/>
        <v>9.2885047200146875</v>
      </c>
      <c r="O37" s="9">
        <f t="shared" si="11"/>
        <v>9.2885047200146875</v>
      </c>
      <c r="P37" s="10">
        <f t="shared" si="11"/>
        <v>9.2885047200146875</v>
      </c>
    </row>
    <row r="38" spans="1:16" x14ac:dyDescent="0.25">
      <c r="A38" s="23"/>
      <c r="B38" s="24">
        <v>2.0930000221913998E-2</v>
      </c>
      <c r="C38" s="25" t="s">
        <v>49</v>
      </c>
      <c r="D38" s="21"/>
      <c r="E38" s="9">
        <f t="shared" ref="E38:P38" si="12">(((E18-D18)/2)+D18)*$B38/12</f>
        <v>0.16791297411113748</v>
      </c>
      <c r="F38" s="9">
        <f t="shared" si="12"/>
        <v>0.16791297411113748</v>
      </c>
      <c r="G38" s="9">
        <f t="shared" si="12"/>
        <v>0.16791297411113748</v>
      </c>
      <c r="H38" s="9">
        <f t="shared" si="12"/>
        <v>0.16791297411113748</v>
      </c>
      <c r="I38" s="9">
        <f t="shared" si="12"/>
        <v>0.16791297411113748</v>
      </c>
      <c r="J38" s="9">
        <f t="shared" si="12"/>
        <v>0.16791297411113748</v>
      </c>
      <c r="K38" s="9">
        <f t="shared" si="12"/>
        <v>0.16791297411113748</v>
      </c>
      <c r="L38" s="9">
        <f t="shared" si="12"/>
        <v>0.16791297411113748</v>
      </c>
      <c r="M38" s="9">
        <f t="shared" si="12"/>
        <v>0.16791297411113748</v>
      </c>
      <c r="N38" s="9">
        <f t="shared" si="12"/>
        <v>0.16791297411113748</v>
      </c>
      <c r="O38" s="9">
        <f t="shared" si="12"/>
        <v>0.16791297411113748</v>
      </c>
      <c r="P38" s="10">
        <f t="shared" si="12"/>
        <v>0.16791297411113748</v>
      </c>
    </row>
    <row r="39" spans="1:16" x14ac:dyDescent="0.25">
      <c r="A39" s="23"/>
      <c r="B39" s="24">
        <v>2.9999999624048642E-2</v>
      </c>
      <c r="C39" s="25" t="s">
        <v>50</v>
      </c>
      <c r="D39" s="21"/>
      <c r="E39" s="9">
        <f t="shared" ref="E39:P39" si="13">(((E19-D19)/2)+D19)*$B39/12</f>
        <v>43.023588525747861</v>
      </c>
      <c r="F39" s="9">
        <f t="shared" si="13"/>
        <v>43.023588525747861</v>
      </c>
      <c r="G39" s="9">
        <f t="shared" si="13"/>
        <v>43.023588525747861</v>
      </c>
      <c r="H39" s="9">
        <f t="shared" si="13"/>
        <v>43.023588525747861</v>
      </c>
      <c r="I39" s="9">
        <f t="shared" si="13"/>
        <v>43.023588525747861</v>
      </c>
      <c r="J39" s="9">
        <f t="shared" si="13"/>
        <v>43.023588525747861</v>
      </c>
      <c r="K39" s="9">
        <f t="shared" si="13"/>
        <v>43.023588525747861</v>
      </c>
      <c r="L39" s="9">
        <f t="shared" si="13"/>
        <v>43.023588525747861</v>
      </c>
      <c r="M39" s="9">
        <f t="shared" si="13"/>
        <v>43.023588525747861</v>
      </c>
      <c r="N39" s="9">
        <f t="shared" si="13"/>
        <v>43.023588525747861</v>
      </c>
      <c r="O39" s="9">
        <f t="shared" si="13"/>
        <v>43.023588525747861</v>
      </c>
      <c r="P39" s="10">
        <f t="shared" si="13"/>
        <v>43.023588525747861</v>
      </c>
    </row>
    <row r="40" spans="1:16" x14ac:dyDescent="0.25">
      <c r="A40" s="23"/>
      <c r="B40" s="24">
        <v>3.6630001551293034E-2</v>
      </c>
      <c r="C40" s="25" t="s">
        <v>51</v>
      </c>
      <c r="D40" s="21"/>
      <c r="E40" s="9">
        <f t="shared" ref="E40:P40" si="14">(((E20-D20)/2)+D20)*$B40/12</f>
        <v>8.7397617528902263</v>
      </c>
      <c r="F40" s="9">
        <f t="shared" si="14"/>
        <v>8.7397617528902263</v>
      </c>
      <c r="G40" s="9">
        <f t="shared" si="14"/>
        <v>8.7397617528902263</v>
      </c>
      <c r="H40" s="9">
        <f t="shared" si="14"/>
        <v>8.7397617528902263</v>
      </c>
      <c r="I40" s="9">
        <f t="shared" si="14"/>
        <v>8.7397617528902263</v>
      </c>
      <c r="J40" s="9">
        <f t="shared" si="14"/>
        <v>8.7397617528902263</v>
      </c>
      <c r="K40" s="9">
        <f t="shared" si="14"/>
        <v>8.7397617528902263</v>
      </c>
      <c r="L40" s="9">
        <f t="shared" si="14"/>
        <v>8.7397617528902263</v>
      </c>
      <c r="M40" s="9">
        <f t="shared" si="14"/>
        <v>8.7397617528902263</v>
      </c>
      <c r="N40" s="9">
        <f t="shared" si="14"/>
        <v>8.7397617528902263</v>
      </c>
      <c r="O40" s="9">
        <f t="shared" si="14"/>
        <v>8.7397617528902263</v>
      </c>
      <c r="P40" s="10">
        <f t="shared" si="14"/>
        <v>8.7397617528902263</v>
      </c>
    </row>
    <row r="41" spans="1:16" ht="15.75" thickBot="1" x14ac:dyDescent="0.3">
      <c r="B41" s="26"/>
      <c r="C41" s="27" t="s">
        <v>11</v>
      </c>
      <c r="D41" s="28"/>
      <c r="E41" s="12">
        <f t="shared" ref="E41:P41" si="15">SUM(E27:E40)</f>
        <v>1045573.193459767</v>
      </c>
      <c r="F41" s="12">
        <f t="shared" si="15"/>
        <v>1149122.4099618997</v>
      </c>
      <c r="G41" s="12">
        <f t="shared" si="15"/>
        <v>1251911.9729854164</v>
      </c>
      <c r="H41" s="12">
        <f t="shared" si="15"/>
        <v>1357074.0405356942</v>
      </c>
      <c r="I41" s="12">
        <f t="shared" si="15"/>
        <v>1464667.033795415</v>
      </c>
      <c r="J41" s="12">
        <f t="shared" si="15"/>
        <v>1571822.5712195856</v>
      </c>
      <c r="K41" s="12">
        <f t="shared" si="15"/>
        <v>1676580.9548254875</v>
      </c>
      <c r="L41" s="12">
        <f t="shared" si="15"/>
        <v>1780242.6185172952</v>
      </c>
      <c r="M41" s="12">
        <f t="shared" si="15"/>
        <v>1884991.6797540244</v>
      </c>
      <c r="N41" s="12">
        <f t="shared" si="15"/>
        <v>1992255.0617220744</v>
      </c>
      <c r="O41" s="12">
        <f t="shared" si="15"/>
        <v>2100330.3126237723</v>
      </c>
      <c r="P41" s="13">
        <f t="shared" si="15"/>
        <v>2206209.8877702891</v>
      </c>
    </row>
    <row r="43" spans="1:16" x14ac:dyDescent="0.25">
      <c r="C43" s="14" t="s">
        <v>82</v>
      </c>
      <c r="D43" s="15"/>
      <c r="E43" s="16">
        <v>1045573.1934597669</v>
      </c>
      <c r="F43" s="16">
        <v>1149122.4099619004</v>
      </c>
      <c r="G43" s="16">
        <v>1251911.9729854173</v>
      </c>
      <c r="H43" s="16">
        <v>1357074.0405356949</v>
      </c>
      <c r="I43" s="16">
        <v>1464667.0337954157</v>
      </c>
      <c r="J43" s="16">
        <v>1571822.5712195861</v>
      </c>
      <c r="K43" s="16">
        <v>1676580.9548254879</v>
      </c>
      <c r="L43" s="16">
        <v>1780242.6185172959</v>
      </c>
      <c r="M43" s="16">
        <v>1884991.6797540253</v>
      </c>
      <c r="N43" s="16">
        <v>1992255.0617220749</v>
      </c>
      <c r="O43" s="16">
        <v>2100330.3126237732</v>
      </c>
      <c r="P43" s="16">
        <v>2206209.8877702891</v>
      </c>
    </row>
  </sheetData>
  <mergeCells count="2">
    <mergeCell ref="A1:C1"/>
    <mergeCell ref="A3:P3"/>
  </mergeCells>
  <pageMargins left="0.7" right="0.7" top="0.75" bottom="0.75" header="0.3" footer="0.3"/>
  <pageSetup scale="50"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79C9-D1EE-48C0-9387-A021739EBB7B}">
  <sheetPr>
    <pageSetUpPr fitToPage="1"/>
  </sheetPr>
  <dimension ref="A1:P41"/>
  <sheetViews>
    <sheetView zoomScale="85" zoomScaleNormal="85" workbookViewId="0">
      <selection sqref="A1:P42"/>
    </sheetView>
  </sheetViews>
  <sheetFormatPr defaultRowHeight="15" x14ac:dyDescent="0.25"/>
  <cols>
    <col min="1" max="1" width="2.85546875" style="1" customWidth="1"/>
    <col min="2" max="2" width="17" style="1" bestFit="1" customWidth="1"/>
    <col min="3" max="3" width="66.140625" style="1" bestFit="1" customWidth="1"/>
    <col min="4" max="16" width="12.7109375" style="1" customWidth="1"/>
    <col min="17" max="27" width="10.28515625" style="1" bestFit="1" customWidth="1"/>
    <col min="28" max="16384" width="9.140625" style="1"/>
  </cols>
  <sheetData>
    <row r="1" spans="1:16" s="29" customFormat="1" ht="91.5" customHeight="1" x14ac:dyDescent="0.25">
      <c r="A1" s="65" t="s">
        <v>86</v>
      </c>
      <c r="B1" s="65"/>
      <c r="C1" s="65"/>
    </row>
    <row r="3" spans="1:16" s="29" customFormat="1" ht="15.75" x14ac:dyDescent="0.25">
      <c r="A3" s="66" t="s">
        <v>93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s="29" customFormat="1" ht="16.5" thickBot="1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x14ac:dyDescent="0.25">
      <c r="C5" s="2" t="s">
        <v>25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18</v>
      </c>
      <c r="K5" s="3" t="s">
        <v>19</v>
      </c>
      <c r="L5" s="3" t="s">
        <v>20</v>
      </c>
      <c r="M5" s="3" t="s">
        <v>21</v>
      </c>
      <c r="N5" s="3" t="s">
        <v>22</v>
      </c>
      <c r="O5" s="3" t="s">
        <v>23</v>
      </c>
      <c r="P5" s="4" t="s">
        <v>24</v>
      </c>
    </row>
    <row r="6" spans="1:16" x14ac:dyDescent="0.25">
      <c r="C6" s="5">
        <v>604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16" x14ac:dyDescent="0.25">
      <c r="C7" s="8" t="s">
        <v>52</v>
      </c>
      <c r="D7" s="9">
        <v>167605808.62015113</v>
      </c>
      <c r="E7" s="9">
        <v>183741740.26411507</v>
      </c>
      <c r="F7" s="9">
        <v>201885241.97163811</v>
      </c>
      <c r="G7" s="9">
        <v>223273107.12367669</v>
      </c>
      <c r="H7" s="9">
        <v>248797301.61579242</v>
      </c>
      <c r="I7" s="9">
        <v>275497075.93257409</v>
      </c>
      <c r="J7" s="9">
        <v>301242048.68179673</v>
      </c>
      <c r="K7" s="9">
        <v>326300233.56227207</v>
      </c>
      <c r="L7" s="9">
        <v>352664299.00726712</v>
      </c>
      <c r="M7" s="9">
        <v>379968492.35196775</v>
      </c>
      <c r="N7" s="9">
        <v>409703108.40961134</v>
      </c>
      <c r="O7" s="9">
        <v>437933905.70760369</v>
      </c>
      <c r="P7" s="10">
        <v>464969502.78037941</v>
      </c>
    </row>
    <row r="8" spans="1:16" x14ac:dyDescent="0.25">
      <c r="C8" s="8" t="s">
        <v>53</v>
      </c>
      <c r="D8" s="9">
        <v>328798.45000870142</v>
      </c>
      <c r="E8" s="9">
        <v>328798.45000870142</v>
      </c>
      <c r="F8" s="9">
        <v>328798.45000870142</v>
      </c>
      <c r="G8" s="9">
        <v>328798.45000870142</v>
      </c>
      <c r="H8" s="9">
        <v>328798.45000870142</v>
      </c>
      <c r="I8" s="9">
        <v>328798.45000870142</v>
      </c>
      <c r="J8" s="9">
        <v>328798.45000870142</v>
      </c>
      <c r="K8" s="9">
        <v>328798.45000870142</v>
      </c>
      <c r="L8" s="9">
        <v>328798.45000870142</v>
      </c>
      <c r="M8" s="9">
        <v>328798.45000870142</v>
      </c>
      <c r="N8" s="9">
        <v>328798.45000870142</v>
      </c>
      <c r="O8" s="9">
        <v>328798.45000870142</v>
      </c>
      <c r="P8" s="10">
        <v>328798.45000870142</v>
      </c>
    </row>
    <row r="9" spans="1:16" x14ac:dyDescent="0.25">
      <c r="C9" s="8" t="s">
        <v>54</v>
      </c>
      <c r="D9" s="9">
        <v>506532.75142240216</v>
      </c>
      <c r="E9" s="9">
        <v>506532.75142240216</v>
      </c>
      <c r="F9" s="9">
        <v>506532.75142240216</v>
      </c>
      <c r="G9" s="9">
        <v>506532.75142240216</v>
      </c>
      <c r="H9" s="9">
        <v>506532.75142240216</v>
      </c>
      <c r="I9" s="9">
        <v>506532.75142240216</v>
      </c>
      <c r="J9" s="9">
        <v>506532.75142240216</v>
      </c>
      <c r="K9" s="9">
        <v>506532.75142240216</v>
      </c>
      <c r="L9" s="9">
        <v>506532.75142240216</v>
      </c>
      <c r="M9" s="9">
        <v>506532.75142240216</v>
      </c>
      <c r="N9" s="9">
        <v>506532.75142240216</v>
      </c>
      <c r="O9" s="9">
        <v>506532.75142240216</v>
      </c>
      <c r="P9" s="10">
        <v>506532.75142240216</v>
      </c>
    </row>
    <row r="10" spans="1:16" x14ac:dyDescent="0.25">
      <c r="C10" s="8" t="s">
        <v>55</v>
      </c>
      <c r="D10" s="9">
        <v>163116.80361629388</v>
      </c>
      <c r="E10" s="9">
        <v>163116.80361629388</v>
      </c>
      <c r="F10" s="9">
        <v>163116.80361629388</v>
      </c>
      <c r="G10" s="9">
        <v>163116.80361629388</v>
      </c>
      <c r="H10" s="9">
        <v>163116.80361629388</v>
      </c>
      <c r="I10" s="9">
        <v>163116.80361629388</v>
      </c>
      <c r="J10" s="9">
        <v>163116.80361629388</v>
      </c>
      <c r="K10" s="9">
        <v>163116.80361629388</v>
      </c>
      <c r="L10" s="9">
        <v>163116.80361629388</v>
      </c>
      <c r="M10" s="9">
        <v>163116.80361629388</v>
      </c>
      <c r="N10" s="9">
        <v>163116.80361629388</v>
      </c>
      <c r="O10" s="9">
        <v>163116.80361629388</v>
      </c>
      <c r="P10" s="10">
        <v>163116.80361629388</v>
      </c>
    </row>
    <row r="11" spans="1:16" x14ac:dyDescent="0.25">
      <c r="C11" s="8" t="s">
        <v>56</v>
      </c>
      <c r="D11" s="9">
        <v>366045.20560722926</v>
      </c>
      <c r="E11" s="9">
        <v>366045.20560722926</v>
      </c>
      <c r="F11" s="9">
        <v>366045.20560722926</v>
      </c>
      <c r="G11" s="9">
        <v>366045.20560722926</v>
      </c>
      <c r="H11" s="9">
        <v>366045.20560722926</v>
      </c>
      <c r="I11" s="9">
        <v>366045.20560722926</v>
      </c>
      <c r="J11" s="9">
        <v>366045.20560722926</v>
      </c>
      <c r="K11" s="9">
        <v>366045.20560722926</v>
      </c>
      <c r="L11" s="9">
        <v>366045.20560722926</v>
      </c>
      <c r="M11" s="9">
        <v>366045.20560722926</v>
      </c>
      <c r="N11" s="9">
        <v>366045.20560722926</v>
      </c>
      <c r="O11" s="9">
        <v>366045.20560722926</v>
      </c>
      <c r="P11" s="10">
        <v>366045.20560722926</v>
      </c>
    </row>
    <row r="12" spans="1:16" x14ac:dyDescent="0.25">
      <c r="C12" s="8" t="s">
        <v>57</v>
      </c>
      <c r="D12" s="9">
        <v>2474470.5721610254</v>
      </c>
      <c r="E12" s="9">
        <v>2474470.5721610254</v>
      </c>
      <c r="F12" s="9">
        <v>2474470.5721610254</v>
      </c>
      <c r="G12" s="9">
        <v>2474470.5721610254</v>
      </c>
      <c r="H12" s="9">
        <v>2474470.5721610254</v>
      </c>
      <c r="I12" s="9">
        <v>2474470.5721610254</v>
      </c>
      <c r="J12" s="9">
        <v>2474470.5721610254</v>
      </c>
      <c r="K12" s="9">
        <v>2474470.5721610254</v>
      </c>
      <c r="L12" s="9">
        <v>2474470.5721610254</v>
      </c>
      <c r="M12" s="9">
        <v>2474470.5721610254</v>
      </c>
      <c r="N12" s="9">
        <v>2474470.5721610254</v>
      </c>
      <c r="O12" s="9">
        <v>2474470.5721610254</v>
      </c>
      <c r="P12" s="10">
        <v>2474470.5721610254</v>
      </c>
    </row>
    <row r="13" spans="1:16" x14ac:dyDescent="0.25">
      <c r="C13" s="8" t="s">
        <v>58</v>
      </c>
      <c r="D13" s="9">
        <v>172497.17983919595</v>
      </c>
      <c r="E13" s="9">
        <v>172497.17983919595</v>
      </c>
      <c r="F13" s="9">
        <v>172497.17983919595</v>
      </c>
      <c r="G13" s="9">
        <v>172497.17983919595</v>
      </c>
      <c r="H13" s="9">
        <v>172497.17983919595</v>
      </c>
      <c r="I13" s="9">
        <v>172497.17983919595</v>
      </c>
      <c r="J13" s="9">
        <v>172497.17983919595</v>
      </c>
      <c r="K13" s="9">
        <v>172497.17983919595</v>
      </c>
      <c r="L13" s="9">
        <v>172497.17983919595</v>
      </c>
      <c r="M13" s="9">
        <v>172497.17983919595</v>
      </c>
      <c r="N13" s="9">
        <v>172497.17983919595</v>
      </c>
      <c r="O13" s="9">
        <v>172497.17983919595</v>
      </c>
      <c r="P13" s="10">
        <v>172497.17983919595</v>
      </c>
    </row>
    <row r="14" spans="1:16" x14ac:dyDescent="0.25">
      <c r="C14" s="8" t="s">
        <v>59</v>
      </c>
      <c r="D14" s="9">
        <v>745070.46981803596</v>
      </c>
      <c r="E14" s="9">
        <v>745070.46981803596</v>
      </c>
      <c r="F14" s="9">
        <v>745070.46981803596</v>
      </c>
      <c r="G14" s="9">
        <v>745070.46981803596</v>
      </c>
      <c r="H14" s="9">
        <v>745070.46981803596</v>
      </c>
      <c r="I14" s="9">
        <v>745070.46981803596</v>
      </c>
      <c r="J14" s="9">
        <v>745070.46981803596</v>
      </c>
      <c r="K14" s="9">
        <v>745070.46981803596</v>
      </c>
      <c r="L14" s="9">
        <v>745070.46981803596</v>
      </c>
      <c r="M14" s="9">
        <v>745070.46981803596</v>
      </c>
      <c r="N14" s="9">
        <v>745070.46981803596</v>
      </c>
      <c r="O14" s="9">
        <v>745070.46981803596</v>
      </c>
      <c r="P14" s="10">
        <v>745070.46981803596</v>
      </c>
    </row>
    <row r="15" spans="1:16" x14ac:dyDescent="0.25">
      <c r="C15" s="8" t="s">
        <v>60</v>
      </c>
      <c r="D15" s="9">
        <v>36416.149803561981</v>
      </c>
      <c r="E15" s="9">
        <v>36416.149803561981</v>
      </c>
      <c r="F15" s="9">
        <v>36416.149803561981</v>
      </c>
      <c r="G15" s="9">
        <v>36416.149803561981</v>
      </c>
      <c r="H15" s="9">
        <v>36416.149803561981</v>
      </c>
      <c r="I15" s="9">
        <v>36416.149803561981</v>
      </c>
      <c r="J15" s="9">
        <v>36416.149803561981</v>
      </c>
      <c r="K15" s="9">
        <v>36416.149803561981</v>
      </c>
      <c r="L15" s="9">
        <v>36416.149803561981</v>
      </c>
      <c r="M15" s="9">
        <v>36416.149803561981</v>
      </c>
      <c r="N15" s="9">
        <v>36416.149803561981</v>
      </c>
      <c r="O15" s="9">
        <v>36416.149803561981</v>
      </c>
      <c r="P15" s="10">
        <v>36416.149803561981</v>
      </c>
    </row>
    <row r="16" spans="1:16" x14ac:dyDescent="0.25">
      <c r="C16" s="8" t="s">
        <v>61</v>
      </c>
      <c r="D16" s="9">
        <v>5768.3161408704109</v>
      </c>
      <c r="E16" s="9">
        <v>5768.3161408704109</v>
      </c>
      <c r="F16" s="9">
        <v>5768.3161408704109</v>
      </c>
      <c r="G16" s="9">
        <v>5768.3161408704109</v>
      </c>
      <c r="H16" s="9">
        <v>5768.3161408704109</v>
      </c>
      <c r="I16" s="9">
        <v>5768.3161408704109</v>
      </c>
      <c r="J16" s="9">
        <v>5768.3161408704109</v>
      </c>
      <c r="K16" s="9">
        <v>5768.3161408704109</v>
      </c>
      <c r="L16" s="9">
        <v>5768.3161408704109</v>
      </c>
      <c r="M16" s="9">
        <v>5768.3161408704109</v>
      </c>
      <c r="N16" s="9">
        <v>5768.3161408704109</v>
      </c>
      <c r="O16" s="9">
        <v>5768.3161408704109</v>
      </c>
      <c r="P16" s="10">
        <v>5768.3161408704109</v>
      </c>
    </row>
    <row r="17" spans="1:16" x14ac:dyDescent="0.25">
      <c r="C17" s="8" t="s">
        <v>62</v>
      </c>
      <c r="D17" s="9">
        <v>37.823491098769473</v>
      </c>
      <c r="E17" s="9">
        <v>37.823491098769473</v>
      </c>
      <c r="F17" s="9">
        <v>37.823491098769473</v>
      </c>
      <c r="G17" s="9">
        <v>37.823491098769473</v>
      </c>
      <c r="H17" s="9">
        <v>37.823491098769473</v>
      </c>
      <c r="I17" s="9">
        <v>37.823491098769473</v>
      </c>
      <c r="J17" s="9">
        <v>37.823491098769473</v>
      </c>
      <c r="K17" s="9">
        <v>37.823491098769473</v>
      </c>
      <c r="L17" s="9">
        <v>37.823491098769473</v>
      </c>
      <c r="M17" s="9">
        <v>37.823491098769473</v>
      </c>
      <c r="N17" s="9">
        <v>37.823491098769473</v>
      </c>
      <c r="O17" s="9">
        <v>37.823491098769473</v>
      </c>
      <c r="P17" s="10">
        <v>37.823491098769473</v>
      </c>
    </row>
    <row r="18" spans="1:16" x14ac:dyDescent="0.25">
      <c r="C18" s="8" t="s">
        <v>63</v>
      </c>
      <c r="D18" s="9">
        <v>1453832.4572697096</v>
      </c>
      <c r="E18" s="9">
        <v>1453832.4572697096</v>
      </c>
      <c r="F18" s="9">
        <v>1453832.4572697096</v>
      </c>
      <c r="G18" s="9">
        <v>1453832.4572697096</v>
      </c>
      <c r="H18" s="9">
        <v>1453832.4572697096</v>
      </c>
      <c r="I18" s="9">
        <v>1453832.4572697096</v>
      </c>
      <c r="J18" s="9">
        <v>1453832.4572697096</v>
      </c>
      <c r="K18" s="9">
        <v>1453832.4572697096</v>
      </c>
      <c r="L18" s="9">
        <v>1453832.4572697096</v>
      </c>
      <c r="M18" s="9">
        <v>1453832.4572697096</v>
      </c>
      <c r="N18" s="9">
        <v>1453832.4572697096</v>
      </c>
      <c r="O18" s="9">
        <v>1453832.4572697096</v>
      </c>
      <c r="P18" s="10">
        <v>1453832.4572697096</v>
      </c>
    </row>
    <row r="19" spans="1:16" x14ac:dyDescent="0.25">
      <c r="C19" s="8" t="s">
        <v>64</v>
      </c>
      <c r="D19" s="9">
        <v>546.24847212614452</v>
      </c>
      <c r="E19" s="9">
        <v>546.24847212614452</v>
      </c>
      <c r="F19" s="9">
        <v>546.24847212614452</v>
      </c>
      <c r="G19" s="9">
        <v>546.24847212614452</v>
      </c>
      <c r="H19" s="9">
        <v>546.24847212614452</v>
      </c>
      <c r="I19" s="9">
        <v>546.24847212614452</v>
      </c>
      <c r="J19" s="9">
        <v>546.24847212614452</v>
      </c>
      <c r="K19" s="9">
        <v>546.24847212614452</v>
      </c>
      <c r="L19" s="9">
        <v>546.24847212614452</v>
      </c>
      <c r="M19" s="9">
        <v>546.24847212614452</v>
      </c>
      <c r="N19" s="9">
        <v>546.24847212614452</v>
      </c>
      <c r="O19" s="9">
        <v>546.24847212614452</v>
      </c>
      <c r="P19" s="10">
        <v>546.24847212614452</v>
      </c>
    </row>
    <row r="20" spans="1:16" ht="15.75" thickBot="1" x14ac:dyDescent="0.3">
      <c r="C20" s="11" t="s">
        <v>11</v>
      </c>
      <c r="D20" s="12">
        <f t="shared" ref="D20:P20" si="0">SUM(D7:D19)</f>
        <v>173858941.04780132</v>
      </c>
      <c r="E20" s="12">
        <f t="shared" si="0"/>
        <v>189994872.69176525</v>
      </c>
      <c r="F20" s="12">
        <f t="shared" si="0"/>
        <v>208138374.3992883</v>
      </c>
      <c r="G20" s="12">
        <f t="shared" si="0"/>
        <v>229526239.55132687</v>
      </c>
      <c r="H20" s="12">
        <f t="shared" si="0"/>
        <v>255050434.04344261</v>
      </c>
      <c r="I20" s="12">
        <f t="shared" si="0"/>
        <v>281750208.36022443</v>
      </c>
      <c r="J20" s="12">
        <f t="shared" si="0"/>
        <v>307495181.10944706</v>
      </c>
      <c r="K20" s="12">
        <f t="shared" si="0"/>
        <v>332553365.9899224</v>
      </c>
      <c r="L20" s="12">
        <f t="shared" si="0"/>
        <v>358917431.43491745</v>
      </c>
      <c r="M20" s="12">
        <f t="shared" si="0"/>
        <v>386221624.77961808</v>
      </c>
      <c r="N20" s="12">
        <f t="shared" si="0"/>
        <v>415956240.83726168</v>
      </c>
      <c r="O20" s="12">
        <f t="shared" si="0"/>
        <v>444187038.13525403</v>
      </c>
      <c r="P20" s="13">
        <f t="shared" si="0"/>
        <v>471222635.20802975</v>
      </c>
    </row>
    <row r="21" spans="1:16" x14ac:dyDescent="0.25">
      <c r="C21" s="14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9" customHeight="1" x14ac:dyDescent="0.25"/>
    <row r="23" spans="1:16" ht="15.75" thickBot="1" x14ac:dyDescent="0.3"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</row>
    <row r="24" spans="1:16" x14ac:dyDescent="0.25">
      <c r="B24" s="17" t="s">
        <v>27</v>
      </c>
      <c r="C24" s="3" t="s">
        <v>26</v>
      </c>
      <c r="D24" s="18"/>
      <c r="E24" s="3" t="s">
        <v>13</v>
      </c>
      <c r="F24" s="3" t="s">
        <v>14</v>
      </c>
      <c r="G24" s="3" t="s">
        <v>15</v>
      </c>
      <c r="H24" s="3" t="s">
        <v>16</v>
      </c>
      <c r="I24" s="3" t="s">
        <v>17</v>
      </c>
      <c r="J24" s="3" t="s">
        <v>18</v>
      </c>
      <c r="K24" s="3" t="s">
        <v>19</v>
      </c>
      <c r="L24" s="3" t="s">
        <v>20</v>
      </c>
      <c r="M24" s="3" t="s">
        <v>21</v>
      </c>
      <c r="N24" s="3" t="s">
        <v>22</v>
      </c>
      <c r="O24" s="3" t="s">
        <v>23</v>
      </c>
      <c r="P24" s="4" t="s">
        <v>24</v>
      </c>
    </row>
    <row r="25" spans="1:16" x14ac:dyDescent="0.25">
      <c r="B25" s="19" t="s">
        <v>28</v>
      </c>
      <c r="C25" s="20">
        <v>604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</row>
    <row r="26" spans="1:16" x14ac:dyDescent="0.25">
      <c r="A26" s="23"/>
      <c r="B26" s="24">
        <v>2.6438064447719369E-2</v>
      </c>
      <c r="C26" s="25" t="s">
        <v>52</v>
      </c>
      <c r="D26" s="21"/>
      <c r="E26" s="9">
        <f t="shared" ref="E26:P26" si="1">(((E7-D7)/2)+D7)*$B26/12</f>
        <v>387039.54753960256</v>
      </c>
      <c r="F26" s="9">
        <f t="shared" si="1"/>
        <v>424801.29204701562</v>
      </c>
      <c r="G26" s="9">
        <f t="shared" si="1"/>
        <v>468348.49307782925</v>
      </c>
      <c r="H26" s="9">
        <f t="shared" si="1"/>
        <v>520026.16208813788</v>
      </c>
      <c r="I26" s="9">
        <f t="shared" si="1"/>
        <v>577555.35596669267</v>
      </c>
      <c r="J26" s="9">
        <f t="shared" si="1"/>
        <v>635327.75608649955</v>
      </c>
      <c r="K26" s="9">
        <f t="shared" si="1"/>
        <v>691291.8042348997</v>
      </c>
      <c r="L26" s="9">
        <f t="shared" si="1"/>
        <v>747937.83624121395</v>
      </c>
      <c r="M26" s="9">
        <f t="shared" si="1"/>
        <v>807058.03976949956</v>
      </c>
      <c r="N26" s="9">
        <f t="shared" si="1"/>
        <v>869891.19472784782</v>
      </c>
      <c r="O26" s="9">
        <f t="shared" si="1"/>
        <v>933745.08364597277</v>
      </c>
      <c r="P26" s="10">
        <f t="shared" si="1"/>
        <v>994625.77098628273</v>
      </c>
    </row>
    <row r="27" spans="1:16" x14ac:dyDescent="0.25">
      <c r="A27" s="23"/>
      <c r="B27" s="24">
        <v>3.63195429879173E-2</v>
      </c>
      <c r="C27" s="25" t="s">
        <v>53</v>
      </c>
      <c r="D27" s="21"/>
      <c r="E27" s="9">
        <f t="shared" ref="E27:P27" si="2">(((E8-D8)/2)+D8)*$B27/12</f>
        <v>995.15078662096732</v>
      </c>
      <c r="F27" s="9">
        <f t="shared" si="2"/>
        <v>995.15078662096732</v>
      </c>
      <c r="G27" s="9">
        <f t="shared" si="2"/>
        <v>995.15078662096732</v>
      </c>
      <c r="H27" s="9">
        <f t="shared" si="2"/>
        <v>995.15078662096732</v>
      </c>
      <c r="I27" s="9">
        <f t="shared" si="2"/>
        <v>995.15078662096732</v>
      </c>
      <c r="J27" s="9">
        <f t="shared" si="2"/>
        <v>995.15078662096732</v>
      </c>
      <c r="K27" s="9">
        <f t="shared" si="2"/>
        <v>995.15078662096732</v>
      </c>
      <c r="L27" s="9">
        <f t="shared" si="2"/>
        <v>995.15078662096732</v>
      </c>
      <c r="M27" s="9">
        <f t="shared" si="2"/>
        <v>995.15078662096732</v>
      </c>
      <c r="N27" s="9">
        <f t="shared" si="2"/>
        <v>995.15078662096732</v>
      </c>
      <c r="O27" s="9">
        <f t="shared" si="2"/>
        <v>995.15078662096732</v>
      </c>
      <c r="P27" s="10">
        <f t="shared" si="2"/>
        <v>995.15078662096732</v>
      </c>
    </row>
    <row r="28" spans="1:16" x14ac:dyDescent="0.25">
      <c r="A28" s="23"/>
      <c r="B28" s="24">
        <v>2.9119999918761102E-2</v>
      </c>
      <c r="C28" s="25" t="s">
        <v>54</v>
      </c>
      <c r="D28" s="21"/>
      <c r="E28" s="9">
        <f t="shared" ref="E28:P28" si="3">(((E9-D9)/2)+D9)*$B28/12</f>
        <v>1229.1861400225157</v>
      </c>
      <c r="F28" s="9">
        <f t="shared" si="3"/>
        <v>1229.1861400225157</v>
      </c>
      <c r="G28" s="9">
        <f t="shared" si="3"/>
        <v>1229.1861400225157</v>
      </c>
      <c r="H28" s="9">
        <f t="shared" si="3"/>
        <v>1229.1861400225157</v>
      </c>
      <c r="I28" s="9">
        <f t="shared" si="3"/>
        <v>1229.1861400225157</v>
      </c>
      <c r="J28" s="9">
        <f t="shared" si="3"/>
        <v>1229.1861400225157</v>
      </c>
      <c r="K28" s="9">
        <f t="shared" si="3"/>
        <v>1229.1861400225157</v>
      </c>
      <c r="L28" s="9">
        <f t="shared" si="3"/>
        <v>1229.1861400225157</v>
      </c>
      <c r="M28" s="9">
        <f t="shared" si="3"/>
        <v>1229.1861400225157</v>
      </c>
      <c r="N28" s="9">
        <f t="shared" si="3"/>
        <v>1229.1861400225157</v>
      </c>
      <c r="O28" s="9">
        <f t="shared" si="3"/>
        <v>1229.1861400225157</v>
      </c>
      <c r="P28" s="10">
        <f t="shared" si="3"/>
        <v>1229.1861400225157</v>
      </c>
    </row>
    <row r="29" spans="1:16" x14ac:dyDescent="0.25">
      <c r="A29" s="23"/>
      <c r="B29" s="24">
        <v>1.8200003430581299E-2</v>
      </c>
      <c r="C29" s="25" t="s">
        <v>55</v>
      </c>
      <c r="D29" s="21"/>
      <c r="E29" s="9">
        <f t="shared" ref="E29:P29" si="4">(((E10-D10)/2)+D10)*$B29/12</f>
        <v>247.39386545016706</v>
      </c>
      <c r="F29" s="9">
        <f t="shared" si="4"/>
        <v>247.39386545016706</v>
      </c>
      <c r="G29" s="9">
        <f t="shared" si="4"/>
        <v>247.39386545016706</v>
      </c>
      <c r="H29" s="9">
        <f t="shared" si="4"/>
        <v>247.39386545016706</v>
      </c>
      <c r="I29" s="9">
        <f t="shared" si="4"/>
        <v>247.39386545016706</v>
      </c>
      <c r="J29" s="9">
        <f t="shared" si="4"/>
        <v>247.39386545016706</v>
      </c>
      <c r="K29" s="9">
        <f t="shared" si="4"/>
        <v>247.39386545016706</v>
      </c>
      <c r="L29" s="9">
        <f t="shared" si="4"/>
        <v>247.39386545016706</v>
      </c>
      <c r="M29" s="9">
        <f t="shared" si="4"/>
        <v>247.39386545016706</v>
      </c>
      <c r="N29" s="9">
        <f t="shared" si="4"/>
        <v>247.39386545016706</v>
      </c>
      <c r="O29" s="9">
        <f t="shared" si="4"/>
        <v>247.39386545016706</v>
      </c>
      <c r="P29" s="10">
        <f t="shared" si="4"/>
        <v>247.39386545016706</v>
      </c>
    </row>
    <row r="30" spans="1:16" x14ac:dyDescent="0.25">
      <c r="A30" s="23"/>
      <c r="B30" s="24">
        <v>2.8749904185230348E-2</v>
      </c>
      <c r="C30" s="25" t="s">
        <v>56</v>
      </c>
      <c r="D30" s="21"/>
      <c r="E30" s="9">
        <f t="shared" ref="E30:P30" si="5">(((E11-D11)/2)+D11)*$B30/12</f>
        <v>876.98038238923198</v>
      </c>
      <c r="F30" s="9">
        <f t="shared" si="5"/>
        <v>876.98038238923198</v>
      </c>
      <c r="G30" s="9">
        <f t="shared" si="5"/>
        <v>876.98038238923198</v>
      </c>
      <c r="H30" s="9">
        <f t="shared" si="5"/>
        <v>876.98038238923198</v>
      </c>
      <c r="I30" s="9">
        <f t="shared" si="5"/>
        <v>876.98038238923198</v>
      </c>
      <c r="J30" s="9">
        <f t="shared" si="5"/>
        <v>876.98038238923198</v>
      </c>
      <c r="K30" s="9">
        <f t="shared" si="5"/>
        <v>876.98038238923198</v>
      </c>
      <c r="L30" s="9">
        <f t="shared" si="5"/>
        <v>876.98038238923198</v>
      </c>
      <c r="M30" s="9">
        <f t="shared" si="5"/>
        <v>876.98038238923198</v>
      </c>
      <c r="N30" s="9">
        <f t="shared" si="5"/>
        <v>876.98038238923198</v>
      </c>
      <c r="O30" s="9">
        <f t="shared" si="5"/>
        <v>876.98038238923198</v>
      </c>
      <c r="P30" s="10">
        <f t="shared" si="5"/>
        <v>876.98038238923198</v>
      </c>
    </row>
    <row r="31" spans="1:16" x14ac:dyDescent="0.25">
      <c r="A31" s="23"/>
      <c r="B31" s="24">
        <v>1.43000001517984E-2</v>
      </c>
      <c r="C31" s="25" t="s">
        <v>57</v>
      </c>
      <c r="D31" s="21"/>
      <c r="E31" s="9">
        <f t="shared" ref="E31:P31" si="6">(((E12-D12)/2)+D12)*$B31/12</f>
        <v>2948.7441297936116</v>
      </c>
      <c r="F31" s="9">
        <f t="shared" si="6"/>
        <v>2948.7441297936116</v>
      </c>
      <c r="G31" s="9">
        <f t="shared" si="6"/>
        <v>2948.7441297936116</v>
      </c>
      <c r="H31" s="9">
        <f t="shared" si="6"/>
        <v>2948.7441297936116</v>
      </c>
      <c r="I31" s="9">
        <f t="shared" si="6"/>
        <v>2948.7441297936116</v>
      </c>
      <c r="J31" s="9">
        <f t="shared" si="6"/>
        <v>2948.7441297936116</v>
      </c>
      <c r="K31" s="9">
        <f t="shared" si="6"/>
        <v>2948.7441297936116</v>
      </c>
      <c r="L31" s="9">
        <f t="shared" si="6"/>
        <v>2948.7441297936116</v>
      </c>
      <c r="M31" s="9">
        <f t="shared" si="6"/>
        <v>2948.7441297936116</v>
      </c>
      <c r="N31" s="9">
        <f t="shared" si="6"/>
        <v>2948.7441297936116</v>
      </c>
      <c r="O31" s="9">
        <f t="shared" si="6"/>
        <v>2948.7441297936116</v>
      </c>
      <c r="P31" s="10">
        <f t="shared" si="6"/>
        <v>2948.7441297936116</v>
      </c>
    </row>
    <row r="32" spans="1:16" x14ac:dyDescent="0.25">
      <c r="A32" s="23"/>
      <c r="B32" s="24">
        <v>2.86399999529715E-2</v>
      </c>
      <c r="C32" s="25" t="s">
        <v>58</v>
      </c>
      <c r="D32" s="21"/>
      <c r="E32" s="9">
        <f t="shared" ref="E32:P32" si="7">(((E13-D13)/2)+D13)*$B32/12</f>
        <v>411.69326854019067</v>
      </c>
      <c r="F32" s="9">
        <f t="shared" si="7"/>
        <v>411.69326854019067</v>
      </c>
      <c r="G32" s="9">
        <f t="shared" si="7"/>
        <v>411.69326854019067</v>
      </c>
      <c r="H32" s="9">
        <f t="shared" si="7"/>
        <v>411.69326854019067</v>
      </c>
      <c r="I32" s="9">
        <f t="shared" si="7"/>
        <v>411.69326854019067</v>
      </c>
      <c r="J32" s="9">
        <f t="shared" si="7"/>
        <v>411.69326854019067</v>
      </c>
      <c r="K32" s="9">
        <f t="shared" si="7"/>
        <v>411.69326854019067</v>
      </c>
      <c r="L32" s="9">
        <f t="shared" si="7"/>
        <v>411.69326854019067</v>
      </c>
      <c r="M32" s="9">
        <f t="shared" si="7"/>
        <v>411.69326854019067</v>
      </c>
      <c r="N32" s="9">
        <f t="shared" si="7"/>
        <v>411.69326854019067</v>
      </c>
      <c r="O32" s="9">
        <f t="shared" si="7"/>
        <v>411.69326854019067</v>
      </c>
      <c r="P32" s="10">
        <f t="shared" si="7"/>
        <v>411.69326854019067</v>
      </c>
    </row>
    <row r="33" spans="1:16" x14ac:dyDescent="0.25">
      <c r="A33" s="23"/>
      <c r="B33" s="24">
        <v>2.16999998939062E-2</v>
      </c>
      <c r="C33" s="25" t="s">
        <v>59</v>
      </c>
      <c r="D33" s="21"/>
      <c r="E33" s="9">
        <f t="shared" ref="E33:P33" si="8">(((E14-D14)/2)+D14)*$B33/12</f>
        <v>1347.3357596670019</v>
      </c>
      <c r="F33" s="9">
        <f t="shared" si="8"/>
        <v>1347.3357596670019</v>
      </c>
      <c r="G33" s="9">
        <f t="shared" si="8"/>
        <v>1347.3357596670019</v>
      </c>
      <c r="H33" s="9">
        <f t="shared" si="8"/>
        <v>1347.3357596670019</v>
      </c>
      <c r="I33" s="9">
        <f t="shared" si="8"/>
        <v>1347.3357596670019</v>
      </c>
      <c r="J33" s="9">
        <f t="shared" si="8"/>
        <v>1347.3357596670019</v>
      </c>
      <c r="K33" s="9">
        <f t="shared" si="8"/>
        <v>1347.3357596670019</v>
      </c>
      <c r="L33" s="9">
        <f t="shared" si="8"/>
        <v>1347.3357596670019</v>
      </c>
      <c r="M33" s="9">
        <f t="shared" si="8"/>
        <v>1347.3357596670019</v>
      </c>
      <c r="N33" s="9">
        <f t="shared" si="8"/>
        <v>1347.3357596670019</v>
      </c>
      <c r="O33" s="9">
        <f t="shared" si="8"/>
        <v>1347.3357596670019</v>
      </c>
      <c r="P33" s="10">
        <f t="shared" si="8"/>
        <v>1347.3357596670019</v>
      </c>
    </row>
    <row r="34" spans="1:16" x14ac:dyDescent="0.25">
      <c r="A34" s="23"/>
      <c r="B34" s="24">
        <v>2.8160000365847242E-2</v>
      </c>
      <c r="C34" s="25" t="s">
        <v>60</v>
      </c>
      <c r="D34" s="21"/>
      <c r="E34" s="9">
        <f t="shared" ref="E34:P34" si="9">(((E15-D15)/2)+D15)*$B34/12</f>
        <v>85.456565982587776</v>
      </c>
      <c r="F34" s="9">
        <f t="shared" si="9"/>
        <v>85.456565982587776</v>
      </c>
      <c r="G34" s="9">
        <f t="shared" si="9"/>
        <v>85.456565982587776</v>
      </c>
      <c r="H34" s="9">
        <f t="shared" si="9"/>
        <v>85.456565982587776</v>
      </c>
      <c r="I34" s="9">
        <f t="shared" si="9"/>
        <v>85.456565982587776</v>
      </c>
      <c r="J34" s="9">
        <f t="shared" si="9"/>
        <v>85.456565982587776</v>
      </c>
      <c r="K34" s="9">
        <f t="shared" si="9"/>
        <v>85.456565982587776</v>
      </c>
      <c r="L34" s="9">
        <f t="shared" si="9"/>
        <v>85.456565982587776</v>
      </c>
      <c r="M34" s="9">
        <f t="shared" si="9"/>
        <v>85.456565982587776</v>
      </c>
      <c r="N34" s="9">
        <f t="shared" si="9"/>
        <v>85.456565982587776</v>
      </c>
      <c r="O34" s="9">
        <f t="shared" si="9"/>
        <v>85.456565982587776</v>
      </c>
      <c r="P34" s="10">
        <f t="shared" si="9"/>
        <v>85.456565982587776</v>
      </c>
    </row>
    <row r="35" spans="1:16" x14ac:dyDescent="0.25">
      <c r="A35" s="23"/>
      <c r="B35" s="24">
        <v>3.3115001155148496E-2</v>
      </c>
      <c r="C35" s="25" t="s">
        <v>61</v>
      </c>
      <c r="D35" s="21"/>
      <c r="E35" s="9">
        <f t="shared" ref="E35:P35" si="10">(((E16-D16)/2)+D16)*$B35/12</f>
        <v>15.918149639015448</v>
      </c>
      <c r="F35" s="9">
        <f t="shared" si="10"/>
        <v>15.918149639015448</v>
      </c>
      <c r="G35" s="9">
        <f t="shared" si="10"/>
        <v>15.918149639015448</v>
      </c>
      <c r="H35" s="9">
        <f t="shared" si="10"/>
        <v>15.918149639015448</v>
      </c>
      <c r="I35" s="9">
        <f t="shared" si="10"/>
        <v>15.918149639015448</v>
      </c>
      <c r="J35" s="9">
        <f t="shared" si="10"/>
        <v>15.918149639015448</v>
      </c>
      <c r="K35" s="9">
        <f t="shared" si="10"/>
        <v>15.918149639015448</v>
      </c>
      <c r="L35" s="9">
        <f t="shared" si="10"/>
        <v>15.918149639015448</v>
      </c>
      <c r="M35" s="9">
        <f t="shared" si="10"/>
        <v>15.918149639015448</v>
      </c>
      <c r="N35" s="9">
        <f t="shared" si="10"/>
        <v>15.918149639015448</v>
      </c>
      <c r="O35" s="9">
        <f t="shared" si="10"/>
        <v>15.918149639015448</v>
      </c>
      <c r="P35" s="10">
        <f t="shared" si="10"/>
        <v>15.918149639015448</v>
      </c>
    </row>
    <row r="36" spans="1:16" x14ac:dyDescent="0.25">
      <c r="A36" s="23"/>
      <c r="B36" s="24">
        <v>2.2199999745082102E-2</v>
      </c>
      <c r="C36" s="25" t="s">
        <v>62</v>
      </c>
      <c r="D36" s="21"/>
      <c r="E36" s="9">
        <f t="shared" ref="E36:P36" si="11">(((E17-D17)/2)+D17)*$B36/12</f>
        <v>6.9973457729233121E-2</v>
      </c>
      <c r="F36" s="9">
        <f t="shared" si="11"/>
        <v>6.9973457729233121E-2</v>
      </c>
      <c r="G36" s="9">
        <f t="shared" si="11"/>
        <v>6.9973457729233121E-2</v>
      </c>
      <c r="H36" s="9">
        <f t="shared" si="11"/>
        <v>6.9973457729233121E-2</v>
      </c>
      <c r="I36" s="9">
        <f t="shared" si="11"/>
        <v>6.9973457729233121E-2</v>
      </c>
      <c r="J36" s="9">
        <f t="shared" si="11"/>
        <v>6.9973457729233121E-2</v>
      </c>
      <c r="K36" s="9">
        <f t="shared" si="11"/>
        <v>6.9973457729233121E-2</v>
      </c>
      <c r="L36" s="9">
        <f t="shared" si="11"/>
        <v>6.9973457729233121E-2</v>
      </c>
      <c r="M36" s="9">
        <f t="shared" si="11"/>
        <v>6.9973457729233121E-2</v>
      </c>
      <c r="N36" s="9">
        <f t="shared" si="11"/>
        <v>6.9973457729233121E-2</v>
      </c>
      <c r="O36" s="9">
        <f t="shared" si="11"/>
        <v>6.9973457729233121E-2</v>
      </c>
      <c r="P36" s="10">
        <f t="shared" si="11"/>
        <v>6.9973457729233121E-2</v>
      </c>
    </row>
    <row r="37" spans="1:16" x14ac:dyDescent="0.25">
      <c r="A37" s="23"/>
      <c r="B37" s="24">
        <v>2.0930000221913998E-2</v>
      </c>
      <c r="C37" s="25" t="s">
        <v>63</v>
      </c>
      <c r="D37" s="21"/>
      <c r="E37" s="9">
        <f t="shared" ref="E37:P37" si="12">(((E18-D18)/2)+D18)*$B37/12</f>
        <v>2535.7261377733994</v>
      </c>
      <c r="F37" s="9">
        <f t="shared" si="12"/>
        <v>2535.7261377733994</v>
      </c>
      <c r="G37" s="9">
        <f t="shared" si="12"/>
        <v>2535.7261377733994</v>
      </c>
      <c r="H37" s="9">
        <f t="shared" si="12"/>
        <v>2535.7261377733994</v>
      </c>
      <c r="I37" s="9">
        <f t="shared" si="12"/>
        <v>2535.7261377733994</v>
      </c>
      <c r="J37" s="9">
        <f t="shared" si="12"/>
        <v>2535.7261377733994</v>
      </c>
      <c r="K37" s="9">
        <f t="shared" si="12"/>
        <v>2535.7261377733994</v>
      </c>
      <c r="L37" s="9">
        <f t="shared" si="12"/>
        <v>2535.7261377733994</v>
      </c>
      <c r="M37" s="9">
        <f t="shared" si="12"/>
        <v>2535.7261377733994</v>
      </c>
      <c r="N37" s="9">
        <f t="shared" si="12"/>
        <v>2535.7261377733994</v>
      </c>
      <c r="O37" s="9">
        <f t="shared" si="12"/>
        <v>2535.7261377733994</v>
      </c>
      <c r="P37" s="10">
        <f t="shared" si="12"/>
        <v>2535.7261377733994</v>
      </c>
    </row>
    <row r="38" spans="1:16" x14ac:dyDescent="0.25">
      <c r="A38" s="23"/>
      <c r="B38" s="24">
        <v>3.6630001551293034E-2</v>
      </c>
      <c r="C38" s="25" t="s">
        <v>64</v>
      </c>
      <c r="D38" s="21"/>
      <c r="E38" s="9">
        <f t="shared" ref="E38:P38" si="13">(((E19-D19)/2)+D19)*$B38/12</f>
        <v>1.6674235317810104</v>
      </c>
      <c r="F38" s="9">
        <f t="shared" si="13"/>
        <v>1.6674235317810104</v>
      </c>
      <c r="G38" s="9">
        <f t="shared" si="13"/>
        <v>1.6674235317810104</v>
      </c>
      <c r="H38" s="9">
        <f t="shared" si="13"/>
        <v>1.6674235317810104</v>
      </c>
      <c r="I38" s="9">
        <f t="shared" si="13"/>
        <v>1.6674235317810104</v>
      </c>
      <c r="J38" s="9">
        <f t="shared" si="13"/>
        <v>1.6674235317810104</v>
      </c>
      <c r="K38" s="9">
        <f t="shared" si="13"/>
        <v>1.6674235317810104</v>
      </c>
      <c r="L38" s="9">
        <f t="shared" si="13"/>
        <v>1.6674235317810104</v>
      </c>
      <c r="M38" s="9">
        <f t="shared" si="13"/>
        <v>1.6674235317810104</v>
      </c>
      <c r="N38" s="9">
        <f t="shared" si="13"/>
        <v>1.6674235317810104</v>
      </c>
      <c r="O38" s="9">
        <f t="shared" si="13"/>
        <v>1.6674235317810104</v>
      </c>
      <c r="P38" s="10">
        <f t="shared" si="13"/>
        <v>1.6674235317810104</v>
      </c>
    </row>
    <row r="39" spans="1:16" ht="15.75" thickBot="1" x14ac:dyDescent="0.3">
      <c r="B39" s="26"/>
      <c r="C39" s="27" t="s">
        <v>11</v>
      </c>
      <c r="D39" s="28"/>
      <c r="E39" s="12">
        <f t="shared" ref="E39:P39" si="14">SUM(E26:E38)</f>
        <v>397734.87012247078</v>
      </c>
      <c r="F39" s="12">
        <f t="shared" si="14"/>
        <v>435496.61462988384</v>
      </c>
      <c r="G39" s="12">
        <f t="shared" si="14"/>
        <v>479043.81566069747</v>
      </c>
      <c r="H39" s="12">
        <f t="shared" si="14"/>
        <v>530721.48467100598</v>
      </c>
      <c r="I39" s="12">
        <f t="shared" si="14"/>
        <v>588250.67854956072</v>
      </c>
      <c r="J39" s="12">
        <f t="shared" si="14"/>
        <v>646023.07866936759</v>
      </c>
      <c r="K39" s="12">
        <f t="shared" si="14"/>
        <v>701987.12681776774</v>
      </c>
      <c r="L39" s="12">
        <f t="shared" si="14"/>
        <v>758633.158824082</v>
      </c>
      <c r="M39" s="12">
        <f t="shared" si="14"/>
        <v>817753.36235236761</v>
      </c>
      <c r="N39" s="12">
        <f t="shared" si="14"/>
        <v>880586.51731071586</v>
      </c>
      <c r="O39" s="12">
        <f t="shared" si="14"/>
        <v>944440.40622884082</v>
      </c>
      <c r="P39" s="13">
        <f t="shared" si="14"/>
        <v>1005321.0935691508</v>
      </c>
    </row>
    <row r="41" spans="1:16" x14ac:dyDescent="0.25">
      <c r="C41" s="14" t="s">
        <v>82</v>
      </c>
      <c r="D41" s="15"/>
      <c r="E41" s="16">
        <v>397734.87012247078</v>
      </c>
      <c r="F41" s="16">
        <v>435496.61462988378</v>
      </c>
      <c r="G41" s="16">
        <v>479043.81566069747</v>
      </c>
      <c r="H41" s="16">
        <v>530721.48467100598</v>
      </c>
      <c r="I41" s="16">
        <v>588250.67854956083</v>
      </c>
      <c r="J41" s="16">
        <v>646023.07866936759</v>
      </c>
      <c r="K41" s="16">
        <v>701987.12681776774</v>
      </c>
      <c r="L41" s="16">
        <v>758633.15882408211</v>
      </c>
      <c r="M41" s="16">
        <v>817753.36235236772</v>
      </c>
      <c r="N41" s="16">
        <v>880586.51731071586</v>
      </c>
      <c r="O41" s="16">
        <v>944440.40622884082</v>
      </c>
      <c r="P41" s="16">
        <v>1005321.0935691509</v>
      </c>
    </row>
  </sheetData>
  <mergeCells count="2">
    <mergeCell ref="A1:C1"/>
    <mergeCell ref="A3:P3"/>
  </mergeCells>
  <pageMargins left="0.7" right="0.7" top="0.75" bottom="0.75" header="0.3" footer="0.3"/>
  <pageSetup scale="48" orientation="landscape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F33C9-6C79-4BE7-8B25-A1ABD0D1C454}">
  <sheetPr>
    <pageSetUpPr fitToPage="1"/>
  </sheetPr>
  <dimension ref="A1:P45"/>
  <sheetViews>
    <sheetView zoomScale="85" zoomScaleNormal="85" workbookViewId="0">
      <selection sqref="A1:P46"/>
    </sheetView>
  </sheetViews>
  <sheetFormatPr defaultRowHeight="15" x14ac:dyDescent="0.25"/>
  <cols>
    <col min="1" max="1" width="2.85546875" style="1" customWidth="1"/>
    <col min="2" max="2" width="17" style="1" bestFit="1" customWidth="1"/>
    <col min="3" max="3" width="56.140625" style="1" bestFit="1" customWidth="1"/>
    <col min="4" max="16" width="12.7109375" style="1" customWidth="1"/>
    <col min="17" max="27" width="10.28515625" style="1" bestFit="1" customWidth="1"/>
    <col min="28" max="16384" width="9.140625" style="1"/>
  </cols>
  <sheetData>
    <row r="1" spans="1:16" s="29" customFormat="1" ht="91.5" customHeight="1" x14ac:dyDescent="0.25">
      <c r="A1" s="65" t="s">
        <v>87</v>
      </c>
      <c r="B1" s="65"/>
      <c r="C1" s="65"/>
    </row>
    <row r="3" spans="1:16" s="29" customFormat="1" ht="15.75" x14ac:dyDescent="0.25">
      <c r="A3" s="66" t="s">
        <v>94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s="29" customFormat="1" ht="16.5" thickBot="1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x14ac:dyDescent="0.25">
      <c r="C5" s="2" t="s">
        <v>25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18</v>
      </c>
      <c r="K5" s="3" t="s">
        <v>19</v>
      </c>
      <c r="L5" s="3" t="s">
        <v>20</v>
      </c>
      <c r="M5" s="3" t="s">
        <v>21</v>
      </c>
      <c r="N5" s="3" t="s">
        <v>22</v>
      </c>
      <c r="O5" s="3" t="s">
        <v>23</v>
      </c>
      <c r="P5" s="4" t="s">
        <v>24</v>
      </c>
    </row>
    <row r="6" spans="1:16" x14ac:dyDescent="0.25">
      <c r="C6" s="5">
        <v>605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16" x14ac:dyDescent="0.25">
      <c r="C7" s="8" t="s">
        <v>65</v>
      </c>
      <c r="D7" s="9">
        <v>24530109.890270878</v>
      </c>
      <c r="E7" s="9">
        <v>26978880.865670394</v>
      </c>
      <c r="F7" s="9">
        <v>29167264.498997156</v>
      </c>
      <c r="G7" s="9">
        <v>31277100.701605551</v>
      </c>
      <c r="H7" s="9">
        <v>33325367.13913542</v>
      </c>
      <c r="I7" s="9">
        <v>35289543.036528982</v>
      </c>
      <c r="J7" s="9">
        <v>37180594.45784577</v>
      </c>
      <c r="K7" s="9">
        <v>39013040.695610195</v>
      </c>
      <c r="L7" s="9">
        <v>40901082.414172858</v>
      </c>
      <c r="M7" s="9">
        <v>42839595.470974758</v>
      </c>
      <c r="N7" s="9">
        <v>44693810.281033486</v>
      </c>
      <c r="O7" s="9">
        <v>46488272.412152961</v>
      </c>
      <c r="P7" s="10">
        <v>48287206.999276184</v>
      </c>
    </row>
    <row r="8" spans="1:16" x14ac:dyDescent="0.25">
      <c r="C8" s="8" t="s">
        <v>66</v>
      </c>
      <c r="D8" s="9">
        <v>2318410.2645108709</v>
      </c>
      <c r="E8" s="9">
        <v>2318410.2645108709</v>
      </c>
      <c r="F8" s="9">
        <v>2318410.2645108709</v>
      </c>
      <c r="G8" s="9">
        <v>2318410.2645108709</v>
      </c>
      <c r="H8" s="9">
        <v>2318410.2645108709</v>
      </c>
      <c r="I8" s="9">
        <v>2318410.2645108709</v>
      </c>
      <c r="J8" s="9">
        <v>2318410.2645108709</v>
      </c>
      <c r="K8" s="9">
        <v>2318410.2645108709</v>
      </c>
      <c r="L8" s="9">
        <v>2318410.2645108709</v>
      </c>
      <c r="M8" s="9">
        <v>2318410.2645108709</v>
      </c>
      <c r="N8" s="9">
        <v>2318410.2645108709</v>
      </c>
      <c r="O8" s="9">
        <v>2318410.2645108709</v>
      </c>
      <c r="P8" s="10">
        <v>2318410.2645108709</v>
      </c>
    </row>
    <row r="9" spans="1:16" x14ac:dyDescent="0.25">
      <c r="C9" s="8" t="s">
        <v>67</v>
      </c>
      <c r="D9" s="9">
        <v>385710.66916483728</v>
      </c>
      <c r="E9" s="9">
        <v>385710.66916483728</v>
      </c>
      <c r="F9" s="9">
        <v>385710.66916483728</v>
      </c>
      <c r="G9" s="9">
        <v>385710.66916483728</v>
      </c>
      <c r="H9" s="9">
        <v>385710.66916483728</v>
      </c>
      <c r="I9" s="9">
        <v>385710.66916483728</v>
      </c>
      <c r="J9" s="9">
        <v>385710.66916483728</v>
      </c>
      <c r="K9" s="9">
        <v>385710.66916483728</v>
      </c>
      <c r="L9" s="9">
        <v>385710.66916483728</v>
      </c>
      <c r="M9" s="9">
        <v>385710.66916483728</v>
      </c>
      <c r="N9" s="9">
        <v>385710.66916483728</v>
      </c>
      <c r="O9" s="9">
        <v>385710.66916483728</v>
      </c>
      <c r="P9" s="10">
        <v>385710.66916483728</v>
      </c>
    </row>
    <row r="10" spans="1:16" x14ac:dyDescent="0.25">
      <c r="C10" s="8" t="s">
        <v>68</v>
      </c>
      <c r="D10" s="9">
        <v>16750.120515415852</v>
      </c>
      <c r="E10" s="9">
        <v>16750.120515415852</v>
      </c>
      <c r="F10" s="9">
        <v>16750.120515415852</v>
      </c>
      <c r="G10" s="9">
        <v>16750.120515415852</v>
      </c>
      <c r="H10" s="9">
        <v>16750.120515415852</v>
      </c>
      <c r="I10" s="9">
        <v>16750.120515415852</v>
      </c>
      <c r="J10" s="9">
        <v>16750.120515415852</v>
      </c>
      <c r="K10" s="9">
        <v>16750.120515415852</v>
      </c>
      <c r="L10" s="9">
        <v>16750.120515415852</v>
      </c>
      <c r="M10" s="9">
        <v>16750.120515415852</v>
      </c>
      <c r="N10" s="9">
        <v>16750.120515415852</v>
      </c>
      <c r="O10" s="9">
        <v>16750.120515415852</v>
      </c>
      <c r="P10" s="10">
        <v>16750.120515415852</v>
      </c>
    </row>
    <row r="11" spans="1:16" x14ac:dyDescent="0.25">
      <c r="C11" s="8" t="s">
        <v>69</v>
      </c>
      <c r="D11" s="9">
        <v>2735.8692855728773</v>
      </c>
      <c r="E11" s="9">
        <v>2735.8692855728773</v>
      </c>
      <c r="F11" s="9">
        <v>2735.8692855728773</v>
      </c>
      <c r="G11" s="9">
        <v>2735.8692855728773</v>
      </c>
      <c r="H11" s="9">
        <v>2735.8692855728773</v>
      </c>
      <c r="I11" s="9">
        <v>2735.8692855728773</v>
      </c>
      <c r="J11" s="9">
        <v>2735.8692855728773</v>
      </c>
      <c r="K11" s="9">
        <v>2735.8692855728773</v>
      </c>
      <c r="L11" s="9">
        <v>2735.8692855728773</v>
      </c>
      <c r="M11" s="9">
        <v>2735.8692855728773</v>
      </c>
      <c r="N11" s="9">
        <v>2735.8692855728773</v>
      </c>
      <c r="O11" s="9">
        <v>2735.8692855728773</v>
      </c>
      <c r="P11" s="10">
        <v>2735.8692855728773</v>
      </c>
    </row>
    <row r="12" spans="1:16" x14ac:dyDescent="0.25">
      <c r="C12" s="8" t="s">
        <v>70</v>
      </c>
      <c r="D12" s="9">
        <v>1188.223308937997</v>
      </c>
      <c r="E12" s="9">
        <v>1188.223308937997</v>
      </c>
      <c r="F12" s="9">
        <v>1188.223308937997</v>
      </c>
      <c r="G12" s="9">
        <v>1188.223308937997</v>
      </c>
      <c r="H12" s="9">
        <v>1188.223308937997</v>
      </c>
      <c r="I12" s="9">
        <v>1188.223308937997</v>
      </c>
      <c r="J12" s="9">
        <v>1188.223308937997</v>
      </c>
      <c r="K12" s="9">
        <v>1188.223308937997</v>
      </c>
      <c r="L12" s="9">
        <v>1188.223308937997</v>
      </c>
      <c r="M12" s="9">
        <v>1188.223308937997</v>
      </c>
      <c r="N12" s="9">
        <v>1188.223308937997</v>
      </c>
      <c r="O12" s="9">
        <v>1188.223308937997</v>
      </c>
      <c r="P12" s="10">
        <v>1188.223308937997</v>
      </c>
    </row>
    <row r="13" spans="1:16" x14ac:dyDescent="0.25">
      <c r="C13" s="8" t="s">
        <v>71</v>
      </c>
      <c r="D13" s="9">
        <v>36395.469035625298</v>
      </c>
      <c r="E13" s="9">
        <v>36395.469035625298</v>
      </c>
      <c r="F13" s="9">
        <v>36395.469035625298</v>
      </c>
      <c r="G13" s="9">
        <v>36395.469035625298</v>
      </c>
      <c r="H13" s="9">
        <v>36395.469035625298</v>
      </c>
      <c r="I13" s="9">
        <v>36395.469035625298</v>
      </c>
      <c r="J13" s="9">
        <v>36395.469035625298</v>
      </c>
      <c r="K13" s="9">
        <v>36395.469035625298</v>
      </c>
      <c r="L13" s="9">
        <v>36395.469035625298</v>
      </c>
      <c r="M13" s="9">
        <v>36395.469035625298</v>
      </c>
      <c r="N13" s="9">
        <v>36395.469035625298</v>
      </c>
      <c r="O13" s="9">
        <v>36395.469035625298</v>
      </c>
      <c r="P13" s="10">
        <v>36395.469035625298</v>
      </c>
    </row>
    <row r="14" spans="1:16" x14ac:dyDescent="0.25">
      <c r="C14" s="8" t="s">
        <v>72</v>
      </c>
      <c r="D14" s="9">
        <v>69237.615848216199</v>
      </c>
      <c r="E14" s="9">
        <v>69237.615848216199</v>
      </c>
      <c r="F14" s="9">
        <v>69237.615848216199</v>
      </c>
      <c r="G14" s="9">
        <v>69237.615848216199</v>
      </c>
      <c r="H14" s="9">
        <v>69237.615848216199</v>
      </c>
      <c r="I14" s="9">
        <v>69237.615848216199</v>
      </c>
      <c r="J14" s="9">
        <v>69237.615848216199</v>
      </c>
      <c r="K14" s="9">
        <v>69237.615848216199</v>
      </c>
      <c r="L14" s="9">
        <v>69237.615848216199</v>
      </c>
      <c r="M14" s="9">
        <v>69237.615848216199</v>
      </c>
      <c r="N14" s="9">
        <v>69237.615848216199</v>
      </c>
      <c r="O14" s="9">
        <v>69237.615848216199</v>
      </c>
      <c r="P14" s="10">
        <v>69237.615848216199</v>
      </c>
    </row>
    <row r="15" spans="1:16" x14ac:dyDescent="0.25">
      <c r="C15" s="8" t="s">
        <v>73</v>
      </c>
      <c r="D15" s="9">
        <v>0.17002096495502123</v>
      </c>
      <c r="E15" s="9">
        <v>0.17002096495502123</v>
      </c>
      <c r="F15" s="9">
        <v>0.17002096495502123</v>
      </c>
      <c r="G15" s="9">
        <v>0.17002096495502123</v>
      </c>
      <c r="H15" s="9">
        <v>0.17002096495502123</v>
      </c>
      <c r="I15" s="9">
        <v>0.17002096495502123</v>
      </c>
      <c r="J15" s="9">
        <v>0.17002096495502123</v>
      </c>
      <c r="K15" s="9">
        <v>0.17002096495502123</v>
      </c>
      <c r="L15" s="9">
        <v>0.17002096495502123</v>
      </c>
      <c r="M15" s="9">
        <v>0.17002096495502123</v>
      </c>
      <c r="N15" s="9">
        <v>0.17002096495502123</v>
      </c>
      <c r="O15" s="9">
        <v>0.17002096495502123</v>
      </c>
      <c r="P15" s="10">
        <v>0.17002096495502123</v>
      </c>
    </row>
    <row r="16" spans="1:16" x14ac:dyDescent="0.25">
      <c r="C16" s="8" t="s">
        <v>74</v>
      </c>
      <c r="D16" s="9">
        <v>0.63005815421006783</v>
      </c>
      <c r="E16" s="9">
        <v>0.63005815421006783</v>
      </c>
      <c r="F16" s="9">
        <v>0.63005815421006783</v>
      </c>
      <c r="G16" s="9">
        <v>0.63005815421006783</v>
      </c>
      <c r="H16" s="9">
        <v>0.63005815421006783</v>
      </c>
      <c r="I16" s="9">
        <v>0.63005815421006783</v>
      </c>
      <c r="J16" s="9">
        <v>0.63005815421006783</v>
      </c>
      <c r="K16" s="9">
        <v>0.63005815421006783</v>
      </c>
      <c r="L16" s="9">
        <v>0.63005815421006783</v>
      </c>
      <c r="M16" s="9">
        <v>0.63005815421006783</v>
      </c>
      <c r="N16" s="9">
        <v>0.63005815421006783</v>
      </c>
      <c r="O16" s="9">
        <v>0.63005815421006783</v>
      </c>
      <c r="P16" s="10">
        <v>0.63005815421006783</v>
      </c>
    </row>
    <row r="17" spans="1:16" x14ac:dyDescent="0.25">
      <c r="C17" s="8" t="s">
        <v>75</v>
      </c>
      <c r="D17" s="9">
        <v>4251.7583573761058</v>
      </c>
      <c r="E17" s="9">
        <v>4251.7583573761058</v>
      </c>
      <c r="F17" s="9">
        <v>4251.7583573761058</v>
      </c>
      <c r="G17" s="9">
        <v>4251.7583573761058</v>
      </c>
      <c r="H17" s="9">
        <v>4251.7583573761058</v>
      </c>
      <c r="I17" s="9">
        <v>4251.7583573761058</v>
      </c>
      <c r="J17" s="9">
        <v>4251.7583573761058</v>
      </c>
      <c r="K17" s="9">
        <v>4251.7583573761058</v>
      </c>
      <c r="L17" s="9">
        <v>4251.7583573761058</v>
      </c>
      <c r="M17" s="9">
        <v>4251.7583573761058</v>
      </c>
      <c r="N17" s="9">
        <v>4251.7583573761058</v>
      </c>
      <c r="O17" s="9">
        <v>4251.7583573761058</v>
      </c>
      <c r="P17" s="10">
        <v>4251.7583573761058</v>
      </c>
    </row>
    <row r="18" spans="1:16" x14ac:dyDescent="0.25">
      <c r="C18" s="8" t="s">
        <v>76</v>
      </c>
      <c r="D18" s="9">
        <v>2812.0318426523017</v>
      </c>
      <c r="E18" s="9">
        <v>2812.0318426523017</v>
      </c>
      <c r="F18" s="9">
        <v>2812.0318426523017</v>
      </c>
      <c r="G18" s="9">
        <v>2812.0318426523017</v>
      </c>
      <c r="H18" s="9">
        <v>2812.0318426523017</v>
      </c>
      <c r="I18" s="9">
        <v>2812.0318426523017</v>
      </c>
      <c r="J18" s="9">
        <v>2812.0318426523017</v>
      </c>
      <c r="K18" s="9">
        <v>2812.0318426523017</v>
      </c>
      <c r="L18" s="9">
        <v>2812.0318426523017</v>
      </c>
      <c r="M18" s="9">
        <v>2812.0318426523017</v>
      </c>
      <c r="N18" s="9">
        <v>2812.0318426523017</v>
      </c>
      <c r="O18" s="9">
        <v>2812.0318426523017</v>
      </c>
      <c r="P18" s="10">
        <v>2812.0318426523017</v>
      </c>
    </row>
    <row r="19" spans="1:16" x14ac:dyDescent="0.25">
      <c r="C19" s="8" t="s">
        <v>77</v>
      </c>
      <c r="D19" s="9">
        <v>461.44488201041281</v>
      </c>
      <c r="E19" s="9">
        <v>461.44488201041281</v>
      </c>
      <c r="F19" s="9">
        <v>461.44488201041281</v>
      </c>
      <c r="G19" s="9">
        <v>461.44488201041281</v>
      </c>
      <c r="H19" s="9">
        <v>461.44488201041281</v>
      </c>
      <c r="I19" s="9">
        <v>461.44488201041281</v>
      </c>
      <c r="J19" s="9">
        <v>461.44488201041281</v>
      </c>
      <c r="K19" s="9">
        <v>461.44488201041281</v>
      </c>
      <c r="L19" s="9">
        <v>461.44488201041281</v>
      </c>
      <c r="M19" s="9">
        <v>461.44488201041281</v>
      </c>
      <c r="N19" s="9">
        <v>461.44488201041281</v>
      </c>
      <c r="O19" s="9">
        <v>461.44488201041281</v>
      </c>
      <c r="P19" s="10">
        <v>461.44488201041281</v>
      </c>
    </row>
    <row r="20" spans="1:16" x14ac:dyDescent="0.25">
      <c r="C20" s="8" t="s">
        <v>78</v>
      </c>
      <c r="D20" s="9">
        <v>2699.7325287398571</v>
      </c>
      <c r="E20" s="9">
        <v>2699.7325287398571</v>
      </c>
      <c r="F20" s="9">
        <v>2699.7325287398571</v>
      </c>
      <c r="G20" s="9">
        <v>2699.7325287398571</v>
      </c>
      <c r="H20" s="9">
        <v>2699.7325287398571</v>
      </c>
      <c r="I20" s="9">
        <v>2699.7325287398571</v>
      </c>
      <c r="J20" s="9">
        <v>2699.7325287398571</v>
      </c>
      <c r="K20" s="9">
        <v>2699.7325287398571</v>
      </c>
      <c r="L20" s="9">
        <v>2699.7325287398571</v>
      </c>
      <c r="M20" s="9">
        <v>2699.7325287398571</v>
      </c>
      <c r="N20" s="9">
        <v>2699.7325287398571</v>
      </c>
      <c r="O20" s="9">
        <v>2699.7325287398571</v>
      </c>
      <c r="P20" s="10">
        <v>2699.7325287398571</v>
      </c>
    </row>
    <row r="21" spans="1:16" x14ac:dyDescent="0.25">
      <c r="C21" s="8" t="s">
        <v>79</v>
      </c>
      <c r="D21" s="9">
        <v>2.5620863730454682</v>
      </c>
      <c r="E21" s="9">
        <v>2.5620863730454682</v>
      </c>
      <c r="F21" s="9">
        <v>2.5620863730454682</v>
      </c>
      <c r="G21" s="9">
        <v>2.5620863730454682</v>
      </c>
      <c r="H21" s="9">
        <v>2.5620863730454682</v>
      </c>
      <c r="I21" s="9">
        <v>2.5620863730454682</v>
      </c>
      <c r="J21" s="9">
        <v>2.5620863730454682</v>
      </c>
      <c r="K21" s="9">
        <v>2.5620863730454682</v>
      </c>
      <c r="L21" s="9">
        <v>2.5620863730454682</v>
      </c>
      <c r="M21" s="9">
        <v>2.5620863730454682</v>
      </c>
      <c r="N21" s="9">
        <v>2.5620863730454682</v>
      </c>
      <c r="O21" s="9">
        <v>2.5620863730454682</v>
      </c>
      <c r="P21" s="10">
        <v>2.5620863730454682</v>
      </c>
    </row>
    <row r="22" spans="1:16" ht="15.75" thickBot="1" x14ac:dyDescent="0.3">
      <c r="C22" s="11" t="s">
        <v>11</v>
      </c>
      <c r="D22" s="12">
        <f t="shared" ref="D22:P22" si="0">SUM(D7:D21)</f>
        <v>27370766.451716624</v>
      </c>
      <c r="E22" s="12">
        <f t="shared" si="0"/>
        <v>29819537.427116141</v>
      </c>
      <c r="F22" s="12">
        <f t="shared" si="0"/>
        <v>32007921.060442902</v>
      </c>
      <c r="G22" s="12">
        <f t="shared" si="0"/>
        <v>34117757.263051294</v>
      </c>
      <c r="H22" s="12">
        <f t="shared" si="0"/>
        <v>36166023.700581163</v>
      </c>
      <c r="I22" s="12">
        <f t="shared" si="0"/>
        <v>38130199.597974725</v>
      </c>
      <c r="J22" s="12">
        <f t="shared" si="0"/>
        <v>40021251.019291513</v>
      </c>
      <c r="K22" s="12">
        <f t="shared" si="0"/>
        <v>41853697.257055938</v>
      </c>
      <c r="L22" s="12">
        <f t="shared" si="0"/>
        <v>43741738.975618601</v>
      </c>
      <c r="M22" s="12">
        <f t="shared" si="0"/>
        <v>45680252.032420501</v>
      </c>
      <c r="N22" s="12">
        <f t="shared" si="0"/>
        <v>47534466.842479229</v>
      </c>
      <c r="O22" s="12">
        <f t="shared" si="0"/>
        <v>49328928.973598704</v>
      </c>
      <c r="P22" s="13">
        <f t="shared" si="0"/>
        <v>51127863.560721926</v>
      </c>
    </row>
    <row r="24" spans="1:16" ht="9" customHeight="1" x14ac:dyDescent="0.25"/>
    <row r="25" spans="1:16" ht="15.75" thickBot="1" x14ac:dyDescent="0.3"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1:16" x14ac:dyDescent="0.25">
      <c r="B26" s="17" t="s">
        <v>27</v>
      </c>
      <c r="C26" s="3" t="s">
        <v>26</v>
      </c>
      <c r="D26" s="18"/>
      <c r="E26" s="3" t="s">
        <v>13</v>
      </c>
      <c r="F26" s="3" t="s">
        <v>14</v>
      </c>
      <c r="G26" s="3" t="s">
        <v>15</v>
      </c>
      <c r="H26" s="3" t="s">
        <v>16</v>
      </c>
      <c r="I26" s="3" t="s">
        <v>17</v>
      </c>
      <c r="J26" s="3" t="s">
        <v>18</v>
      </c>
      <c r="K26" s="3" t="s">
        <v>19</v>
      </c>
      <c r="L26" s="3" t="s">
        <v>20</v>
      </c>
      <c r="M26" s="3" t="s">
        <v>21</v>
      </c>
      <c r="N26" s="3" t="s">
        <v>22</v>
      </c>
      <c r="O26" s="3" t="s">
        <v>23</v>
      </c>
      <c r="P26" s="4" t="s">
        <v>24</v>
      </c>
    </row>
    <row r="27" spans="1:16" x14ac:dyDescent="0.25">
      <c r="A27" s="23"/>
      <c r="B27" s="19" t="s">
        <v>28</v>
      </c>
      <c r="C27" s="20">
        <v>605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</row>
    <row r="28" spans="1:16" x14ac:dyDescent="0.25">
      <c r="A28" s="23"/>
      <c r="B28" s="24">
        <v>2.2219007792945299E-2</v>
      </c>
      <c r="C28" s="25" t="s">
        <v>65</v>
      </c>
      <c r="D28" s="21"/>
      <c r="E28" s="9">
        <f t="shared" ref="E28:P28" si="1">(((E7-D7)/2)+D7)*$B28/12</f>
        <v>47686.611125541938</v>
      </c>
      <c r="F28" s="9">
        <f t="shared" si="1"/>
        <v>51979.651725057825</v>
      </c>
      <c r="G28" s="9">
        <f t="shared" si="1"/>
        <v>55958.909226325974</v>
      </c>
      <c r="H28" s="9">
        <f t="shared" si="1"/>
        <v>59808.447349871734</v>
      </c>
      <c r="I28" s="9">
        <f t="shared" si="1"/>
        <v>63523.134329388704</v>
      </c>
      <c r="J28" s="9">
        <f t="shared" si="1"/>
        <v>67092.272905972073</v>
      </c>
      <c r="K28" s="9">
        <f t="shared" si="1"/>
        <v>70539.457218644544</v>
      </c>
      <c r="L28" s="9">
        <f t="shared" si="1"/>
        <v>73983.855172610827</v>
      </c>
      <c r="M28" s="9">
        <f t="shared" si="1"/>
        <v>77526.448938192378</v>
      </c>
      <c r="N28" s="9">
        <f t="shared" si="1"/>
        <v>81037.726022788076</v>
      </c>
      <c r="O28" s="9">
        <f t="shared" si="1"/>
        <v>84415.641914037187</v>
      </c>
      <c r="P28" s="10">
        <f t="shared" si="1"/>
        <v>87742.37981761129</v>
      </c>
    </row>
    <row r="29" spans="1:16" x14ac:dyDescent="0.25">
      <c r="A29" s="23"/>
      <c r="B29" s="24">
        <v>2.3379999964048149E-2</v>
      </c>
      <c r="C29" s="25" t="s">
        <v>66</v>
      </c>
      <c r="D29" s="21"/>
      <c r="E29" s="9">
        <f t="shared" ref="E29:P29" si="2">(((E8-D8)/2)+D8)*$B29/12</f>
        <v>4517.0359917427513</v>
      </c>
      <c r="F29" s="9">
        <f t="shared" si="2"/>
        <v>4517.0359917427513</v>
      </c>
      <c r="G29" s="9">
        <f t="shared" si="2"/>
        <v>4517.0359917427513</v>
      </c>
      <c r="H29" s="9">
        <f t="shared" si="2"/>
        <v>4517.0359917427513</v>
      </c>
      <c r="I29" s="9">
        <f t="shared" si="2"/>
        <v>4517.0359917427513</v>
      </c>
      <c r="J29" s="9">
        <f t="shared" si="2"/>
        <v>4517.0359917427513</v>
      </c>
      <c r="K29" s="9">
        <f t="shared" si="2"/>
        <v>4517.0359917427513</v>
      </c>
      <c r="L29" s="9">
        <f t="shared" si="2"/>
        <v>4517.0359917427513</v>
      </c>
      <c r="M29" s="9">
        <f t="shared" si="2"/>
        <v>4517.0359917427513</v>
      </c>
      <c r="N29" s="9">
        <f t="shared" si="2"/>
        <v>4517.0359917427513</v>
      </c>
      <c r="O29" s="9">
        <f t="shared" si="2"/>
        <v>4517.0359917427513</v>
      </c>
      <c r="P29" s="10">
        <f t="shared" si="2"/>
        <v>4517.0359917427513</v>
      </c>
    </row>
    <row r="30" spans="1:16" x14ac:dyDescent="0.25">
      <c r="A30" s="23"/>
      <c r="B30" s="24">
        <v>2.4214999669148134E-2</v>
      </c>
      <c r="C30" s="25" t="s">
        <v>67</v>
      </c>
      <c r="D30" s="21"/>
      <c r="E30" s="9">
        <f t="shared" ref="E30:P30" si="3">(((E9-D9)/2)+D9)*$B30/12</f>
        <v>778.33197718445342</v>
      </c>
      <c r="F30" s="9">
        <f t="shared" si="3"/>
        <v>778.33197718445342</v>
      </c>
      <c r="G30" s="9">
        <f t="shared" si="3"/>
        <v>778.33197718445342</v>
      </c>
      <c r="H30" s="9">
        <f t="shared" si="3"/>
        <v>778.33197718445342</v>
      </c>
      <c r="I30" s="9">
        <f t="shared" si="3"/>
        <v>778.33197718445342</v>
      </c>
      <c r="J30" s="9">
        <f t="shared" si="3"/>
        <v>778.33197718445342</v>
      </c>
      <c r="K30" s="9">
        <f t="shared" si="3"/>
        <v>778.33197718445342</v>
      </c>
      <c r="L30" s="9">
        <f t="shared" si="3"/>
        <v>778.33197718445342</v>
      </c>
      <c r="M30" s="9">
        <f t="shared" si="3"/>
        <v>778.33197718445342</v>
      </c>
      <c r="N30" s="9">
        <f t="shared" si="3"/>
        <v>778.33197718445342</v>
      </c>
      <c r="O30" s="9">
        <f t="shared" si="3"/>
        <v>778.33197718445342</v>
      </c>
      <c r="P30" s="10">
        <f t="shared" si="3"/>
        <v>778.33197718445342</v>
      </c>
    </row>
    <row r="31" spans="1:16" x14ac:dyDescent="0.25">
      <c r="A31" s="23"/>
      <c r="B31" s="24">
        <v>2.3379999964048149E-2</v>
      </c>
      <c r="C31" s="25" t="s">
        <v>68</v>
      </c>
      <c r="D31" s="21"/>
      <c r="E31" s="9">
        <f t="shared" ref="E31:P31" si="4">(((E10-D10)/2)+D10)*$B31/12</f>
        <v>32.634818087352066</v>
      </c>
      <c r="F31" s="9">
        <f t="shared" si="4"/>
        <v>32.634818087352066</v>
      </c>
      <c r="G31" s="9">
        <f t="shared" si="4"/>
        <v>32.634818087352066</v>
      </c>
      <c r="H31" s="9">
        <f t="shared" si="4"/>
        <v>32.634818087352066</v>
      </c>
      <c r="I31" s="9">
        <f t="shared" si="4"/>
        <v>32.634818087352066</v>
      </c>
      <c r="J31" s="9">
        <f t="shared" si="4"/>
        <v>32.634818087352066</v>
      </c>
      <c r="K31" s="9">
        <f t="shared" si="4"/>
        <v>32.634818087352066</v>
      </c>
      <c r="L31" s="9">
        <f t="shared" si="4"/>
        <v>32.634818087352066</v>
      </c>
      <c r="M31" s="9">
        <f t="shared" si="4"/>
        <v>32.634818087352066</v>
      </c>
      <c r="N31" s="9">
        <f t="shared" si="4"/>
        <v>32.634818087352066</v>
      </c>
      <c r="O31" s="9">
        <f t="shared" si="4"/>
        <v>32.634818087352066</v>
      </c>
      <c r="P31" s="10">
        <f t="shared" si="4"/>
        <v>32.634818087352066</v>
      </c>
    </row>
    <row r="32" spans="1:16" x14ac:dyDescent="0.25">
      <c r="A32" s="23"/>
      <c r="B32" s="24">
        <v>2.4214999669148134E-2</v>
      </c>
      <c r="C32" s="25" t="s">
        <v>69</v>
      </c>
      <c r="D32" s="21"/>
      <c r="E32" s="9">
        <f t="shared" ref="E32:P32" si="5">(((E11-D11)/2)+D11)*$B32/12</f>
        <v>5.5207561537483132</v>
      </c>
      <c r="F32" s="9">
        <f t="shared" si="5"/>
        <v>5.5207561537483132</v>
      </c>
      <c r="G32" s="9">
        <f t="shared" si="5"/>
        <v>5.5207561537483132</v>
      </c>
      <c r="H32" s="9">
        <f t="shared" si="5"/>
        <v>5.5207561537483132</v>
      </c>
      <c r="I32" s="9">
        <f t="shared" si="5"/>
        <v>5.5207561537483132</v>
      </c>
      <c r="J32" s="9">
        <f t="shared" si="5"/>
        <v>5.5207561537483132</v>
      </c>
      <c r="K32" s="9">
        <f t="shared" si="5"/>
        <v>5.5207561537483132</v>
      </c>
      <c r="L32" s="9">
        <f t="shared" si="5"/>
        <v>5.5207561537483132</v>
      </c>
      <c r="M32" s="9">
        <f t="shared" si="5"/>
        <v>5.5207561537483132</v>
      </c>
      <c r="N32" s="9">
        <f t="shared" si="5"/>
        <v>5.5207561537483132</v>
      </c>
      <c r="O32" s="9">
        <f t="shared" si="5"/>
        <v>5.5207561537483132</v>
      </c>
      <c r="P32" s="10">
        <f t="shared" si="5"/>
        <v>5.5207561537483132</v>
      </c>
    </row>
    <row r="33" spans="1:16" x14ac:dyDescent="0.25">
      <c r="A33" s="23"/>
      <c r="B33" s="24">
        <v>2.0579999868480359E-2</v>
      </c>
      <c r="C33" s="25" t="s">
        <v>70</v>
      </c>
      <c r="D33" s="21"/>
      <c r="E33" s="9">
        <f t="shared" ref="E33:P33" si="6">(((E12-D12)/2)+D12)*$B33/12</f>
        <v>2.0378029618057729</v>
      </c>
      <c r="F33" s="9">
        <f t="shared" si="6"/>
        <v>2.0378029618057729</v>
      </c>
      <c r="G33" s="9">
        <f t="shared" si="6"/>
        <v>2.0378029618057729</v>
      </c>
      <c r="H33" s="9">
        <f t="shared" si="6"/>
        <v>2.0378029618057729</v>
      </c>
      <c r="I33" s="9">
        <f t="shared" si="6"/>
        <v>2.0378029618057729</v>
      </c>
      <c r="J33" s="9">
        <f t="shared" si="6"/>
        <v>2.0378029618057729</v>
      </c>
      <c r="K33" s="9">
        <f t="shared" si="6"/>
        <v>2.0378029618057729</v>
      </c>
      <c r="L33" s="9">
        <f t="shared" si="6"/>
        <v>2.0378029618057729</v>
      </c>
      <c r="M33" s="9">
        <f t="shared" si="6"/>
        <v>2.0378029618057729</v>
      </c>
      <c r="N33" s="9">
        <f t="shared" si="6"/>
        <v>2.0378029618057729</v>
      </c>
      <c r="O33" s="9">
        <f t="shared" si="6"/>
        <v>2.0378029618057729</v>
      </c>
      <c r="P33" s="10">
        <f t="shared" si="6"/>
        <v>2.0378029618057729</v>
      </c>
    </row>
    <row r="34" spans="1:16" x14ac:dyDescent="0.25">
      <c r="A34" s="23"/>
      <c r="B34" s="24">
        <v>3.63195429879173E-2</v>
      </c>
      <c r="C34" s="25" t="s">
        <v>71</v>
      </c>
      <c r="D34" s="21"/>
      <c r="E34" s="9">
        <f t="shared" ref="E34:P34" si="7">(((E13-D13)/2)+D13)*$B34/12</f>
        <v>110.15556685040049</v>
      </c>
      <c r="F34" s="9">
        <f t="shared" si="7"/>
        <v>110.15556685040049</v>
      </c>
      <c r="G34" s="9">
        <f t="shared" si="7"/>
        <v>110.15556685040049</v>
      </c>
      <c r="H34" s="9">
        <f t="shared" si="7"/>
        <v>110.15556685040049</v>
      </c>
      <c r="I34" s="9">
        <f t="shared" si="7"/>
        <v>110.15556685040049</v>
      </c>
      <c r="J34" s="9">
        <f t="shared" si="7"/>
        <v>110.15556685040049</v>
      </c>
      <c r="K34" s="9">
        <f t="shared" si="7"/>
        <v>110.15556685040049</v>
      </c>
      <c r="L34" s="9">
        <f t="shared" si="7"/>
        <v>110.15556685040049</v>
      </c>
      <c r="M34" s="9">
        <f t="shared" si="7"/>
        <v>110.15556685040049</v>
      </c>
      <c r="N34" s="9">
        <f t="shared" si="7"/>
        <v>110.15556685040049</v>
      </c>
      <c r="O34" s="9">
        <f t="shared" si="7"/>
        <v>110.15556685040049</v>
      </c>
      <c r="P34" s="10">
        <f t="shared" si="7"/>
        <v>110.15556685040049</v>
      </c>
    </row>
    <row r="35" spans="1:16" x14ac:dyDescent="0.25">
      <c r="A35" s="23"/>
      <c r="B35" s="24">
        <v>2.9119999918761102E-2</v>
      </c>
      <c r="C35" s="25" t="s">
        <v>72</v>
      </c>
      <c r="D35" s="21"/>
      <c r="E35" s="9">
        <f t="shared" ref="E35:P35" si="8">(((E14-D14)/2)+D14)*$B35/12</f>
        <v>168.01661398960567</v>
      </c>
      <c r="F35" s="9">
        <f t="shared" si="8"/>
        <v>168.01661398960567</v>
      </c>
      <c r="G35" s="9">
        <f t="shared" si="8"/>
        <v>168.01661398960567</v>
      </c>
      <c r="H35" s="9">
        <f t="shared" si="8"/>
        <v>168.01661398960567</v>
      </c>
      <c r="I35" s="9">
        <f t="shared" si="8"/>
        <v>168.01661398960567</v>
      </c>
      <c r="J35" s="9">
        <f t="shared" si="8"/>
        <v>168.01661398960567</v>
      </c>
      <c r="K35" s="9">
        <f t="shared" si="8"/>
        <v>168.01661398960567</v>
      </c>
      <c r="L35" s="9">
        <f t="shared" si="8"/>
        <v>168.01661398960567</v>
      </c>
      <c r="M35" s="9">
        <f t="shared" si="8"/>
        <v>168.01661398960567</v>
      </c>
      <c r="N35" s="9">
        <f t="shared" si="8"/>
        <v>168.01661398960567</v>
      </c>
      <c r="O35" s="9">
        <f t="shared" si="8"/>
        <v>168.01661398960567</v>
      </c>
      <c r="P35" s="10">
        <f t="shared" si="8"/>
        <v>168.01661398960567</v>
      </c>
    </row>
    <row r="36" spans="1:16" x14ac:dyDescent="0.25">
      <c r="A36" s="23"/>
      <c r="B36" s="24">
        <v>1.43000001517984E-2</v>
      </c>
      <c r="C36" s="25" t="s">
        <v>73</v>
      </c>
      <c r="D36" s="21"/>
      <c r="E36" s="9">
        <f t="shared" ref="E36:P36" si="9">(((E15-D15)/2)+D15)*$B36/12</f>
        <v>2.0260831872214284E-4</v>
      </c>
      <c r="F36" s="9">
        <f t="shared" si="9"/>
        <v>2.0260831872214284E-4</v>
      </c>
      <c r="G36" s="9">
        <f t="shared" si="9"/>
        <v>2.0260831872214284E-4</v>
      </c>
      <c r="H36" s="9">
        <f t="shared" si="9"/>
        <v>2.0260831872214284E-4</v>
      </c>
      <c r="I36" s="9">
        <f t="shared" si="9"/>
        <v>2.0260831872214284E-4</v>
      </c>
      <c r="J36" s="9">
        <f t="shared" si="9"/>
        <v>2.0260831872214284E-4</v>
      </c>
      <c r="K36" s="9">
        <f t="shared" si="9"/>
        <v>2.0260831872214284E-4</v>
      </c>
      <c r="L36" s="9">
        <f t="shared" si="9"/>
        <v>2.0260831872214284E-4</v>
      </c>
      <c r="M36" s="9">
        <f t="shared" si="9"/>
        <v>2.0260831872214284E-4</v>
      </c>
      <c r="N36" s="9">
        <f t="shared" si="9"/>
        <v>2.0260831872214284E-4</v>
      </c>
      <c r="O36" s="9">
        <f t="shared" si="9"/>
        <v>2.0260831872214284E-4</v>
      </c>
      <c r="P36" s="10">
        <f t="shared" si="9"/>
        <v>2.0260831872214284E-4</v>
      </c>
    </row>
    <row r="37" spans="1:16" x14ac:dyDescent="0.25">
      <c r="A37" s="23"/>
      <c r="B37" s="24">
        <v>2.16999998939062E-2</v>
      </c>
      <c r="C37" s="25" t="s">
        <v>74</v>
      </c>
      <c r="D37" s="21"/>
      <c r="E37" s="9">
        <f t="shared" ref="E37:P37" si="10">(((E16-D16)/2)+D16)*$B37/12</f>
        <v>1.1393551566261006E-3</v>
      </c>
      <c r="F37" s="9">
        <f t="shared" si="10"/>
        <v>1.1393551566261006E-3</v>
      </c>
      <c r="G37" s="9">
        <f t="shared" si="10"/>
        <v>1.1393551566261006E-3</v>
      </c>
      <c r="H37" s="9">
        <f t="shared" si="10"/>
        <v>1.1393551566261006E-3</v>
      </c>
      <c r="I37" s="9">
        <f t="shared" si="10"/>
        <v>1.1393551566261006E-3</v>
      </c>
      <c r="J37" s="9">
        <f t="shared" si="10"/>
        <v>1.1393551566261006E-3</v>
      </c>
      <c r="K37" s="9">
        <f t="shared" si="10"/>
        <v>1.1393551566261006E-3</v>
      </c>
      <c r="L37" s="9">
        <f t="shared" si="10"/>
        <v>1.1393551566261006E-3</v>
      </c>
      <c r="M37" s="9">
        <f t="shared" si="10"/>
        <v>1.1393551566261006E-3</v>
      </c>
      <c r="N37" s="9">
        <f t="shared" si="10"/>
        <v>1.1393551566261006E-3</v>
      </c>
      <c r="O37" s="9">
        <f t="shared" si="10"/>
        <v>1.1393551566261006E-3</v>
      </c>
      <c r="P37" s="10">
        <f t="shared" si="10"/>
        <v>1.1393551566261006E-3</v>
      </c>
    </row>
    <row r="38" spans="1:16" x14ac:dyDescent="0.25">
      <c r="A38" s="23"/>
      <c r="B38" s="24">
        <v>2.8749904185230348E-2</v>
      </c>
      <c r="C38" s="25" t="s">
        <v>75</v>
      </c>
      <c r="D38" s="21"/>
      <c r="E38" s="9">
        <f t="shared" ref="E38:P38" si="11">(((E17-D17)/2)+D17)*$B38/12</f>
        <v>10.186470449442952</v>
      </c>
      <c r="F38" s="9">
        <f t="shared" si="11"/>
        <v>10.186470449442952</v>
      </c>
      <c r="G38" s="9">
        <f t="shared" si="11"/>
        <v>10.186470449442952</v>
      </c>
      <c r="H38" s="9">
        <f t="shared" si="11"/>
        <v>10.186470449442952</v>
      </c>
      <c r="I38" s="9">
        <f t="shared" si="11"/>
        <v>10.186470449442952</v>
      </c>
      <c r="J38" s="9">
        <f t="shared" si="11"/>
        <v>10.186470449442952</v>
      </c>
      <c r="K38" s="9">
        <f t="shared" si="11"/>
        <v>10.186470449442952</v>
      </c>
      <c r="L38" s="9">
        <f t="shared" si="11"/>
        <v>10.186470449442952</v>
      </c>
      <c r="M38" s="9">
        <f t="shared" si="11"/>
        <v>10.186470449442952</v>
      </c>
      <c r="N38" s="9">
        <f t="shared" si="11"/>
        <v>10.186470449442952</v>
      </c>
      <c r="O38" s="9">
        <f t="shared" si="11"/>
        <v>10.186470449442952</v>
      </c>
      <c r="P38" s="10">
        <f t="shared" si="11"/>
        <v>10.186470449442952</v>
      </c>
    </row>
    <row r="39" spans="1:16" x14ac:dyDescent="0.25">
      <c r="A39" s="23"/>
      <c r="B39" s="24">
        <v>2.3379999964048149E-2</v>
      </c>
      <c r="C39" s="25" t="s">
        <v>76</v>
      </c>
      <c r="D39" s="21"/>
      <c r="E39" s="9">
        <f t="shared" ref="E39:P39" si="12">(((E18-D18)/2)+D18)*$B39/12</f>
        <v>5.4787753650094224</v>
      </c>
      <c r="F39" s="9">
        <f t="shared" si="12"/>
        <v>5.4787753650094224</v>
      </c>
      <c r="G39" s="9">
        <f t="shared" si="12"/>
        <v>5.4787753650094224</v>
      </c>
      <c r="H39" s="9">
        <f t="shared" si="12"/>
        <v>5.4787753650094224</v>
      </c>
      <c r="I39" s="9">
        <f t="shared" si="12"/>
        <v>5.4787753650094224</v>
      </c>
      <c r="J39" s="9">
        <f t="shared" si="12"/>
        <v>5.4787753650094224</v>
      </c>
      <c r="K39" s="9">
        <f t="shared" si="12"/>
        <v>5.4787753650094224</v>
      </c>
      <c r="L39" s="9">
        <f t="shared" si="12"/>
        <v>5.4787753650094224</v>
      </c>
      <c r="M39" s="9">
        <f t="shared" si="12"/>
        <v>5.4787753650094224</v>
      </c>
      <c r="N39" s="9">
        <f t="shared" si="12"/>
        <v>5.4787753650094224</v>
      </c>
      <c r="O39" s="9">
        <f t="shared" si="12"/>
        <v>5.4787753650094224</v>
      </c>
      <c r="P39" s="10">
        <f t="shared" si="12"/>
        <v>5.4787753650094224</v>
      </c>
    </row>
    <row r="40" spans="1:16" x14ac:dyDescent="0.25">
      <c r="A40" s="23"/>
      <c r="B40" s="24">
        <v>2.4214999669148134E-2</v>
      </c>
      <c r="C40" s="25" t="s">
        <v>77</v>
      </c>
      <c r="D40" s="21"/>
      <c r="E40" s="9">
        <f t="shared" ref="E40:P40" si="13">(((E19-D19)/2)+D19)*$B40/12</f>
        <v>0.93115730543435371</v>
      </c>
      <c r="F40" s="9">
        <f t="shared" si="13"/>
        <v>0.93115730543435371</v>
      </c>
      <c r="G40" s="9">
        <f t="shared" si="13"/>
        <v>0.93115730543435371</v>
      </c>
      <c r="H40" s="9">
        <f t="shared" si="13"/>
        <v>0.93115730543435371</v>
      </c>
      <c r="I40" s="9">
        <f t="shared" si="13"/>
        <v>0.93115730543435371</v>
      </c>
      <c r="J40" s="9">
        <f t="shared" si="13"/>
        <v>0.93115730543435371</v>
      </c>
      <c r="K40" s="9">
        <f t="shared" si="13"/>
        <v>0.93115730543435371</v>
      </c>
      <c r="L40" s="9">
        <f t="shared" si="13"/>
        <v>0.93115730543435371</v>
      </c>
      <c r="M40" s="9">
        <f t="shared" si="13"/>
        <v>0.93115730543435371</v>
      </c>
      <c r="N40" s="9">
        <f t="shared" si="13"/>
        <v>0.93115730543435371</v>
      </c>
      <c r="O40" s="9">
        <f t="shared" si="13"/>
        <v>0.93115730543435371</v>
      </c>
      <c r="P40" s="10">
        <f t="shared" si="13"/>
        <v>0.93115730543435371</v>
      </c>
    </row>
    <row r="41" spans="1:16" x14ac:dyDescent="0.25">
      <c r="A41" s="23"/>
      <c r="B41" s="24">
        <v>2.86399999529715E-2</v>
      </c>
      <c r="C41" s="25" t="s">
        <v>78</v>
      </c>
      <c r="D41" s="21"/>
      <c r="E41" s="9">
        <f t="shared" ref="E41:P41" si="14">(((E20-D20)/2)+D20)*$B41/12</f>
        <v>6.4433616246787615</v>
      </c>
      <c r="F41" s="9">
        <f t="shared" si="14"/>
        <v>6.4433616246787615</v>
      </c>
      <c r="G41" s="9">
        <f t="shared" si="14"/>
        <v>6.4433616246787615</v>
      </c>
      <c r="H41" s="9">
        <f t="shared" si="14"/>
        <v>6.4433616246787615</v>
      </c>
      <c r="I41" s="9">
        <f t="shared" si="14"/>
        <v>6.4433616246787615</v>
      </c>
      <c r="J41" s="9">
        <f t="shared" si="14"/>
        <v>6.4433616246787615</v>
      </c>
      <c r="K41" s="9">
        <f t="shared" si="14"/>
        <v>6.4433616246787615</v>
      </c>
      <c r="L41" s="9">
        <f t="shared" si="14"/>
        <v>6.4433616246787615</v>
      </c>
      <c r="M41" s="9">
        <f t="shared" si="14"/>
        <v>6.4433616246787615</v>
      </c>
      <c r="N41" s="9">
        <f t="shared" si="14"/>
        <v>6.4433616246787615</v>
      </c>
      <c r="O41" s="9">
        <f t="shared" si="14"/>
        <v>6.4433616246787615</v>
      </c>
      <c r="P41" s="10">
        <f t="shared" si="14"/>
        <v>6.4433616246787615</v>
      </c>
    </row>
    <row r="42" spans="1:16" x14ac:dyDescent="0.25">
      <c r="A42" s="23"/>
      <c r="B42" s="24">
        <v>2.9999999624048642E-2</v>
      </c>
      <c r="C42" s="25" t="s">
        <v>79</v>
      </c>
      <c r="D42" s="21"/>
      <c r="E42" s="9">
        <f t="shared" ref="E42:P42" si="15">(((E21-D21)/2)+D21)*$B42/12</f>
        <v>6.4052158523453494E-3</v>
      </c>
      <c r="F42" s="9">
        <f t="shared" si="15"/>
        <v>6.4052158523453494E-3</v>
      </c>
      <c r="G42" s="9">
        <f t="shared" si="15"/>
        <v>6.4052158523453494E-3</v>
      </c>
      <c r="H42" s="9">
        <f t="shared" si="15"/>
        <v>6.4052158523453494E-3</v>
      </c>
      <c r="I42" s="9">
        <f t="shared" si="15"/>
        <v>6.4052158523453494E-3</v>
      </c>
      <c r="J42" s="9">
        <f t="shared" si="15"/>
        <v>6.4052158523453494E-3</v>
      </c>
      <c r="K42" s="9">
        <f t="shared" si="15"/>
        <v>6.4052158523453494E-3</v>
      </c>
      <c r="L42" s="9">
        <f t="shared" si="15"/>
        <v>6.4052158523453494E-3</v>
      </c>
      <c r="M42" s="9">
        <f t="shared" si="15"/>
        <v>6.4052158523453494E-3</v>
      </c>
      <c r="N42" s="9">
        <f t="shared" si="15"/>
        <v>6.4052158523453494E-3</v>
      </c>
      <c r="O42" s="9">
        <f t="shared" si="15"/>
        <v>6.4052158523453494E-3</v>
      </c>
      <c r="P42" s="10">
        <f t="shared" si="15"/>
        <v>6.4052158523453494E-3</v>
      </c>
    </row>
    <row r="43" spans="1:16" ht="15.75" thickBot="1" x14ac:dyDescent="0.3">
      <c r="B43" s="26"/>
      <c r="C43" s="27" t="s">
        <v>11</v>
      </c>
      <c r="D43" s="28"/>
      <c r="E43" s="12">
        <f t="shared" ref="E43:P43" si="16">SUM(E28:E42)</f>
        <v>53323.392164435943</v>
      </c>
      <c r="F43" s="12">
        <f t="shared" si="16"/>
        <v>57616.432763951831</v>
      </c>
      <c r="G43" s="12">
        <f t="shared" si="16"/>
        <v>61595.690265219979</v>
      </c>
      <c r="H43" s="12">
        <f t="shared" si="16"/>
        <v>65445.22838876574</v>
      </c>
      <c r="I43" s="12">
        <f t="shared" si="16"/>
        <v>69159.915368282716</v>
      </c>
      <c r="J43" s="12">
        <f t="shared" si="16"/>
        <v>72729.053944866086</v>
      </c>
      <c r="K43" s="12">
        <f t="shared" si="16"/>
        <v>76176.238257538556</v>
      </c>
      <c r="L43" s="12">
        <f t="shared" si="16"/>
        <v>79620.63621150484</v>
      </c>
      <c r="M43" s="12">
        <f t="shared" si="16"/>
        <v>83163.22997708639</v>
      </c>
      <c r="N43" s="12">
        <f t="shared" si="16"/>
        <v>86674.507061682089</v>
      </c>
      <c r="O43" s="12">
        <f t="shared" si="16"/>
        <v>90052.4229529312</v>
      </c>
      <c r="P43" s="13">
        <f t="shared" si="16"/>
        <v>93379.160856505303</v>
      </c>
    </row>
    <row r="45" spans="1:16" x14ac:dyDescent="0.25">
      <c r="C45" s="14" t="s">
        <v>82</v>
      </c>
      <c r="D45" s="15"/>
      <c r="E45" s="16">
        <v>53323.392164435951</v>
      </c>
      <c r="F45" s="16">
        <v>57616.432763951831</v>
      </c>
      <c r="G45" s="16">
        <v>61595.690265219979</v>
      </c>
      <c r="H45" s="16">
        <v>65445.228388765754</v>
      </c>
      <c r="I45" s="16">
        <v>69159.915368282716</v>
      </c>
      <c r="J45" s="16">
        <v>72729.0539448661</v>
      </c>
      <c r="K45" s="16">
        <v>76176.238257538556</v>
      </c>
      <c r="L45" s="16">
        <v>79620.63621150484</v>
      </c>
      <c r="M45" s="16">
        <v>83163.22997708639</v>
      </c>
      <c r="N45" s="16">
        <v>86674.507061682103</v>
      </c>
      <c r="O45" s="16">
        <v>90052.4229529312</v>
      </c>
      <c r="P45" s="16">
        <v>93379.160856505317</v>
      </c>
    </row>
  </sheetData>
  <mergeCells count="2">
    <mergeCell ref="A1:C1"/>
    <mergeCell ref="A3:P3"/>
  </mergeCells>
  <pageMargins left="0.7" right="0.7" top="0.75" bottom="0.75" header="0.3" footer="0.3"/>
  <pageSetup scale="50" orientation="landscape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0818E-E23C-42F5-B25E-5C2F9204A628}">
  <sheetPr>
    <pageSetUpPr fitToPage="1"/>
  </sheetPr>
  <dimension ref="A1:P27"/>
  <sheetViews>
    <sheetView zoomScale="85" zoomScaleNormal="85" workbookViewId="0">
      <selection sqref="A1:P18"/>
    </sheetView>
  </sheetViews>
  <sheetFormatPr defaultRowHeight="15" x14ac:dyDescent="0.25"/>
  <cols>
    <col min="1" max="1" width="2.85546875" style="1" customWidth="1"/>
    <col min="2" max="2" width="17" style="1" bestFit="1" customWidth="1"/>
    <col min="3" max="3" width="56.140625" style="1" bestFit="1" customWidth="1"/>
    <col min="4" max="16" width="12.7109375" style="1" customWidth="1"/>
    <col min="17" max="27" width="10.28515625" style="1" bestFit="1" customWidth="1"/>
    <col min="28" max="16384" width="9.140625" style="1"/>
  </cols>
  <sheetData>
    <row r="1" spans="1:16" s="29" customFormat="1" ht="91.5" customHeight="1" x14ac:dyDescent="0.25">
      <c r="A1" s="65" t="s">
        <v>88</v>
      </c>
      <c r="B1" s="65"/>
      <c r="C1" s="65"/>
    </row>
    <row r="3" spans="1:16" s="29" customFormat="1" ht="15.75" x14ac:dyDescent="0.25">
      <c r="A3" s="66" t="s">
        <v>95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s="29" customFormat="1" ht="16.5" thickBot="1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x14ac:dyDescent="0.25">
      <c r="C5" s="2" t="s">
        <v>25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18</v>
      </c>
      <c r="K5" s="3" t="s">
        <v>19</v>
      </c>
      <c r="L5" s="3" t="s">
        <v>20</v>
      </c>
      <c r="M5" s="3" t="s">
        <v>21</v>
      </c>
      <c r="N5" s="3" t="s">
        <v>22</v>
      </c>
      <c r="O5" s="3" t="s">
        <v>23</v>
      </c>
      <c r="P5" s="4" t="s">
        <v>24</v>
      </c>
    </row>
    <row r="6" spans="1:16" x14ac:dyDescent="0.25">
      <c r="C6" s="5">
        <v>608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16" x14ac:dyDescent="0.25">
      <c r="C7" s="8" t="s">
        <v>80</v>
      </c>
      <c r="D7" s="9">
        <v>6235160.8424659111</v>
      </c>
      <c r="E7" s="9">
        <v>7101246.3997146757</v>
      </c>
      <c r="F7" s="9">
        <v>8269154.2321574166</v>
      </c>
      <c r="G7" s="9">
        <v>9652447.9938154928</v>
      </c>
      <c r="H7" s="9">
        <v>10914542.888559947</v>
      </c>
      <c r="I7" s="9">
        <v>12090141.059873695</v>
      </c>
      <c r="J7" s="9">
        <v>12929106.388116382</v>
      </c>
      <c r="K7" s="9">
        <v>13527833.819373956</v>
      </c>
      <c r="L7" s="9">
        <v>13955115.557037737</v>
      </c>
      <c r="M7" s="9">
        <v>14397496.216551894</v>
      </c>
      <c r="N7" s="9">
        <v>14988102.45692211</v>
      </c>
      <c r="O7" s="9">
        <v>15684488.382038932</v>
      </c>
      <c r="P7" s="10">
        <v>16318911.813029505</v>
      </c>
    </row>
    <row r="8" spans="1:16" ht="15.75" thickBot="1" x14ac:dyDescent="0.3">
      <c r="C8" s="11" t="s">
        <v>11</v>
      </c>
      <c r="D8" s="12">
        <f t="shared" ref="D8:P8" si="0">SUM(D7:D7)</f>
        <v>6235160.8424659111</v>
      </c>
      <c r="E8" s="12">
        <f t="shared" si="0"/>
        <v>7101246.3997146757</v>
      </c>
      <c r="F8" s="12">
        <f t="shared" si="0"/>
        <v>8269154.2321574166</v>
      </c>
      <c r="G8" s="12">
        <f t="shared" si="0"/>
        <v>9652447.9938154928</v>
      </c>
      <c r="H8" s="12">
        <f t="shared" si="0"/>
        <v>10914542.888559947</v>
      </c>
      <c r="I8" s="12">
        <f t="shared" si="0"/>
        <v>12090141.059873695</v>
      </c>
      <c r="J8" s="12">
        <f t="shared" si="0"/>
        <v>12929106.388116382</v>
      </c>
      <c r="K8" s="12">
        <f t="shared" si="0"/>
        <v>13527833.819373956</v>
      </c>
      <c r="L8" s="12">
        <f t="shared" si="0"/>
        <v>13955115.557037737</v>
      </c>
      <c r="M8" s="12">
        <f t="shared" si="0"/>
        <v>14397496.216551894</v>
      </c>
      <c r="N8" s="12">
        <f t="shared" si="0"/>
        <v>14988102.45692211</v>
      </c>
      <c r="O8" s="12">
        <f t="shared" si="0"/>
        <v>15684488.382038932</v>
      </c>
      <c r="P8" s="13">
        <f t="shared" si="0"/>
        <v>16318911.813029505</v>
      </c>
    </row>
    <row r="10" spans="1:16" ht="9" customHeight="1" x14ac:dyDescent="0.25"/>
    <row r="11" spans="1:16" ht="15.75" thickBot="1" x14ac:dyDescent="0.3"/>
    <row r="12" spans="1:16" x14ac:dyDescent="0.25">
      <c r="B12" s="17" t="s">
        <v>27</v>
      </c>
      <c r="C12" s="3" t="s">
        <v>26</v>
      </c>
      <c r="D12" s="18"/>
      <c r="E12" s="3" t="s">
        <v>13</v>
      </c>
      <c r="F12" s="3" t="s">
        <v>14</v>
      </c>
      <c r="G12" s="3" t="s">
        <v>15</v>
      </c>
      <c r="H12" s="3" t="s">
        <v>16</v>
      </c>
      <c r="I12" s="3" t="s">
        <v>17</v>
      </c>
      <c r="J12" s="3" t="s">
        <v>18</v>
      </c>
      <c r="K12" s="3" t="s">
        <v>19</v>
      </c>
      <c r="L12" s="3" t="s">
        <v>20</v>
      </c>
      <c r="M12" s="3" t="s">
        <v>21</v>
      </c>
      <c r="N12" s="3" t="s">
        <v>22</v>
      </c>
      <c r="O12" s="3" t="s">
        <v>23</v>
      </c>
      <c r="P12" s="4" t="s">
        <v>24</v>
      </c>
    </row>
    <row r="13" spans="1:16" x14ac:dyDescent="0.25">
      <c r="B13" s="19" t="s">
        <v>28</v>
      </c>
      <c r="C13" s="20">
        <v>608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</row>
    <row r="14" spans="1:16" x14ac:dyDescent="0.25">
      <c r="A14" s="23"/>
      <c r="B14" s="24">
        <v>2.6438064447719369E-2</v>
      </c>
      <c r="C14" s="25" t="s">
        <v>80</v>
      </c>
      <c r="D14" s="21"/>
      <c r="E14" s="9">
        <f t="shared" ref="E14:P14" si="1">(((E7-D7)/2)+D7)*$B14/12</f>
        <v>14691.19975707507</v>
      </c>
      <c r="F14" s="9">
        <f t="shared" si="1"/>
        <v>16931.818437195871</v>
      </c>
      <c r="G14" s="9">
        <f t="shared" si="1"/>
        <v>19742.186444027611</v>
      </c>
      <c r="H14" s="9">
        <f t="shared" si="1"/>
        <v>22656.309601829107</v>
      </c>
      <c r="I14" s="9">
        <f t="shared" si="1"/>
        <v>25341.638201170994</v>
      </c>
      <c r="J14" s="9">
        <f t="shared" si="1"/>
        <v>27560.853185974996</v>
      </c>
      <c r="K14" s="9">
        <f t="shared" si="1"/>
        <v>29144.59542896198</v>
      </c>
      <c r="L14" s="9">
        <f t="shared" si="1"/>
        <v>30274.832784457551</v>
      </c>
      <c r="M14" s="9">
        <f t="shared" si="1"/>
        <v>31232.840722138735</v>
      </c>
      <c r="N14" s="9">
        <f t="shared" si="1"/>
        <v>32370.764648505108</v>
      </c>
      <c r="O14" s="9">
        <f t="shared" si="1"/>
        <v>33788.497224124112</v>
      </c>
      <c r="P14" s="10">
        <f t="shared" si="1"/>
        <v>35254.498204307245</v>
      </c>
    </row>
    <row r="15" spans="1:16" ht="15.75" thickBot="1" x14ac:dyDescent="0.3">
      <c r="B15" s="26"/>
      <c r="C15" s="27" t="s">
        <v>11</v>
      </c>
      <c r="D15" s="28"/>
      <c r="E15" s="12">
        <f t="shared" ref="E15:P15" si="2">SUM(E14:E14)</f>
        <v>14691.19975707507</v>
      </c>
      <c r="F15" s="12">
        <f t="shared" si="2"/>
        <v>16931.818437195871</v>
      </c>
      <c r="G15" s="12">
        <f t="shared" si="2"/>
        <v>19742.186444027611</v>
      </c>
      <c r="H15" s="12">
        <f t="shared" si="2"/>
        <v>22656.309601829107</v>
      </c>
      <c r="I15" s="12">
        <f t="shared" si="2"/>
        <v>25341.638201170994</v>
      </c>
      <c r="J15" s="12">
        <f t="shared" si="2"/>
        <v>27560.853185974996</v>
      </c>
      <c r="K15" s="12">
        <f t="shared" si="2"/>
        <v>29144.59542896198</v>
      </c>
      <c r="L15" s="12">
        <f t="shared" si="2"/>
        <v>30274.832784457551</v>
      </c>
      <c r="M15" s="12">
        <f t="shared" si="2"/>
        <v>31232.840722138735</v>
      </c>
      <c r="N15" s="12">
        <f t="shared" si="2"/>
        <v>32370.764648505108</v>
      </c>
      <c r="O15" s="12">
        <f t="shared" si="2"/>
        <v>33788.497224124112</v>
      </c>
      <c r="P15" s="13">
        <f t="shared" si="2"/>
        <v>35254.498204307245</v>
      </c>
    </row>
    <row r="17" spans="1:16" x14ac:dyDescent="0.25">
      <c r="C17" s="14" t="s">
        <v>82</v>
      </c>
      <c r="D17" s="15"/>
      <c r="E17" s="16">
        <v>14691.19975707507</v>
      </c>
      <c r="F17" s="16">
        <v>16931.818437195871</v>
      </c>
      <c r="G17" s="16">
        <v>19742.186444027615</v>
      </c>
      <c r="H17" s="16">
        <v>22656.309601829107</v>
      </c>
      <c r="I17" s="16">
        <v>25341.638201170997</v>
      </c>
      <c r="J17" s="16">
        <v>27560.853185975</v>
      </c>
      <c r="K17" s="16">
        <v>29144.59542896198</v>
      </c>
      <c r="L17" s="16">
        <v>30274.832784457554</v>
      </c>
      <c r="M17" s="16">
        <v>31232.840722138739</v>
      </c>
      <c r="N17" s="16">
        <v>32370.764648505108</v>
      </c>
      <c r="O17" s="16">
        <v>33788.497224124119</v>
      </c>
      <c r="P17" s="16">
        <v>35254.498204307252</v>
      </c>
    </row>
    <row r="27" spans="1:16" x14ac:dyDescent="0.25">
      <c r="A27" s="23"/>
    </row>
  </sheetData>
  <mergeCells count="2">
    <mergeCell ref="A1:C1"/>
    <mergeCell ref="A3:P3"/>
  </mergeCells>
  <pageMargins left="0.7" right="0.7" top="0.75" bottom="0.75" header="0.3" footer="0.3"/>
  <pageSetup scale="50" orientation="landscape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83C8-6268-48A6-AB40-CED4B5E72F00}">
  <sheetPr>
    <pageSetUpPr fitToPage="1"/>
  </sheetPr>
  <dimension ref="A1:P27"/>
  <sheetViews>
    <sheetView zoomScale="85" zoomScaleNormal="85" workbookViewId="0">
      <selection sqref="A1:P17"/>
    </sheetView>
  </sheetViews>
  <sheetFormatPr defaultRowHeight="15" x14ac:dyDescent="0.25"/>
  <cols>
    <col min="1" max="1" width="2.85546875" style="1" customWidth="1"/>
    <col min="2" max="2" width="17" style="1" bestFit="1" customWidth="1"/>
    <col min="3" max="3" width="56.140625" style="1" bestFit="1" customWidth="1"/>
    <col min="4" max="16" width="12.7109375" style="1" customWidth="1"/>
    <col min="17" max="27" width="10.28515625" style="1" bestFit="1" customWidth="1"/>
    <col min="28" max="16384" width="9.140625" style="1"/>
  </cols>
  <sheetData>
    <row r="1" spans="1:16" s="29" customFormat="1" ht="91.5" customHeight="1" x14ac:dyDescent="0.25">
      <c r="A1" s="65" t="s">
        <v>89</v>
      </c>
      <c r="B1" s="65"/>
      <c r="C1" s="65"/>
    </row>
    <row r="3" spans="1:16" s="29" customFormat="1" ht="15.75" x14ac:dyDescent="0.25">
      <c r="A3" s="66" t="s">
        <v>96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s="29" customFormat="1" ht="16.5" thickBot="1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x14ac:dyDescent="0.25">
      <c r="C5" s="2" t="s">
        <v>25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18</v>
      </c>
      <c r="K5" s="3" t="s">
        <v>19</v>
      </c>
      <c r="L5" s="3" t="s">
        <v>20</v>
      </c>
      <c r="M5" s="3" t="s">
        <v>21</v>
      </c>
      <c r="N5" s="3" t="s">
        <v>22</v>
      </c>
      <c r="O5" s="3" t="s">
        <v>23</v>
      </c>
      <c r="P5" s="4" t="s">
        <v>24</v>
      </c>
    </row>
    <row r="6" spans="1:16" x14ac:dyDescent="0.25">
      <c r="C6" s="5">
        <v>609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16" x14ac:dyDescent="0.25">
      <c r="C7" s="8" t="s">
        <v>81</v>
      </c>
      <c r="D7" s="9">
        <v>482731.33409213345</v>
      </c>
      <c r="E7" s="9">
        <v>530561.22649691789</v>
      </c>
      <c r="F7" s="9">
        <v>558947.52888163051</v>
      </c>
      <c r="G7" s="9">
        <v>587383.93789249426</v>
      </c>
      <c r="H7" s="9">
        <v>600610.86400180508</v>
      </c>
      <c r="I7" s="9">
        <v>607404.11201912363</v>
      </c>
      <c r="J7" s="9">
        <v>621014.63543092122</v>
      </c>
      <c r="K7" s="9">
        <v>634447.78146519128</v>
      </c>
      <c r="L7" s="9">
        <v>644089.19287208177</v>
      </c>
      <c r="M7" s="9">
        <v>649380.60874131671</v>
      </c>
      <c r="N7" s="9">
        <v>657554.44137050014</v>
      </c>
      <c r="O7" s="9">
        <v>666958.02400046936</v>
      </c>
      <c r="P7" s="10">
        <v>728706.71239724057</v>
      </c>
    </row>
    <row r="8" spans="1:16" ht="15.75" thickBot="1" x14ac:dyDescent="0.3">
      <c r="C8" s="11" t="s">
        <v>11</v>
      </c>
      <c r="D8" s="12">
        <f t="shared" ref="D8:P8" si="0">SUM(D7:D7)</f>
        <v>482731.33409213345</v>
      </c>
      <c r="E8" s="12">
        <f t="shared" si="0"/>
        <v>530561.22649691789</v>
      </c>
      <c r="F8" s="12">
        <f t="shared" si="0"/>
        <v>558947.52888163051</v>
      </c>
      <c r="G8" s="12">
        <f t="shared" si="0"/>
        <v>587383.93789249426</v>
      </c>
      <c r="H8" s="12">
        <f t="shared" si="0"/>
        <v>600610.86400180508</v>
      </c>
      <c r="I8" s="12">
        <f t="shared" si="0"/>
        <v>607404.11201912363</v>
      </c>
      <c r="J8" s="12">
        <f t="shared" si="0"/>
        <v>621014.63543092122</v>
      </c>
      <c r="K8" s="12">
        <f t="shared" si="0"/>
        <v>634447.78146519128</v>
      </c>
      <c r="L8" s="12">
        <f t="shared" si="0"/>
        <v>644089.19287208177</v>
      </c>
      <c r="M8" s="12">
        <f t="shared" si="0"/>
        <v>649380.60874131671</v>
      </c>
      <c r="N8" s="12">
        <f t="shared" si="0"/>
        <v>657554.44137050014</v>
      </c>
      <c r="O8" s="12">
        <f t="shared" si="0"/>
        <v>666958.02400046936</v>
      </c>
      <c r="P8" s="13">
        <f t="shared" si="0"/>
        <v>728706.71239724057</v>
      </c>
    </row>
    <row r="10" spans="1:16" ht="9" customHeight="1" x14ac:dyDescent="0.25"/>
    <row r="11" spans="1:16" ht="15.75" thickBot="1" x14ac:dyDescent="0.3"/>
    <row r="12" spans="1:16" x14ac:dyDescent="0.25">
      <c r="B12" s="17" t="s">
        <v>27</v>
      </c>
      <c r="C12" s="3" t="s">
        <v>26</v>
      </c>
      <c r="D12" s="18"/>
      <c r="E12" s="3" t="s">
        <v>13</v>
      </c>
      <c r="F12" s="3" t="s">
        <v>14</v>
      </c>
      <c r="G12" s="3" t="s">
        <v>15</v>
      </c>
      <c r="H12" s="3" t="s">
        <v>16</v>
      </c>
      <c r="I12" s="3" t="s">
        <v>17</v>
      </c>
      <c r="J12" s="3" t="s">
        <v>18</v>
      </c>
      <c r="K12" s="3" t="s">
        <v>19</v>
      </c>
      <c r="L12" s="3" t="s">
        <v>20</v>
      </c>
      <c r="M12" s="3" t="s">
        <v>21</v>
      </c>
      <c r="N12" s="3" t="s">
        <v>22</v>
      </c>
      <c r="O12" s="3" t="s">
        <v>23</v>
      </c>
      <c r="P12" s="4" t="s">
        <v>24</v>
      </c>
    </row>
    <row r="13" spans="1:16" x14ac:dyDescent="0.25">
      <c r="B13" s="19" t="s">
        <v>28</v>
      </c>
      <c r="C13" s="20">
        <v>609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</row>
    <row r="14" spans="1:16" x14ac:dyDescent="0.25">
      <c r="A14" s="23"/>
      <c r="B14" s="24">
        <v>1.6666666666666701E-2</v>
      </c>
      <c r="C14" s="25" t="s">
        <v>81</v>
      </c>
      <c r="D14" s="21"/>
      <c r="E14" s="9">
        <f t="shared" ref="E14:P14" si="1">(((E7-D7)/2)+D7)*$B14/12</f>
        <v>703.67538929795376</v>
      </c>
      <c r="F14" s="9">
        <f t="shared" si="1"/>
        <v>756.60330234621586</v>
      </c>
      <c r="G14" s="9">
        <f t="shared" si="1"/>
        <v>796.06351859314373</v>
      </c>
      <c r="H14" s="9">
        <f t="shared" si="1"/>
        <v>824.9963902043761</v>
      </c>
      <c r="I14" s="9">
        <f t="shared" si="1"/>
        <v>838.89928890342446</v>
      </c>
      <c r="J14" s="9">
        <f t="shared" si="1"/>
        <v>853.06857461808841</v>
      </c>
      <c r="K14" s="9">
        <f t="shared" si="1"/>
        <v>871.84890062230215</v>
      </c>
      <c r="L14" s="9">
        <f t="shared" si="1"/>
        <v>887.87289884533038</v>
      </c>
      <c r="M14" s="9">
        <f t="shared" si="1"/>
        <v>898.24291778708402</v>
      </c>
      <c r="N14" s="9">
        <f t="shared" si="1"/>
        <v>907.5937847998747</v>
      </c>
      <c r="O14" s="9">
        <f t="shared" si="1"/>
        <v>919.80032317428629</v>
      </c>
      <c r="P14" s="10">
        <f t="shared" si="1"/>
        <v>969.21162249841166</v>
      </c>
    </row>
    <row r="15" spans="1:16" ht="15.75" thickBot="1" x14ac:dyDescent="0.3">
      <c r="B15" s="26"/>
      <c r="C15" s="27" t="s">
        <v>11</v>
      </c>
      <c r="D15" s="28"/>
      <c r="E15" s="12">
        <f t="shared" ref="E15:P15" si="2">SUM(E14:E14)</f>
        <v>703.67538929795376</v>
      </c>
      <c r="F15" s="12">
        <f t="shared" si="2"/>
        <v>756.60330234621586</v>
      </c>
      <c r="G15" s="12">
        <f t="shared" si="2"/>
        <v>796.06351859314373</v>
      </c>
      <c r="H15" s="12">
        <f t="shared" si="2"/>
        <v>824.9963902043761</v>
      </c>
      <c r="I15" s="12">
        <f t="shared" si="2"/>
        <v>838.89928890342446</v>
      </c>
      <c r="J15" s="12">
        <f t="shared" si="2"/>
        <v>853.06857461808841</v>
      </c>
      <c r="K15" s="12">
        <f t="shared" si="2"/>
        <v>871.84890062230215</v>
      </c>
      <c r="L15" s="12">
        <f t="shared" si="2"/>
        <v>887.87289884533038</v>
      </c>
      <c r="M15" s="12">
        <f t="shared" si="2"/>
        <v>898.24291778708402</v>
      </c>
      <c r="N15" s="12">
        <f t="shared" si="2"/>
        <v>907.5937847998747</v>
      </c>
      <c r="O15" s="12">
        <f t="shared" si="2"/>
        <v>919.80032317428629</v>
      </c>
      <c r="P15" s="13">
        <f t="shared" si="2"/>
        <v>969.21162249841166</v>
      </c>
    </row>
    <row r="17" spans="1:16" x14ac:dyDescent="0.25">
      <c r="C17" s="14" t="s">
        <v>82</v>
      </c>
      <c r="D17" s="15"/>
      <c r="E17" s="16">
        <v>703.67538929795376</v>
      </c>
      <c r="F17" s="16">
        <v>756.60330234621563</v>
      </c>
      <c r="G17" s="16">
        <v>796.06351859314395</v>
      </c>
      <c r="H17" s="16">
        <v>824.99639020437621</v>
      </c>
      <c r="I17" s="16">
        <v>838.89928890342446</v>
      </c>
      <c r="J17" s="16">
        <v>853.06857461808841</v>
      </c>
      <c r="K17" s="16">
        <v>871.84890062230215</v>
      </c>
      <c r="L17" s="16">
        <v>887.87289884533038</v>
      </c>
      <c r="M17" s="16">
        <v>898.24291778708425</v>
      </c>
      <c r="N17" s="16">
        <v>907.59378479987458</v>
      </c>
      <c r="O17" s="16">
        <v>919.8003231742864</v>
      </c>
      <c r="P17" s="16">
        <v>969.21162249841166</v>
      </c>
    </row>
    <row r="27" spans="1:16" x14ac:dyDescent="0.25">
      <c r="A27" s="23"/>
    </row>
  </sheetData>
  <mergeCells count="2">
    <mergeCell ref="A1:C1"/>
    <mergeCell ref="A3:P3"/>
  </mergeCells>
  <pageMargins left="0.7" right="0.7" top="0.75" bottom="0.75" header="0.3" footer="0.3"/>
  <pageSetup scale="50"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s xmlns="CBED3276-336D-4B17-8138-A79A350DBF96" xsi:nil="true"/>
    <CaseSubjects xmlns="8b86ae58-4ff9-4300-8876-bb89783e485c" xsi:nil="true"/>
    <Document_x0020_Status xmlns="c85253b9-0a55-49a1-98ad-b5b6252d7079">Draft</Document_x0020_Status>
    <MB xmlns="CBED3276-336D-4B17-8138-A79A350DBF96" xsi:nil="true"/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Sequence_x0020_Number xmlns="CBED3276-336D-4B17-8138-A79A350DBF96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189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D355ADDC680D48B1AF39A434E92EF2" ma:contentTypeVersion="" ma:contentTypeDescription="Create a new document." ma:contentTypeScope="" ma:versionID="a0fd1405f1c01d163ef5e0e3fcf62e02">
  <xsd:schema xmlns:xsd="http://www.w3.org/2001/XMLSchema" xmlns:xs="http://www.w3.org/2001/XMLSchema" xmlns:p="http://schemas.microsoft.com/office/2006/metadata/properties" xmlns:ns2="c85253b9-0a55-49a1-98ad-b5b6252d7079" xmlns:ns3="CBED3276-336D-4B17-8138-A79A350DBF96" xmlns:ns4="8b86ae58-4ff9-4300-8876-bb89783e485c" xmlns:ns5="3a6ed07f-74d3-4d6b-b2d6-faf8761c8676" targetNamespace="http://schemas.microsoft.com/office/2006/metadata/properties" ma:root="true" ma:fieldsID="aaf03f86c52288122048a330c6292432" ns2:_="" ns3:_="" ns4:_="" ns5:_="">
    <xsd:import namespace="c85253b9-0a55-49a1-98ad-b5b6252d7079"/>
    <xsd:import namespace="CBED3276-336D-4B17-8138-A79A350DBF96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ED3276-336D-4B17-8138-A79A350DBF96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F9640D-CE0E-46F4-AE5D-583E027C11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6E84BC-A547-4E72-AEA0-C91D06F1BDB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3a6ed07f-74d3-4d6b-b2d6-faf8761c8676"/>
    <ds:schemaRef ds:uri="c85253b9-0a55-49a1-98ad-b5b6252d7079"/>
    <ds:schemaRef ds:uri="http://purl.org/dc/terms/"/>
    <ds:schemaRef ds:uri="8b86ae58-4ff9-4300-8876-bb89783e485c"/>
    <ds:schemaRef ds:uri="http://schemas.openxmlformats.org/package/2006/metadata/core-properties"/>
    <ds:schemaRef ds:uri="http://schemas.microsoft.com/office/2006/documentManagement/types"/>
    <ds:schemaRef ds:uri="CBED3276-336D-4B17-8138-A79A350DBF9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46699CC-2A98-41CC-80C5-71EADE8294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CBED3276-336D-4B17-8138-A79A350DBF96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601</vt:lpstr>
      <vt:lpstr>602</vt:lpstr>
      <vt:lpstr>603</vt:lpstr>
      <vt:lpstr>604</vt:lpstr>
      <vt:lpstr>605</vt:lpstr>
      <vt:lpstr>608</vt:lpstr>
      <vt:lpstr>609</vt:lpstr>
      <vt:lpstr>'601'!Print_Area</vt:lpstr>
      <vt:lpstr>'602'!Print_Area</vt:lpstr>
      <vt:lpstr>'603'!Print_Area</vt:lpstr>
      <vt:lpstr>'604'!Print_Area</vt:lpstr>
      <vt:lpstr>'605'!Print_Area</vt:lpstr>
      <vt:lpstr>'608'!Print_Area</vt:lpstr>
      <vt:lpstr>'609'!Print_Area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Walters, Danielle</cp:lastModifiedBy>
  <cp:lastPrinted>2021-07-15T15:19:26Z</cp:lastPrinted>
  <dcterms:created xsi:type="dcterms:W3CDTF">2021-06-24T18:31:23Z</dcterms:created>
  <dcterms:modified xsi:type="dcterms:W3CDTF">2021-07-16T19:17:42Z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0x01010079D355ADDC680D48B1AF39A434E92EF2</vt:lpwstr>
  </property>
</Properties>
</file>