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defaultThemeVersion="166925"/>
  <bookViews>
    <workbookView xWindow="31560" yWindow="2640" windowWidth="21600" windowHeight="11385" activeTab="0"/>
  </bookViews>
  <sheets>
    <sheet name="Summary Sales" sheetId="1" r:id="rId1"/>
    <sheet name="Summary Customers" sheetId="2" r:id="rId2"/>
    <sheet name="Summary Peaks" sheetId="3" r:id="rId3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<sst xmlns="http://schemas.openxmlformats.org/spreadsheetml/2006/main" count="86" uniqueCount="28">
  <si>
    <t>Annual Sales (MWh)</t>
  </si>
  <si>
    <t>Residential</t>
  </si>
  <si>
    <t>Sm/Med Commercial</t>
  </si>
  <si>
    <t>Lg Commercial</t>
  </si>
  <si>
    <t>Sm Industrial</t>
  </si>
  <si>
    <t>Med Industrial</t>
  </si>
  <si>
    <t>Lg Industrial</t>
  </si>
  <si>
    <t>Other</t>
  </si>
  <si>
    <t>Metro</t>
  </si>
  <si>
    <t>Sales</t>
  </si>
  <si>
    <t>% Change</t>
  </si>
  <si>
    <t>Data Start Date</t>
  </si>
  <si>
    <t>Average Annual Customers</t>
  </si>
  <si>
    <t>Year</t>
  </si>
  <si>
    <t>Winter Peak</t>
  </si>
  <si>
    <t>Summer Peak</t>
  </si>
  <si>
    <t>(MW)</t>
  </si>
  <si>
    <t>N/A</t>
  </si>
  <si>
    <t>Note: red-shaded cells  indicate partial year.</t>
  </si>
  <si>
    <t>Note: red-shaded cells  indicate partial year. Year over year growth calculations not applicable for partial prior year.</t>
  </si>
  <si>
    <t>Florida Power &amp; Light Company</t>
  </si>
  <si>
    <t>Docket No. 20210015-EI</t>
  </si>
  <si>
    <t>Staff's's Fifth Set of Interrogatories</t>
  </si>
  <si>
    <t>Interrogatory No: 107</t>
  </si>
  <si>
    <t>Attachment No. 1 of 2</t>
  </si>
  <si>
    <t>Tab 1 of 3</t>
  </si>
  <si>
    <t>Tab 2 of 3</t>
  </si>
  <si>
    <t>Tab 3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</si>
</sst>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ourier"/>
      <family val="3"/>
    </font>
    <font>
      <sz val="10"/>
      <color theme="1"/>
      <name val="Arial"/>
      <family val="2"/>
    </font>
  </fonts>
  <fills count="3">
    <fill>
      <patternFill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</border>
  </borders>
  <cellStyleXfs count="3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>
      <alignment/>
      <protection/>
    </xf>
    <xf numFmtId="43" fontId="5" fillId="0" borderId="0" applyFont="0" applyFill="0" applyBorder="0" applyAlignment="0" applyProtection="0"/>
    <xf numFmtId="0" fontId="5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43" fontId="0" fillId="0" borderId="0" applyFont="0" applyFill="0" applyBorder="0" applyAlignment="0" applyProtection="0"/>
    <xf numFmtId="1" fontId="6" fillId="0" borderId="0">
      <alignment/>
      <protection/>
    </xf>
    <xf numFmtId="43" fontId="0" fillId="0" borderId="0" applyFont="0" applyFill="0" applyBorder="0" applyAlignment="0" applyProtection="0"/>
    <xf numFmtId="0" fontId="5" fillId="0" borderId="0">
      <alignment/>
      <protection/>
    </xf>
    <xf numFmtId="43" fontId="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0" xfId="0" applyFont="1" applyAlignment="1" quotePrefix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 quotePrefix="1">
      <alignment horizontal="center" wrapText="1"/>
    </xf>
    <xf numFmtId="10" fontId="0" fillId="0" borderId="0" xfId="0" applyNumberFormat="1" applyAlignment="1" quotePrefix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 quotePrefix="1">
      <alignment horizont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10" fontId="0" fillId="2" borderId="0" xfId="0" applyNumberFormat="1" applyFill="1"/>
    <xf numFmtId="0" fontId="3" fillId="0" borderId="0" xfId="0" applyFont="1" applyAlignment="1" quotePrefix="1">
      <alignment horizontal="left"/>
    </xf>
    <xf numFmtId="0" fontId="0" fillId="0" borderId="0" xfId="0" applyAlignment="1">
      <alignment horizontal="center"/>
    </xf>
    <xf numFmtId="0" fontId="0" fillId="0" borderId="0" xfId="0" applyAlignment="1" quotePrefix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/>
    <xf numFmtId="0" fontId="7" fillId="0" borderId="0" xfId="0" applyFont="1"/>
  </cellXfs>
  <cellStyles count="2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Comma 4" xfId="20"/>
    <cellStyle name="Normal 5" xfId="21"/>
    <cellStyle name="Comma 2" xfId="22"/>
    <cellStyle name="Normal 2" xfId="23"/>
    <cellStyle name="Normal 4 3 2 2 2" xfId="24"/>
    <cellStyle name="Normal 61" xfId="25"/>
    <cellStyle name="Normal 67" xfId="26"/>
    <cellStyle name="Normal 64" xfId="27"/>
    <cellStyle name="Normal 70" xfId="28"/>
    <cellStyle name="Normal 68" xfId="29"/>
    <cellStyle name="Normal 134" xfId="30"/>
    <cellStyle name="Comma 198" xfId="31"/>
    <cellStyle name="Normal 4 10" xfId="32"/>
    <cellStyle name="Comma 3" xfId="33"/>
    <cellStyle name="Normal 86" xfId="34"/>
    <cellStyle name="Comma 2 2 5" xfId="3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4" Type="http://schemas.openxmlformats.org/officeDocument/2006/relationships/styles" Target="styles.xml" /><Relationship Id="rId6" Type="http://schemas.openxmlformats.org/officeDocument/2006/relationships/theme" Target="theme/theme1.xml" /><Relationship Id="rId3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A681F-D2A0-4060-A902-70B790266471}">
  <dimension ref="A1:Q37"/>
  <sheetViews>
    <sheetView tabSelected="1" workbookViewId="0" topLeftCell="A1">
      <selection pane="topLeft" activeCell="A1" sqref="A1"/>
    </sheetView>
  </sheetViews>
  <sheetFormatPr defaultColWidth="8.72727272727273" defaultRowHeight="15"/>
  <cols>
    <col min="1" max="1" width="15.4545454545455" customWidth="1"/>
    <col min="2" max="2" width="11.8181818181818" customWidth="1"/>
    <col min="3" max="3" width="10.7272727272727" customWidth="1"/>
    <col min="4" max="4" width="11.7272727272727" customWidth="1"/>
    <col min="5" max="5" width="10.8181818181818" customWidth="1"/>
    <col min="6" max="6" width="11.4545454545455" customWidth="1"/>
    <col min="7" max="7" width="11.7272727272727" customWidth="1"/>
    <col min="9" max="9" width="10.5454545454545" customWidth="1"/>
    <col min="11" max="11" width="10" customWidth="1"/>
    <col min="12" max="12" width="10.8181818181818" customWidth="1"/>
    <col min="13" max="13" width="10.1818181818182" customWidth="1"/>
    <col min="15" max="15" width="10.1818181818182" customWidth="1"/>
    <col min="17" max="17" width="11.5454545454545" customWidth="1"/>
  </cols>
  <sheetData>
    <row r="1" ht="15">
      <c r="A1" s="20" t="s">
        <v>20</v>
      </c>
    </row>
    <row r="2" ht="15">
      <c r="A2" s="20" t="s">
        <v>21</v>
      </c>
    </row>
    <row r="3" ht="15">
      <c r="A3" s="20" t="s">
        <v>22</v>
      </c>
    </row>
    <row r="4" ht="15">
      <c r="A4" s="20" t="s">
        <v>23</v>
      </c>
    </row>
    <row r="5" ht="15">
      <c r="A5" s="20" t="s">
        <v>24</v>
      </c>
    </row>
    <row r="6" ht="15">
      <c r="A6" s="20" t="s">
        <v>25</v>
      </c>
    </row>
    <row r="7" spans="2:17" ht="15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17" ht="15">
      <c r="B8" s="19" t="s">
        <v>1</v>
      </c>
      <c r="C8" s="19"/>
      <c r="D8" s="19" t="s">
        <v>2</v>
      </c>
      <c r="E8" s="19"/>
      <c r="F8" s="19" t="s">
        <v>3</v>
      </c>
      <c r="G8" s="19"/>
      <c r="H8" s="19" t="s">
        <v>4</v>
      </c>
      <c r="I8" s="19"/>
      <c r="J8" s="18" t="s">
        <v>5</v>
      </c>
      <c r="K8" s="19"/>
      <c r="L8" s="18" t="s">
        <v>6</v>
      </c>
      <c r="M8" s="19"/>
      <c r="N8" s="19" t="s">
        <v>7</v>
      </c>
      <c r="O8" s="19"/>
      <c r="P8" s="19" t="s">
        <v>8</v>
      </c>
      <c r="Q8" s="19"/>
    </row>
    <row r="9" spans="2:17" ht="15">
      <c r="B9" s="1" t="s">
        <v>9</v>
      </c>
      <c r="C9" s="1" t="s">
        <v>10</v>
      </c>
      <c r="D9" s="1" t="s">
        <v>9</v>
      </c>
      <c r="E9" s="1" t="s">
        <v>10</v>
      </c>
      <c r="F9" s="1" t="s">
        <v>9</v>
      </c>
      <c r="G9" s="1" t="s">
        <v>10</v>
      </c>
      <c r="H9" s="1" t="s">
        <v>9</v>
      </c>
      <c r="I9" s="1" t="s">
        <v>10</v>
      </c>
      <c r="J9" s="1" t="s">
        <v>9</v>
      </c>
      <c r="K9" s="1" t="s">
        <v>10</v>
      </c>
      <c r="L9" s="1" t="s">
        <v>9</v>
      </c>
      <c r="M9" s="1" t="s">
        <v>10</v>
      </c>
      <c r="N9" s="1" t="s">
        <v>9</v>
      </c>
      <c r="O9" s="1" t="s">
        <v>10</v>
      </c>
      <c r="P9" s="1" t="s">
        <v>9</v>
      </c>
      <c r="Q9" s="1" t="s">
        <v>10</v>
      </c>
    </row>
    <row r="10" spans="1:17" ht="15">
      <c r="A10">
        <v>2000</v>
      </c>
      <c r="B10" s="2"/>
      <c r="C10" s="1"/>
      <c r="D10" s="14">
        <v>11172417.443</v>
      </c>
      <c r="E10" s="1"/>
      <c r="F10" s="2"/>
      <c r="G10" s="1"/>
      <c r="H10" s="2"/>
      <c r="I10" s="1"/>
      <c r="J10" s="2"/>
      <c r="K10" s="1"/>
      <c r="L10" s="2"/>
      <c r="M10" s="1"/>
      <c r="N10" s="2"/>
      <c r="O10" s="1"/>
      <c r="P10" s="2"/>
      <c r="Q10" s="1"/>
    </row>
    <row r="11" spans="1:16" ht="15">
      <c r="A11">
        <v>2001</v>
      </c>
      <c r="B11" s="2"/>
      <c r="D11" s="2">
        <v>25791905.265999999</v>
      </c>
      <c r="E11" s="15" t="s">
        <v>17</v>
      </c>
      <c r="F11" s="2"/>
      <c r="H11" s="2"/>
      <c r="J11" s="2"/>
      <c r="L11" s="2"/>
      <c r="N11" s="2"/>
      <c r="P11" s="2"/>
    </row>
    <row r="12" spans="1:17" ht="15">
      <c r="A12">
        <v>2002</v>
      </c>
      <c r="B12" s="2"/>
      <c r="C12" s="3"/>
      <c r="D12" s="2">
        <v>27061514.427000005</v>
      </c>
      <c r="E12" s="3">
        <f>D12/D11-1</f>
        <v>0.049225101748247235</v>
      </c>
      <c r="F12" s="2"/>
      <c r="G12" s="3"/>
      <c r="H12" s="2"/>
      <c r="I12" s="3"/>
      <c r="J12" s="2"/>
      <c r="K12" s="3"/>
      <c r="L12" s="2"/>
      <c r="M12" s="3"/>
      <c r="N12" s="2"/>
      <c r="O12" s="3"/>
      <c r="P12" s="2"/>
      <c r="Q12" s="3"/>
    </row>
    <row r="13" spans="1:17" ht="15">
      <c r="A13">
        <v>2003</v>
      </c>
      <c r="B13" s="2"/>
      <c r="C13" s="3"/>
      <c r="D13" s="2">
        <v>27896280.763999995</v>
      </c>
      <c r="E13" s="3">
        <f t="shared" si="0" ref="C13:E33">D13/D12-1</f>
        <v>0.030846992663763118</v>
      </c>
      <c r="F13" s="2"/>
      <c r="G13" s="3"/>
      <c r="H13" s="2"/>
      <c r="I13" s="3"/>
      <c r="J13" s="2"/>
      <c r="K13" s="3"/>
      <c r="L13" s="2"/>
      <c r="M13" s="3"/>
      <c r="N13" s="2"/>
      <c r="O13" s="3"/>
      <c r="P13" s="2"/>
      <c r="Q13" s="3"/>
    </row>
    <row r="14" spans="1:17" ht="15">
      <c r="A14">
        <v>2004</v>
      </c>
      <c r="B14" s="2"/>
      <c r="C14" s="3"/>
      <c r="D14" s="2">
        <v>28272954.828000002</v>
      </c>
      <c r="E14" s="3">
        <f t="shared" si="0"/>
        <v>0.013502662494209616</v>
      </c>
      <c r="F14" s="14">
        <v>5946797.0309999995</v>
      </c>
      <c r="G14" s="3"/>
      <c r="H14" s="14">
        <v>46726.861000000004</v>
      </c>
      <c r="I14" s="3"/>
      <c r="J14" s="2"/>
      <c r="K14" s="3"/>
      <c r="L14" s="14">
        <v>1418830.6800000002</v>
      </c>
      <c r="M14" s="3"/>
      <c r="N14" s="2"/>
      <c r="O14" s="3"/>
      <c r="P14" s="2"/>
      <c r="Q14" s="3"/>
    </row>
    <row r="15" spans="1:17" ht="15">
      <c r="A15">
        <v>2005</v>
      </c>
      <c r="B15" s="14">
        <v>24784112.311000001</v>
      </c>
      <c r="C15" s="3"/>
      <c r="D15" s="2">
        <v>28977563.359999999</v>
      </c>
      <c r="E15" s="3">
        <f t="shared" si="0"/>
        <v>0.02492164459945978</v>
      </c>
      <c r="F15" s="2">
        <v>14338391.412000001</v>
      </c>
      <c r="G15" s="15" t="s">
        <v>17</v>
      </c>
      <c r="H15" s="2">
        <v>112633.459</v>
      </c>
      <c r="I15" s="15" t="s">
        <v>17</v>
      </c>
      <c r="J15" s="2"/>
      <c r="K15" s="3"/>
      <c r="L15" s="2">
        <v>3412994.1910000001</v>
      </c>
      <c r="M15" s="15" t="s">
        <v>17</v>
      </c>
      <c r="N15" s="2"/>
      <c r="O15" s="3"/>
      <c r="P15" s="14">
        <v>39368.572</v>
      </c>
      <c r="Q15" s="3"/>
    </row>
    <row r="16" spans="1:17" ht="15">
      <c r="A16">
        <v>2006</v>
      </c>
      <c r="B16" s="2">
        <v>54570485.399000004</v>
      </c>
      <c r="C16" s="15" t="s">
        <v>17</v>
      </c>
      <c r="D16" s="2">
        <v>29771069.292000003</v>
      </c>
      <c r="E16" s="3">
        <f t="shared" si="0"/>
        <v>0.027383459476628902</v>
      </c>
      <c r="F16" s="2">
        <v>14559910.411000002</v>
      </c>
      <c r="G16" s="3">
        <f t="shared" si="1" ref="G16:G33">F16/F15-1</f>
        <v>0.015449361970591102</v>
      </c>
      <c r="H16" s="2">
        <v>121347.36300000001</v>
      </c>
      <c r="I16" s="3">
        <f t="shared" si="2" ref="I16:I33">H16/H15-1</f>
        <v>0.07736514599982236</v>
      </c>
      <c r="J16" s="2"/>
      <c r="K16" s="3"/>
      <c r="L16" s="2">
        <v>3529771.3280000002</v>
      </c>
      <c r="M16" s="3">
        <f t="shared" si="3" ref="M16:M33">L16/L15-1</f>
        <v>0.03421545143790139</v>
      </c>
      <c r="N16" s="2">
        <v>49318.76679999999</v>
      </c>
      <c r="O16" s="3"/>
      <c r="P16" s="2">
        <v>93763.25</v>
      </c>
      <c r="Q16" s="15" t="s">
        <v>17</v>
      </c>
    </row>
    <row r="17" spans="1:17" ht="15">
      <c r="A17">
        <v>2007</v>
      </c>
      <c r="B17" s="2">
        <v>55138456.042999998</v>
      </c>
      <c r="C17" s="3">
        <f t="shared" si="0"/>
        <v>0.010408018910720518</v>
      </c>
      <c r="D17" s="2">
        <v>30767213.696000002</v>
      </c>
      <c r="E17" s="3">
        <f t="shared" si="0"/>
        <v>0.033460148650679589</v>
      </c>
      <c r="F17" s="2">
        <v>14990051.492999999</v>
      </c>
      <c r="G17" s="3">
        <f t="shared" si="1"/>
        <v>0.029542838510532743</v>
      </c>
      <c r="H17" s="2">
        <v>119916.629</v>
      </c>
      <c r="I17" s="3">
        <f t="shared" si="2"/>
        <v>-0.011790400422628133</v>
      </c>
      <c r="J17" s="2"/>
      <c r="K17" s="3"/>
      <c r="L17" s="2">
        <v>3278723.6550000003</v>
      </c>
      <c r="M17" s="3">
        <f t="shared" si="3"/>
        <v>-0.071122928278259279</v>
      </c>
      <c r="N17" s="2">
        <v>52812.574999999997</v>
      </c>
      <c r="O17" s="3">
        <f t="shared" si="4" ref="O17:O33">N17/N16-1</f>
        <v>0.070841353640659355</v>
      </c>
      <c r="P17" s="2">
        <v>91131.46</v>
      </c>
      <c r="Q17" s="3">
        <f t="shared" si="5" ref="Q17:Q33">P17/P16-1</f>
        <v>-0.028068459657701661</v>
      </c>
    </row>
    <row r="18" spans="1:17" ht="15">
      <c r="A18">
        <v>2008</v>
      </c>
      <c r="B18" s="2">
        <v>53228814.807999991</v>
      </c>
      <c r="C18" s="3">
        <f t="shared" si="0"/>
        <v>-0.034633563796395817</v>
      </c>
      <c r="D18" s="2">
        <v>30469201.198000003</v>
      </c>
      <c r="E18" s="3">
        <f t="shared" si="0"/>
        <v>-0.0096860411522653456</v>
      </c>
      <c r="F18" s="2">
        <v>14923983.313000001</v>
      </c>
      <c r="G18" s="3">
        <f t="shared" si="1"/>
        <v>-0.0044074685154250615</v>
      </c>
      <c r="H18" s="2">
        <v>86138.415999999997</v>
      </c>
      <c r="I18" s="3">
        <f t="shared" si="2"/>
        <v>-0.28168080842232479</v>
      </c>
      <c r="J18" s="2"/>
      <c r="K18" s="3"/>
      <c r="L18" s="2">
        <v>3170625.0070000002</v>
      </c>
      <c r="M18" s="3">
        <f t="shared" si="3"/>
        <v>-0.032969734376714355</v>
      </c>
      <c r="N18" s="2">
        <v>37394.160999999993</v>
      </c>
      <c r="O18" s="3">
        <f t="shared" si="4"/>
        <v>-0.29194588599400817</v>
      </c>
      <c r="P18" s="2">
        <v>81094.650000000009</v>
      </c>
      <c r="Q18" s="3">
        <f t="shared" si="5"/>
        <v>-0.11013551192968918</v>
      </c>
    </row>
    <row r="19" spans="1:17" ht="15">
      <c r="A19">
        <v>2009</v>
      </c>
      <c r="B19" s="2">
        <v>53949527.839000002</v>
      </c>
      <c r="C19" s="3">
        <f t="shared" si="0"/>
        <v>0.013539903783311269</v>
      </c>
      <c r="D19" s="2">
        <v>30095281.916000001</v>
      </c>
      <c r="E19" s="3">
        <f t="shared" si="0"/>
        <v>-0.012272040857590483</v>
      </c>
      <c r="F19" s="2">
        <v>14762042.479999997</v>
      </c>
      <c r="G19" s="3">
        <f t="shared" si="1"/>
        <v>-0.010851046239038653</v>
      </c>
      <c r="H19" s="2">
        <v>63296.602999999996</v>
      </c>
      <c r="I19" s="3">
        <f t="shared" si="2"/>
        <v>-0.26517567957135413</v>
      </c>
      <c r="J19" s="2"/>
      <c r="K19" s="3"/>
      <c r="L19" s="2">
        <v>2884476.0160000003</v>
      </c>
      <c r="M19" s="3">
        <f t="shared" si="3"/>
        <v>-0.090250026530494631</v>
      </c>
      <c r="N19" s="2">
        <v>33845.512999999999</v>
      </c>
      <c r="O19" s="3">
        <f t="shared" si="4"/>
        <v>-0.094898452194180694</v>
      </c>
      <c r="P19" s="2">
        <v>79928.350000000006</v>
      </c>
      <c r="Q19" s="3">
        <f t="shared" si="5"/>
        <v>-0.014381959845686576</v>
      </c>
    </row>
    <row r="20" spans="1:17" ht="15">
      <c r="A20">
        <v>2010</v>
      </c>
      <c r="B20" s="2">
        <v>56342503.198999994</v>
      </c>
      <c r="C20" s="3">
        <f t="shared" si="0"/>
        <v>0.04435581655397014</v>
      </c>
      <c r="D20" s="2">
        <v>29742927.235999994</v>
      </c>
      <c r="E20" s="3">
        <f t="shared" si="0"/>
        <v>-0.011707970737189877</v>
      </c>
      <c r="F20" s="2">
        <v>14634135.138000002</v>
      </c>
      <c r="G20" s="3">
        <f t="shared" si="1"/>
        <v>-0.0086646100750141786</v>
      </c>
      <c r="H20" s="2">
        <v>55087.533000000003</v>
      </c>
      <c r="I20" s="3">
        <f t="shared" si="2"/>
        <v>-0.1296921100173416</v>
      </c>
      <c r="J20" s="2"/>
      <c r="K20" s="3"/>
      <c r="L20" s="2">
        <v>2804691.889</v>
      </c>
      <c r="M20" s="3">
        <f t="shared" si="3"/>
        <v>-0.027659833729746008</v>
      </c>
      <c r="N20" s="2">
        <v>27620.177000000003</v>
      </c>
      <c r="O20" s="3">
        <f t="shared" si="4"/>
        <v>-0.1839338644386922</v>
      </c>
      <c r="P20" s="2">
        <v>81325.30</v>
      </c>
      <c r="Q20" s="3">
        <f t="shared" si="5"/>
        <v>0.017477528311293788</v>
      </c>
    </row>
    <row r="21" spans="1:17" ht="15">
      <c r="A21">
        <v>2011</v>
      </c>
      <c r="B21" s="2">
        <v>54642498.717999995</v>
      </c>
      <c r="C21" s="3">
        <f t="shared" si="0"/>
        <v>-0.030172682867774525</v>
      </c>
      <c r="D21" s="2">
        <v>29968264.701999996</v>
      </c>
      <c r="E21" s="3">
        <f t="shared" si="0"/>
        <v>0.0075761697633869307</v>
      </c>
      <c r="F21" s="2">
        <v>14917015.976</v>
      </c>
      <c r="G21" s="3">
        <f t="shared" si="1"/>
        <v>0.019330205395291955</v>
      </c>
      <c r="H21" s="2">
        <v>55085.643999999986</v>
      </c>
      <c r="I21" s="3">
        <f t="shared" si="2"/>
        <v>-3.4290880298049053E-05</v>
      </c>
      <c r="J21" s="2"/>
      <c r="K21" s="3"/>
      <c r="L21" s="2">
        <v>2775147.3659999999</v>
      </c>
      <c r="M21" s="3">
        <f t="shared" si="3"/>
        <v>-0.010533963861012241</v>
      </c>
      <c r="N21" s="2">
        <v>27128.676000000003</v>
      </c>
      <c r="O21" s="3">
        <f t="shared" si="4"/>
        <v>-0.017794998200047707</v>
      </c>
      <c r="P21" s="2">
        <v>81935.90399999998</v>
      </c>
      <c r="Q21" s="3">
        <f t="shared" si="5"/>
        <v>0.0075081678149355735</v>
      </c>
    </row>
    <row r="22" spans="1:17" ht="15">
      <c r="A22">
        <v>2012</v>
      </c>
      <c r="B22" s="2">
        <v>53434189.558999993</v>
      </c>
      <c r="C22" s="3">
        <f t="shared" si="0"/>
        <v>-0.022112992402413156</v>
      </c>
      <c r="D22" s="2">
        <v>30276139.555000003</v>
      </c>
      <c r="E22" s="3">
        <f t="shared" si="0"/>
        <v>0.010273362707566403</v>
      </c>
      <c r="F22" s="2">
        <v>14776937.720000003</v>
      </c>
      <c r="G22" s="3">
        <f t="shared" si="1"/>
        <v>-0.0093905011716397535</v>
      </c>
      <c r="H22" s="2">
        <v>53873.55</v>
      </c>
      <c r="I22" s="3">
        <f t="shared" si="2"/>
        <v>-0.022003809195731305</v>
      </c>
      <c r="J22" s="2"/>
      <c r="K22" s="3"/>
      <c r="L22" s="2">
        <v>2715099.6880000001</v>
      </c>
      <c r="M22" s="3">
        <f t="shared" si="3"/>
        <v>-0.021637653818200819</v>
      </c>
      <c r="N22" s="2">
        <v>25361.591999999997</v>
      </c>
      <c r="O22" s="3">
        <f t="shared" si="4"/>
        <v>-0.065137126485642183</v>
      </c>
      <c r="P22" s="2">
        <v>80598.349999999991</v>
      </c>
      <c r="Q22" s="3">
        <f t="shared" si="5"/>
        <v>-0.016324394248460217</v>
      </c>
    </row>
    <row r="23" spans="1:17" ht="15">
      <c r="A23">
        <v>2013</v>
      </c>
      <c r="B23" s="2">
        <v>53930013.940000005</v>
      </c>
      <c r="C23" s="3">
        <f t="shared" si="0"/>
        <v>0.0092791597494434885</v>
      </c>
      <c r="D23" s="2">
        <v>30561863.541999996</v>
      </c>
      <c r="E23" s="3">
        <f t="shared" si="0"/>
        <v>0.0094372661508228539</v>
      </c>
      <c r="F23" s="2">
        <v>14611380.652000001</v>
      </c>
      <c r="G23" s="3">
        <f t="shared" si="1"/>
        <v>-0.011203746753018162</v>
      </c>
      <c r="H23" s="2">
        <v>57373.22099999999</v>
      </c>
      <c r="I23" s="3">
        <f t="shared" si="2"/>
        <v>0.064960838853203251</v>
      </c>
      <c r="J23" s="2"/>
      <c r="K23" s="3"/>
      <c r="L23" s="2">
        <v>2641530.5350000001</v>
      </c>
      <c r="M23" s="3">
        <f t="shared" si="3"/>
        <v>-0.027096299014417569</v>
      </c>
      <c r="N23" s="2">
        <v>27629.912999999997</v>
      </c>
      <c r="O23" s="3">
        <f t="shared" si="4"/>
        <v>0.089439219746142218</v>
      </c>
      <c r="P23" s="2">
        <v>87846.553999999989</v>
      </c>
      <c r="Q23" s="3">
        <f t="shared" si="5"/>
        <v>0.089929930327357743</v>
      </c>
    </row>
    <row r="24" spans="1:17" ht="15">
      <c r="A24">
        <v>2014</v>
      </c>
      <c r="B24" s="2">
        <v>55202423.078000009</v>
      </c>
      <c r="C24" s="3">
        <f t="shared" si="0"/>
        <v>0.023593710534093759</v>
      </c>
      <c r="D24" s="2">
        <v>30939664.524999999</v>
      </c>
      <c r="E24" s="3">
        <f t="shared" si="0"/>
        <v>0.012361843788773141</v>
      </c>
      <c r="F24" s="2">
        <v>14574669.113</v>
      </c>
      <c r="G24" s="3">
        <f t="shared" si="1"/>
        <v>-0.0025125304633669687</v>
      </c>
      <c r="H24" s="2">
        <v>63840.832000000002</v>
      </c>
      <c r="I24" s="3">
        <f t="shared" si="2"/>
        <v>0.11272874151514012</v>
      </c>
      <c r="J24" s="2"/>
      <c r="K24" s="3"/>
      <c r="L24" s="2">
        <v>2620836.9360000002</v>
      </c>
      <c r="M24" s="3">
        <f t="shared" si="3"/>
        <v>-0.0078339427562210684</v>
      </c>
      <c r="N24" s="2">
        <v>24051.944000000003</v>
      </c>
      <c r="O24" s="3">
        <f t="shared" si="4"/>
        <v>-0.12949620941622198</v>
      </c>
      <c r="P24" s="2">
        <v>91405.381999999998</v>
      </c>
      <c r="Q24" s="3">
        <f t="shared" si="5"/>
        <v>0.040511868001105844</v>
      </c>
    </row>
    <row r="25" spans="1:17" ht="15">
      <c r="A25">
        <v>2015</v>
      </c>
      <c r="B25" s="2">
        <v>58846341.974999994</v>
      </c>
      <c r="C25" s="3">
        <f t="shared" si="0"/>
        <v>0.066010125893408711</v>
      </c>
      <c r="D25" s="2">
        <v>32304833.985999998</v>
      </c>
      <c r="E25" s="3">
        <f t="shared" si="0"/>
        <v>0.04412360256514436</v>
      </c>
      <c r="F25" s="2">
        <v>14891626.990999999</v>
      </c>
      <c r="G25" s="3">
        <f t="shared" si="1"/>
        <v>0.02174717487872746</v>
      </c>
      <c r="H25" s="2">
        <v>71143.938999999998</v>
      </c>
      <c r="I25" s="3">
        <f t="shared" si="2"/>
        <v>0.11439554860437906</v>
      </c>
      <c r="J25" s="2"/>
      <c r="K25" s="3"/>
      <c r="L25" s="2">
        <v>2707380.6880000001</v>
      </c>
      <c r="M25" s="3">
        <f t="shared" si="3"/>
        <v>0.033021418010112935</v>
      </c>
      <c r="N25" s="2">
        <v>23380.225000000002</v>
      </c>
      <c r="O25" s="3">
        <f t="shared" si="4"/>
        <v>-0.027927846497563857</v>
      </c>
      <c r="P25" s="2">
        <v>91781.199999999983</v>
      </c>
      <c r="Q25" s="3">
        <f t="shared" si="5"/>
        <v>0.0041115522059738119</v>
      </c>
    </row>
    <row r="26" spans="1:17" ht="15">
      <c r="A26">
        <v>2016</v>
      </c>
      <c r="B26" s="2">
        <v>58687421.517999999</v>
      </c>
      <c r="C26" s="3">
        <f t="shared" si="0"/>
        <v>-0.0027006004394888317</v>
      </c>
      <c r="D26" s="2">
        <v>32390129.446999997</v>
      </c>
      <c r="E26" s="3">
        <f t="shared" si="0"/>
        <v>0.0026403311973979271</v>
      </c>
      <c r="F26" s="2">
        <v>14790682.343000002</v>
      </c>
      <c r="G26" s="3">
        <f t="shared" si="1"/>
        <v>-0.0067786178139570552</v>
      </c>
      <c r="H26" s="2">
        <v>71594.537999999986</v>
      </c>
      <c r="I26" s="3">
        <f t="shared" si="2"/>
        <v>0.0063336245691989479</v>
      </c>
      <c r="J26" s="2"/>
      <c r="K26" s="3"/>
      <c r="L26" s="2">
        <v>2717667.19</v>
      </c>
      <c r="M26" s="3">
        <f t="shared" si="3"/>
        <v>0.0037994294801588779</v>
      </c>
      <c r="N26" s="2">
        <v>22806.983</v>
      </c>
      <c r="O26" s="3">
        <f t="shared" si="4"/>
        <v>-0.024518241377061267</v>
      </c>
      <c r="P26" s="2">
        <v>92071.95699999998</v>
      </c>
      <c r="Q26" s="3">
        <f t="shared" si="5"/>
        <v>0.0031679363529786286</v>
      </c>
    </row>
    <row r="27" spans="1:17" ht="15">
      <c r="A27">
        <v>2017</v>
      </c>
      <c r="B27" s="2">
        <v>58188256.693999998</v>
      </c>
      <c r="C27" s="3">
        <f t="shared" si="0"/>
        <v>-0.008505482283744592</v>
      </c>
      <c r="D27" s="2">
        <v>32468371.873</v>
      </c>
      <c r="E27" s="3">
        <f t="shared" si="0"/>
        <v>0.0024156256037206614</v>
      </c>
      <c r="F27" s="2">
        <v>14503275.422</v>
      </c>
      <c r="G27" s="3">
        <f t="shared" si="1"/>
        <v>-0.01943162014672184</v>
      </c>
      <c r="H27" s="2">
        <v>72928.975999999995</v>
      </c>
      <c r="I27" s="3">
        <f t="shared" si="2"/>
        <v>0.018638824095771334</v>
      </c>
      <c r="J27" s="2"/>
      <c r="K27" s="3"/>
      <c r="L27" s="2">
        <v>2627904.452</v>
      </c>
      <c r="M27" s="3">
        <f t="shared" si="3"/>
        <v>-0.03302933425045318</v>
      </c>
      <c r="N27" s="2">
        <v>41203.713999999993</v>
      </c>
      <c r="O27" s="3">
        <f t="shared" si="4"/>
        <v>0.80662711942215215</v>
      </c>
      <c r="P27" s="2">
        <v>83030.744999999995</v>
      </c>
      <c r="Q27" s="3">
        <f t="shared" si="5"/>
        <v>-0.098197239361383248</v>
      </c>
    </row>
    <row r="28" spans="1:17" ht="15">
      <c r="A28">
        <v>2018</v>
      </c>
      <c r="B28" s="2">
        <v>59096275.529000007</v>
      </c>
      <c r="C28" s="3">
        <f t="shared" si="0"/>
        <v>0.015604846864120558</v>
      </c>
      <c r="D28" s="2">
        <v>32935188.139000002</v>
      </c>
      <c r="E28" s="3">
        <f t="shared" si="0"/>
        <v>0.014377569279603986</v>
      </c>
      <c r="F28" s="2">
        <v>14284172.040999999</v>
      </c>
      <c r="G28" s="3">
        <f t="shared" si="1"/>
        <v>-0.015107165424690483</v>
      </c>
      <c r="H28" s="2">
        <v>69341.967000000004</v>
      </c>
      <c r="I28" s="3">
        <f t="shared" si="2"/>
        <v>-0.04918496318939114</v>
      </c>
      <c r="J28" s="14">
        <v>101519.09399999998</v>
      </c>
      <c r="K28" s="3"/>
      <c r="L28" s="2">
        <v>2694983.5459999996</v>
      </c>
      <c r="M28" s="3">
        <f t="shared" si="3"/>
        <v>0.025525697461697305</v>
      </c>
      <c r="N28" s="2">
        <v>22871.191000000003</v>
      </c>
      <c r="O28" s="3">
        <f t="shared" si="4"/>
        <v>-0.44492404252684581</v>
      </c>
      <c r="P28" s="2">
        <v>79838.849999999991</v>
      </c>
      <c r="Q28" s="3">
        <f t="shared" si="5"/>
        <v>-0.038442326393675064</v>
      </c>
    </row>
    <row r="29" spans="1:17" ht="15">
      <c r="A29">
        <v>2019</v>
      </c>
      <c r="B29" s="2">
        <v>60324799.921000004</v>
      </c>
      <c r="C29" s="3">
        <f t="shared" si="0"/>
        <v>0.020788524843619482</v>
      </c>
      <c r="D29" s="2">
        <v>33563914.82</v>
      </c>
      <c r="E29" s="3">
        <f t="shared" si="0"/>
        <v>0.019089815984852265</v>
      </c>
      <c r="F29" s="2">
        <v>14350420.522</v>
      </c>
      <c r="G29" s="3">
        <f t="shared" si="1"/>
        <v>0.0046378943637648273</v>
      </c>
      <c r="H29" s="2">
        <v>73072.706000000006</v>
      </c>
      <c r="I29" s="3">
        <f t="shared" si="2"/>
        <v>0.053802035930131664</v>
      </c>
      <c r="J29" s="2">
        <v>231281.33699999994</v>
      </c>
      <c r="K29" s="15" t="s">
        <v>17</v>
      </c>
      <c r="L29" s="2">
        <v>2689419.09</v>
      </c>
      <c r="M29" s="3">
        <f t="shared" si="3"/>
        <v>-0.0020647458157059262</v>
      </c>
      <c r="N29" s="2">
        <v>22992.203999999998</v>
      </c>
      <c r="O29" s="3">
        <f t="shared" si="4"/>
        <v>0.0052910668272585504</v>
      </c>
      <c r="P29" s="2">
        <v>82242.649999999994</v>
      </c>
      <c r="Q29" s="3">
        <f t="shared" si="5"/>
        <v>0.030108149102849202</v>
      </c>
    </row>
    <row r="30" spans="1:17" ht="15">
      <c r="A30">
        <v>2020</v>
      </c>
      <c r="B30" s="2">
        <v>62772184.221000008</v>
      </c>
      <c r="C30" s="3">
        <f t="shared" si="0"/>
        <v>0.040570118810257849</v>
      </c>
      <c r="D30" s="2">
        <v>32445891.590314262</v>
      </c>
      <c r="E30" s="3">
        <f t="shared" si="0"/>
        <v>-0.033310274909276516</v>
      </c>
      <c r="F30" s="2">
        <v>13719522.950030869</v>
      </c>
      <c r="G30" s="3">
        <f t="shared" si="1"/>
        <v>-0.043963699252013488</v>
      </c>
      <c r="H30" s="2">
        <v>78061.048501156532</v>
      </c>
      <c r="I30" s="3">
        <f t="shared" si="2"/>
        <v>0.068265468383728933</v>
      </c>
      <c r="J30" s="2">
        <v>216668.41018003714</v>
      </c>
      <c r="K30" s="3">
        <f t="shared" si="6" ref="K30:K33">J30/J29-1</f>
        <v>-0.063182472954844582</v>
      </c>
      <c r="L30" s="2">
        <v>2684486.4755653725</v>
      </c>
      <c r="M30" s="3">
        <f t="shared" si="3"/>
        <v>-0.0018340817364493889</v>
      </c>
      <c r="N30" s="2">
        <v>19640.259587254448</v>
      </c>
      <c r="O30" s="3">
        <f t="shared" si="4"/>
        <v>-0.14578612875675379</v>
      </c>
      <c r="P30" s="2">
        <v>75138.81994289445</v>
      </c>
      <c r="Q30" s="3">
        <f t="shared" si="5"/>
        <v>-0.086376473242357199</v>
      </c>
    </row>
    <row r="31" spans="1:17" ht="15">
      <c r="A31">
        <v>2021</v>
      </c>
      <c r="B31" s="2">
        <v>59975802.388000004</v>
      </c>
      <c r="C31" s="3">
        <f t="shared" si="0"/>
        <v>-0.044548104669336896</v>
      </c>
      <c r="D31" s="2">
        <v>33233853.294781812</v>
      </c>
      <c r="E31" s="3">
        <f t="shared" si="0"/>
        <v>0.024285407669387915</v>
      </c>
      <c r="F31" s="2">
        <v>13930657.953049498</v>
      </c>
      <c r="G31" s="3">
        <f t="shared" si="1"/>
        <v>0.015389383711636562</v>
      </c>
      <c r="H31" s="2">
        <v>81350.751613603978</v>
      </c>
      <c r="I31" s="3">
        <f t="shared" si="2"/>
        <v>0.042142696973878069</v>
      </c>
      <c r="J31" s="2">
        <v>213311.19032326815</v>
      </c>
      <c r="K31" s="3">
        <f t="shared" si="6"/>
        <v>-0.015494736191488889</v>
      </c>
      <c r="L31" s="2">
        <v>2669326.7028854415</v>
      </c>
      <c r="M31" s="3">
        <f t="shared" si="3"/>
        <v>-0.0056471778933951944</v>
      </c>
      <c r="N31" s="2">
        <v>19857.79580941068</v>
      </c>
      <c r="O31" s="3">
        <f t="shared" si="4"/>
        <v>0.011076035995848166</v>
      </c>
      <c r="P31" s="2">
        <v>84424.241843663782</v>
      </c>
      <c r="Q31" s="3">
        <f t="shared" si="5"/>
        <v>0.1235768928474823</v>
      </c>
    </row>
    <row r="32" spans="1:17" ht="15">
      <c r="A32">
        <v>2022</v>
      </c>
      <c r="B32" s="2">
        <v>59941207.775000006</v>
      </c>
      <c r="C32" s="3">
        <f t="shared" si="0"/>
        <v>-0.00057680950687744037</v>
      </c>
      <c r="D32" s="2">
        <v>33590406.858069502</v>
      </c>
      <c r="E32" s="3">
        <f t="shared" si="0"/>
        <v>0.010728625420744598</v>
      </c>
      <c r="F32" s="2">
        <v>14028497.309679749</v>
      </c>
      <c r="G32" s="3">
        <f t="shared" si="1"/>
        <v>0.0070233119612870265</v>
      </c>
      <c r="H32" s="2">
        <v>81971.304936701432</v>
      </c>
      <c r="I32" s="3">
        <f t="shared" si="2"/>
        <v>0.0076281203404846565</v>
      </c>
      <c r="J32" s="2">
        <v>213248.06933819721</v>
      </c>
      <c r="K32" s="3">
        <f t="shared" si="6"/>
        <v>-0.00029591033163933744</v>
      </c>
      <c r="L32" s="2">
        <v>2669326.7028854415</v>
      </c>
      <c r="M32" s="3">
        <f t="shared" si="3"/>
        <v>0</v>
      </c>
      <c r="N32" s="2">
        <v>19857.79580941068</v>
      </c>
      <c r="O32" s="3">
        <f t="shared" si="4"/>
        <v>0</v>
      </c>
      <c r="P32" s="2">
        <v>84974.524897529191</v>
      </c>
      <c r="Q32" s="3">
        <f t="shared" si="5"/>
        <v>0.0065180692399278151</v>
      </c>
    </row>
    <row r="33" spans="1:17" ht="15">
      <c r="A33">
        <v>2023</v>
      </c>
      <c r="B33" s="2">
        <v>60174802.649999991</v>
      </c>
      <c r="C33" s="3">
        <f t="shared" si="0"/>
        <v>0.0038970665368776025</v>
      </c>
      <c r="D33" s="2">
        <v>34030772.797935449</v>
      </c>
      <c r="E33" s="3">
        <f t="shared" si="0"/>
        <v>0.013109872164592584</v>
      </c>
      <c r="F33" s="2">
        <v>14121139.059975022</v>
      </c>
      <c r="G33" s="3">
        <f t="shared" si="1"/>
        <v>0.0066038256450569044</v>
      </c>
      <c r="H33" s="2">
        <v>82483.836550114094</v>
      </c>
      <c r="I33" s="3">
        <f t="shared" si="2"/>
        <v>0.0062525735537386495</v>
      </c>
      <c r="J33" s="2">
        <v>213248.06933819721</v>
      </c>
      <c r="K33" s="3">
        <f t="shared" si="6"/>
        <v>0</v>
      </c>
      <c r="L33" s="2">
        <v>2669326.7028854415</v>
      </c>
      <c r="M33" s="3">
        <f t="shared" si="3"/>
        <v>0</v>
      </c>
      <c r="N33" s="2">
        <v>19857.79580941068</v>
      </c>
      <c r="O33" s="3">
        <f t="shared" si="4"/>
        <v>0</v>
      </c>
      <c r="P33" s="2">
        <v>84984.384295190859</v>
      </c>
      <c r="Q33" s="3">
        <f t="shared" si="5"/>
        <v>0.00011602768798724128</v>
      </c>
    </row>
    <row r="35" spans="1:17" ht="15">
      <c r="A35" t="s">
        <v>11</v>
      </c>
      <c r="B35" s="4">
        <v>38565</v>
      </c>
      <c r="C35" s="4"/>
      <c r="D35" s="4">
        <v>36739</v>
      </c>
      <c r="E35" s="4"/>
      <c r="F35" s="4">
        <v>38200</v>
      </c>
      <c r="G35" s="4"/>
      <c r="H35" s="4">
        <v>38200</v>
      </c>
      <c r="I35" s="4"/>
      <c r="J35" s="4">
        <v>43313</v>
      </c>
      <c r="K35" s="4"/>
      <c r="L35" s="4">
        <v>38200</v>
      </c>
      <c r="M35" s="4"/>
      <c r="N35" s="4">
        <v>38718</v>
      </c>
      <c r="O35" s="4"/>
      <c r="P35" s="4">
        <v>38565</v>
      </c>
      <c r="Q35" s="4"/>
    </row>
    <row r="37" ht="15">
      <c r="A37" s="16" t="s">
        <v>19</v>
      </c>
    </row>
  </sheetData>
  <mergeCells count="9">
    <mergeCell ref="B7:Q7"/>
    <mergeCell ref="B8:C8"/>
    <mergeCell ref="D8:E8"/>
    <mergeCell ref="F8:G8"/>
    <mergeCell ref="H8:I8"/>
    <mergeCell ref="J8:K8"/>
    <mergeCell ref="L8:M8"/>
    <mergeCell ref="N8:O8"/>
    <mergeCell ref="P8:Q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9CE7-C425-4743-BCCB-EAFB06BCAFDE}">
  <dimension ref="A1:Q53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15.4545454545455" customWidth="1"/>
    <col min="2" max="2" width="11.8181818181818" customWidth="1"/>
    <col min="3" max="3" width="10.7272727272727" customWidth="1"/>
    <col min="4" max="4" width="11.7272727272727" customWidth="1"/>
    <col min="5" max="5" width="10.8181818181818" customWidth="1"/>
    <col min="6" max="6" width="11.4545454545455" customWidth="1"/>
    <col min="7" max="7" width="11.7272727272727" customWidth="1"/>
    <col min="9" max="9" width="10.5454545454545" customWidth="1"/>
    <col min="11" max="11" width="10" customWidth="1"/>
    <col min="12" max="12" width="10.8181818181818" customWidth="1"/>
    <col min="13" max="13" width="10.1818181818182" customWidth="1"/>
    <col min="15" max="15" width="10.1818181818182" customWidth="1"/>
    <col min="17" max="17" width="11.5454545454545" customWidth="1"/>
  </cols>
  <sheetData>
    <row r="1" ht="15">
      <c r="A1" s="22" t="s">
        <v>20</v>
      </c>
    </row>
    <row r="2" ht="15">
      <c r="A2" s="22" t="s">
        <v>21</v>
      </c>
    </row>
    <row r="3" ht="15">
      <c r="A3" s="22" t="s">
        <v>22</v>
      </c>
    </row>
    <row r="4" ht="15">
      <c r="A4" s="22" t="s">
        <v>23</v>
      </c>
    </row>
    <row r="5" ht="15">
      <c r="A5" s="22" t="s">
        <v>24</v>
      </c>
    </row>
    <row r="6" ht="15">
      <c r="A6" s="22" t="s">
        <v>26</v>
      </c>
    </row>
    <row r="7" spans="2:17" ht="15">
      <c r="B7" s="18" t="s">
        <v>12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2:17" ht="15">
      <c r="B8" s="19" t="s">
        <v>1</v>
      </c>
      <c r="C8" s="19"/>
      <c r="D8" s="19" t="s">
        <v>2</v>
      </c>
      <c r="E8" s="19"/>
      <c r="F8" s="19" t="s">
        <v>3</v>
      </c>
      <c r="G8" s="19"/>
      <c r="H8" s="19" t="s">
        <v>4</v>
      </c>
      <c r="I8" s="19"/>
      <c r="J8" s="18" t="s">
        <v>5</v>
      </c>
      <c r="K8" s="19"/>
      <c r="L8" s="18" t="s">
        <v>6</v>
      </c>
      <c r="M8" s="19"/>
      <c r="N8" s="19" t="s">
        <v>7</v>
      </c>
      <c r="O8" s="19"/>
      <c r="P8" s="19" t="s">
        <v>8</v>
      </c>
      <c r="Q8" s="19"/>
    </row>
    <row r="9" spans="2:17" ht="15">
      <c r="B9" s="1" t="s">
        <v>9</v>
      </c>
      <c r="C9" s="1" t="s">
        <v>10</v>
      </c>
      <c r="D9" s="1" t="s">
        <v>9</v>
      </c>
      <c r="E9" s="1" t="s">
        <v>10</v>
      </c>
      <c r="F9" s="1" t="s">
        <v>9</v>
      </c>
      <c r="G9" s="1" t="s">
        <v>10</v>
      </c>
      <c r="H9" s="1" t="s">
        <v>9</v>
      </c>
      <c r="I9" s="1" t="s">
        <v>10</v>
      </c>
      <c r="J9" s="1" t="s">
        <v>9</v>
      </c>
      <c r="K9" s="1" t="s">
        <v>10</v>
      </c>
      <c r="L9" s="1" t="s">
        <v>9</v>
      </c>
      <c r="M9" s="1" t="s">
        <v>10</v>
      </c>
      <c r="N9" s="1" t="s">
        <v>9</v>
      </c>
      <c r="O9" s="1" t="s">
        <v>10</v>
      </c>
      <c r="P9" s="1" t="s">
        <v>9</v>
      </c>
      <c r="Q9" s="1" t="s">
        <v>10</v>
      </c>
    </row>
    <row r="10" spans="1:17" ht="15">
      <c r="A10">
        <v>1984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>
        <v>5.50</v>
      </c>
      <c r="Q10" s="1"/>
    </row>
    <row r="11" spans="1:17" ht="15">
      <c r="A11">
        <v>1985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>
        <v>18.916666666666668</v>
      </c>
      <c r="Q11" s="3">
        <f t="shared" si="0" ref="Q11:Q49">P11/P10-1</f>
        <v>2.4393939393939394</v>
      </c>
    </row>
    <row r="12" spans="1:17" ht="15">
      <c r="A12">
        <v>1986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>
        <v>21.666666666666668</v>
      </c>
      <c r="Q12" s="3">
        <f t="shared" si="0"/>
        <v>0.14537444933920707</v>
      </c>
    </row>
    <row r="13" spans="1:17" ht="15">
      <c r="A13">
        <v>1987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>
        <v>22</v>
      </c>
      <c r="Q13" s="3">
        <f t="shared" si="0"/>
        <v>0.01538461538461533</v>
      </c>
    </row>
    <row r="14" spans="1:17" ht="15">
      <c r="A14">
        <v>1988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>
        <v>22</v>
      </c>
      <c r="Q14" s="3">
        <f t="shared" si="0"/>
        <v>0</v>
      </c>
    </row>
    <row r="15" spans="1:17" ht="15">
      <c r="A15">
        <v>1989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>
        <v>22.583333333333332</v>
      </c>
      <c r="Q15" s="3">
        <f t="shared" si="0"/>
        <v>0.026515151515151381</v>
      </c>
    </row>
    <row r="16" spans="1:17" ht="15">
      <c r="A16">
        <v>1990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>
        <v>23</v>
      </c>
      <c r="Q16" s="3">
        <f t="shared" si="0"/>
        <v>0.018450184501844991</v>
      </c>
    </row>
    <row r="17" spans="1:17" ht="15">
      <c r="A17">
        <v>1991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2">
        <v>23</v>
      </c>
      <c r="Q17" s="3">
        <f t="shared" si="0"/>
        <v>0</v>
      </c>
    </row>
    <row r="18" spans="1:17" ht="15">
      <c r="A18">
        <v>1992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2">
        <v>23</v>
      </c>
      <c r="Q18" s="3">
        <f t="shared" si="0"/>
        <v>0</v>
      </c>
    </row>
    <row r="19" spans="1:17" ht="15">
      <c r="A19">
        <v>1993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">
        <v>23</v>
      </c>
      <c r="Q19" s="3">
        <f t="shared" si="0"/>
        <v>0</v>
      </c>
    </row>
    <row r="20" spans="1:17" ht="15">
      <c r="A20">
        <v>1994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">
        <v>23</v>
      </c>
      <c r="Q20" s="3">
        <f t="shared" si="0"/>
        <v>0</v>
      </c>
    </row>
    <row r="21" spans="1:17" ht="15">
      <c r="A21">
        <v>1995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">
        <v>23</v>
      </c>
      <c r="Q21" s="3">
        <f t="shared" si="0"/>
        <v>0</v>
      </c>
    </row>
    <row r="22" spans="1:17" ht="15">
      <c r="A22">
        <v>1996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>
        <v>23</v>
      </c>
      <c r="Q22" s="3">
        <f t="shared" si="0"/>
        <v>0</v>
      </c>
    </row>
    <row r="23" spans="1:17" ht="15">
      <c r="A23">
        <v>1997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">
        <v>23</v>
      </c>
      <c r="Q23" s="3">
        <f t="shared" si="0"/>
        <v>0</v>
      </c>
    </row>
    <row r="24" spans="1:17" ht="15">
      <c r="A24">
        <v>1998</v>
      </c>
      <c r="B24" s="2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">
        <v>23</v>
      </c>
      <c r="Q24" s="3">
        <f t="shared" si="0"/>
        <v>0</v>
      </c>
    </row>
    <row r="25" spans="1:17" ht="15">
      <c r="A25">
        <v>1999</v>
      </c>
      <c r="B25" s="2"/>
      <c r="C25" s="1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">
        <v>23</v>
      </c>
      <c r="Q25" s="3">
        <f t="shared" si="0"/>
        <v>0</v>
      </c>
    </row>
    <row r="26" spans="1:17" ht="15">
      <c r="A26">
        <v>2000</v>
      </c>
      <c r="B26" s="14">
        <v>3430010.60</v>
      </c>
      <c r="C26" s="1"/>
      <c r="D26" s="2"/>
      <c r="E26" s="1"/>
      <c r="F26" s="2"/>
      <c r="G26" s="1"/>
      <c r="H26" s="2"/>
      <c r="I26" s="1"/>
      <c r="J26" s="1"/>
      <c r="K26" s="1"/>
      <c r="L26" s="1"/>
      <c r="M26" s="1"/>
      <c r="N26" s="1"/>
      <c r="O26" s="1"/>
      <c r="P26" s="2">
        <v>23</v>
      </c>
      <c r="Q26" s="3">
        <f t="shared" si="0"/>
        <v>0</v>
      </c>
    </row>
    <row r="27" spans="1:17" ht="15">
      <c r="A27">
        <v>2001</v>
      </c>
      <c r="B27" s="2">
        <v>3490541.4166666665</v>
      </c>
      <c r="C27" s="3">
        <f t="shared" si="1" ref="C27:E42">B27/B26-1</f>
        <v>0.017647413878740359</v>
      </c>
      <c r="D27" s="2"/>
      <c r="F27" s="2"/>
      <c r="H27" s="2"/>
      <c r="P27" s="2">
        <v>23</v>
      </c>
      <c r="Q27" s="3">
        <f t="shared" si="0"/>
        <v>0</v>
      </c>
    </row>
    <row r="28" spans="1:17" ht="15">
      <c r="A28">
        <v>2002</v>
      </c>
      <c r="B28" s="2">
        <v>3566166.50</v>
      </c>
      <c r="C28" s="3">
        <f t="shared" si="1"/>
        <v>0.02166571723579569</v>
      </c>
      <c r="D28" s="2"/>
      <c r="E28" s="3"/>
      <c r="F28" s="2"/>
      <c r="G28" s="3"/>
      <c r="H28" s="2"/>
      <c r="I28" s="3"/>
      <c r="K28" s="3"/>
      <c r="M28" s="3"/>
      <c r="O28" s="3"/>
      <c r="P28" s="2">
        <v>23</v>
      </c>
      <c r="Q28" s="3">
        <f t="shared" si="0"/>
        <v>0</v>
      </c>
    </row>
    <row r="29" spans="1:17" ht="15">
      <c r="A29">
        <v>2003</v>
      </c>
      <c r="B29" s="2">
        <v>3652663.4166666665</v>
      </c>
      <c r="C29" s="3">
        <f t="shared" si="1"/>
        <v>0.02425487331190701</v>
      </c>
      <c r="D29" s="2"/>
      <c r="E29" s="3"/>
      <c r="F29" s="2"/>
      <c r="G29" s="3"/>
      <c r="H29" s="2"/>
      <c r="I29" s="3"/>
      <c r="K29" s="3"/>
      <c r="M29" s="3"/>
      <c r="N29" s="2"/>
      <c r="O29" s="3"/>
      <c r="P29" s="2">
        <v>23</v>
      </c>
      <c r="Q29" s="3">
        <f t="shared" si="0"/>
        <v>0</v>
      </c>
    </row>
    <row r="30" spans="1:17" ht="15">
      <c r="A30">
        <v>2004</v>
      </c>
      <c r="B30" s="2">
        <v>3744914.50</v>
      </c>
      <c r="C30" s="3">
        <f t="shared" si="1"/>
        <v>0.025255840139116748</v>
      </c>
      <c r="D30" s="2"/>
      <c r="E30" s="3"/>
      <c r="F30" s="2"/>
      <c r="G30" s="3"/>
      <c r="H30" s="2"/>
      <c r="I30" s="3"/>
      <c r="J30" s="2"/>
      <c r="K30" s="3"/>
      <c r="L30" s="2"/>
      <c r="M30" s="3"/>
      <c r="N30" s="2"/>
      <c r="O30" s="3"/>
      <c r="P30" s="2">
        <v>23</v>
      </c>
      <c r="Q30" s="3">
        <f t="shared" si="0"/>
        <v>0</v>
      </c>
    </row>
    <row r="31" spans="1:17" ht="15">
      <c r="A31">
        <v>2005</v>
      </c>
      <c r="B31" s="2">
        <v>3828374.4166666665</v>
      </c>
      <c r="C31" s="3">
        <f t="shared" si="1"/>
        <v>0.022286200837607018</v>
      </c>
      <c r="D31" s="2"/>
      <c r="E31" s="3"/>
      <c r="F31" s="2"/>
      <c r="G31" s="3"/>
      <c r="H31" s="2"/>
      <c r="I31" s="3"/>
      <c r="J31" s="2"/>
      <c r="K31" s="3"/>
      <c r="L31" s="2"/>
      <c r="M31" s="3"/>
      <c r="N31" s="2"/>
      <c r="O31" s="3"/>
      <c r="P31" s="2">
        <v>23</v>
      </c>
      <c r="Q31" s="3">
        <f t="shared" si="0"/>
        <v>0</v>
      </c>
    </row>
    <row r="32" spans="1:17" ht="15">
      <c r="A32">
        <v>2006</v>
      </c>
      <c r="B32" s="2">
        <v>3906267.3333333335</v>
      </c>
      <c r="C32" s="3">
        <f t="shared" si="1"/>
        <v>0.02034621178314322</v>
      </c>
      <c r="D32" s="2"/>
      <c r="E32" s="3"/>
      <c r="F32" s="2"/>
      <c r="G32" s="3"/>
      <c r="H32" s="2"/>
      <c r="I32" s="3"/>
      <c r="J32" s="2"/>
      <c r="K32" s="3"/>
      <c r="L32" s="2"/>
      <c r="M32" s="3"/>
      <c r="N32" s="2"/>
      <c r="O32" s="3"/>
      <c r="P32" s="2">
        <v>23</v>
      </c>
      <c r="Q32" s="3">
        <f t="shared" si="0"/>
        <v>0</v>
      </c>
    </row>
    <row r="33" spans="1:17" ht="15">
      <c r="A33">
        <v>2007</v>
      </c>
      <c r="B33" s="2">
        <v>3981450.5833333335</v>
      </c>
      <c r="C33" s="3">
        <f t="shared" si="1"/>
        <v>0.019246826595414879</v>
      </c>
      <c r="D33" s="2"/>
      <c r="E33" s="3"/>
      <c r="F33" s="2"/>
      <c r="G33" s="3"/>
      <c r="H33" s="2">
        <v>16789</v>
      </c>
      <c r="I33" s="3"/>
      <c r="J33" s="2"/>
      <c r="K33" s="3"/>
      <c r="L33" s="2"/>
      <c r="M33" s="3"/>
      <c r="N33" s="2"/>
      <c r="O33" s="3"/>
      <c r="P33" s="2">
        <v>23</v>
      </c>
      <c r="Q33" s="3">
        <f t="shared" si="0"/>
        <v>0</v>
      </c>
    </row>
    <row r="34" spans="1:17" ht="15">
      <c r="A34">
        <v>2008</v>
      </c>
      <c r="B34" s="2">
        <v>3992257.0833333335</v>
      </c>
      <c r="C34" s="3">
        <f t="shared" si="1"/>
        <v>0.0027142117612202199</v>
      </c>
      <c r="D34" s="2"/>
      <c r="E34" s="3"/>
      <c r="F34" s="2"/>
      <c r="G34" s="3"/>
      <c r="H34" s="2">
        <v>11548.75</v>
      </c>
      <c r="I34" s="3">
        <f t="shared" si="2" ref="I34:I49">H34/H33-1</f>
        <v>-0.31212400976830068</v>
      </c>
      <c r="J34" s="2"/>
      <c r="K34" s="3"/>
      <c r="L34" s="2"/>
      <c r="M34" s="3"/>
      <c r="N34" s="2"/>
      <c r="O34" s="3"/>
      <c r="P34" s="2">
        <v>23</v>
      </c>
      <c r="Q34" s="3">
        <f t="shared" si="0"/>
        <v>0</v>
      </c>
    </row>
    <row r="35" spans="1:17" ht="15">
      <c r="A35">
        <v>2009</v>
      </c>
      <c r="B35" s="2">
        <v>3984489.9166666665</v>
      </c>
      <c r="C35" s="3">
        <f t="shared" si="1"/>
        <v>-0.0019455577395285362</v>
      </c>
      <c r="D35" s="2"/>
      <c r="E35" s="3"/>
      <c r="F35" s="2"/>
      <c r="G35" s="3"/>
      <c r="H35" s="2">
        <v>8394.75</v>
      </c>
      <c r="I35" s="3">
        <f t="shared" si="2"/>
        <v>-0.27310314969152505</v>
      </c>
      <c r="J35" s="2"/>
      <c r="K35" s="3"/>
      <c r="L35" s="2"/>
      <c r="M35" s="3"/>
      <c r="N35" s="2"/>
      <c r="O35" s="3"/>
      <c r="P35" s="2">
        <v>23</v>
      </c>
      <c r="Q35" s="3">
        <f t="shared" si="0"/>
        <v>0</v>
      </c>
    </row>
    <row r="36" spans="1:17" ht="15">
      <c r="A36">
        <v>2010</v>
      </c>
      <c r="B36" s="2">
        <v>4004366</v>
      </c>
      <c r="C36" s="3">
        <f t="shared" si="1"/>
        <v>0.0049883633160154872</v>
      </c>
      <c r="D36" s="14">
        <v>493139</v>
      </c>
      <c r="E36" s="3"/>
      <c r="F36" s="2">
        <v>3427.0833333333335</v>
      </c>
      <c r="G36" s="3"/>
      <c r="H36" s="2">
        <v>7331.75</v>
      </c>
      <c r="I36" s="3">
        <f t="shared" si="2"/>
        <v>-0.1266267607731022</v>
      </c>
      <c r="J36" s="2"/>
      <c r="K36" s="3"/>
      <c r="L36" s="2"/>
      <c r="M36" s="3"/>
      <c r="N36" s="2">
        <v>190.75</v>
      </c>
      <c r="O36" s="3"/>
      <c r="P36" s="2">
        <v>23</v>
      </c>
      <c r="Q36" s="3">
        <f t="shared" si="0"/>
        <v>0</v>
      </c>
    </row>
    <row r="37" spans="1:17" ht="15">
      <c r="A37">
        <v>2011</v>
      </c>
      <c r="B37" s="2">
        <v>4026759.6666666665</v>
      </c>
      <c r="C37" s="3">
        <f t="shared" si="1"/>
        <v>0.0055923126574011217</v>
      </c>
      <c r="D37" s="2">
        <v>496191.33333333331</v>
      </c>
      <c r="E37" s="3">
        <f t="shared" si="1"/>
        <v>0.0061896003628456597</v>
      </c>
      <c r="F37" s="2">
        <v>3456.50</v>
      </c>
      <c r="G37" s="3">
        <f t="shared" si="3" ref="G37:G49">F37/F36-1</f>
        <v>0.008583586626139672</v>
      </c>
      <c r="H37" s="2">
        <v>7191.166666666667</v>
      </c>
      <c r="I37" s="3">
        <f t="shared" si="2"/>
        <v>-0.019174594514724697</v>
      </c>
      <c r="J37" s="2"/>
      <c r="K37" s="3"/>
      <c r="L37" s="2"/>
      <c r="M37" s="3"/>
      <c r="N37" s="2">
        <v>189</v>
      </c>
      <c r="O37" s="3">
        <f t="shared" si="4" ref="O37:O49">N37/N36-1</f>
        <v>-0.0091743119266054496</v>
      </c>
      <c r="P37" s="2">
        <v>23</v>
      </c>
      <c r="Q37" s="3">
        <f t="shared" si="0"/>
        <v>0</v>
      </c>
    </row>
    <row r="38" spans="1:17" ht="15">
      <c r="A38">
        <v>2012</v>
      </c>
      <c r="B38" s="2">
        <v>4052173.8333333335</v>
      </c>
      <c r="C38" s="3">
        <f t="shared" si="1"/>
        <v>0.0063113194653865445</v>
      </c>
      <c r="D38" s="2">
        <v>500181.75</v>
      </c>
      <c r="E38" s="3">
        <f t="shared" si="1"/>
        <v>0.0080420926336211007</v>
      </c>
      <c r="F38" s="2">
        <v>3372</v>
      </c>
      <c r="G38" s="3">
        <f t="shared" si="3"/>
        <v>-0.024446694633299626</v>
      </c>
      <c r="H38" s="2">
        <v>7262.416666666667</v>
      </c>
      <c r="I38" s="3">
        <f t="shared" si="2"/>
        <v>0.009907988967946757</v>
      </c>
      <c r="J38" s="2"/>
      <c r="K38" s="3"/>
      <c r="L38" s="2"/>
      <c r="M38" s="3"/>
      <c r="N38" s="2">
        <v>185.33333333333334</v>
      </c>
      <c r="O38" s="3">
        <f t="shared" si="4"/>
        <v>-0.01940035273368601</v>
      </c>
      <c r="P38" s="2">
        <v>24</v>
      </c>
      <c r="Q38" s="3">
        <f t="shared" si="0"/>
        <v>0.043478260869565188</v>
      </c>
    </row>
    <row r="39" spans="1:17" ht="15">
      <c r="A39">
        <v>2013</v>
      </c>
      <c r="B39" s="2">
        <v>4097171.6666666665</v>
      </c>
      <c r="C39" s="3">
        <f t="shared" si="1"/>
        <v>0.011104615740612944</v>
      </c>
      <c r="D39" s="2">
        <v>504878.91666666669</v>
      </c>
      <c r="E39" s="3">
        <f t="shared" si="1"/>
        <v>0.0093909197340100725</v>
      </c>
      <c r="F39" s="2">
        <v>3299.9166666666665</v>
      </c>
      <c r="G39" s="3">
        <f t="shared" si="3"/>
        <v>-0.021377026492684914</v>
      </c>
      <c r="H39" s="2">
        <v>8096.333333333333</v>
      </c>
      <c r="I39" s="3">
        <f t="shared" si="2"/>
        <v>0.11482633191430769</v>
      </c>
      <c r="J39" s="2">
        <v>1233.8333333333333</v>
      </c>
      <c r="K39" s="3"/>
      <c r="L39" s="2"/>
      <c r="M39" s="3"/>
      <c r="N39" s="2">
        <v>185.66666666666666</v>
      </c>
      <c r="O39" s="3">
        <f t="shared" si="4"/>
        <v>0.0017985611510791255</v>
      </c>
      <c r="P39" s="2">
        <v>26.166666666666668</v>
      </c>
      <c r="Q39" s="3">
        <f t="shared" si="0"/>
        <v>0.090277777777777901</v>
      </c>
    </row>
    <row r="40" spans="1:17" ht="15">
      <c r="A40">
        <v>2014</v>
      </c>
      <c r="B40" s="2">
        <v>4169027.8333333335</v>
      </c>
      <c r="C40" s="3">
        <f t="shared" si="1"/>
        <v>0.017537992672180813</v>
      </c>
      <c r="D40" s="2">
        <v>514017.83333333331</v>
      </c>
      <c r="E40" s="3">
        <f t="shared" si="1"/>
        <v>0.01810120479382249</v>
      </c>
      <c r="F40" s="2">
        <v>3277.0833333333335</v>
      </c>
      <c r="G40" s="3">
        <f t="shared" si="3"/>
        <v>-0.0069193666506729423</v>
      </c>
      <c r="H40" s="2">
        <v>8968.5833333333339</v>
      </c>
      <c r="I40" s="3">
        <f t="shared" si="2"/>
        <v>0.10773395364156624</v>
      </c>
      <c r="J40" s="2">
        <v>1240.50</v>
      </c>
      <c r="K40" s="3">
        <f t="shared" si="5" ref="K40:K49">J40/J39-1</f>
        <v>0.005403214912873322</v>
      </c>
      <c r="L40" s="2"/>
      <c r="M40" s="3"/>
      <c r="N40" s="2">
        <v>185.91666666666666</v>
      </c>
      <c r="O40" s="3">
        <f t="shared" si="4"/>
        <v>0.0013464991023339756</v>
      </c>
      <c r="P40" s="2">
        <v>27</v>
      </c>
      <c r="Q40" s="3">
        <f t="shared" si="0"/>
        <v>0.031847133757961776</v>
      </c>
    </row>
    <row r="41" spans="1:17" ht="15">
      <c r="A41">
        <v>2015</v>
      </c>
      <c r="B41" s="2">
        <v>4227425.333333333</v>
      </c>
      <c r="C41" s="3">
        <f t="shared" si="1"/>
        <v>0.014007462251291347</v>
      </c>
      <c r="D41" s="2">
        <v>521085.25</v>
      </c>
      <c r="E41" s="3">
        <f t="shared" si="1"/>
        <v>0.013749360836053937</v>
      </c>
      <c r="F41" s="2">
        <v>3283.50</v>
      </c>
      <c r="G41" s="3">
        <f t="shared" si="3"/>
        <v>0.001958041958041834</v>
      </c>
      <c r="H41" s="2">
        <v>9811.75</v>
      </c>
      <c r="I41" s="3">
        <f t="shared" si="2"/>
        <v>0.094013361456194211</v>
      </c>
      <c r="J41" s="2">
        <v>1310.9166666666667</v>
      </c>
      <c r="K41" s="3">
        <f t="shared" si="5"/>
        <v>0.05676474539836085</v>
      </c>
      <c r="L41" s="2"/>
      <c r="M41" s="3"/>
      <c r="N41" s="2">
        <v>185</v>
      </c>
      <c r="O41" s="3">
        <f t="shared" si="4"/>
        <v>-0.0049305244285073879</v>
      </c>
      <c r="P41" s="2">
        <v>27</v>
      </c>
      <c r="Q41" s="3">
        <f t="shared" si="0"/>
        <v>0</v>
      </c>
    </row>
    <row r="42" spans="1:17" ht="15">
      <c r="A42">
        <v>2016</v>
      </c>
      <c r="B42" s="2">
        <v>4284158.50</v>
      </c>
      <c r="C42" s="3">
        <f t="shared" si="1"/>
        <v>0.013420264627579615</v>
      </c>
      <c r="D42" s="2">
        <v>528668.33333333337</v>
      </c>
      <c r="E42" s="3">
        <f t="shared" si="1"/>
        <v>0.014552481255866168</v>
      </c>
      <c r="F42" s="2">
        <v>3256.6666666666665</v>
      </c>
      <c r="G42" s="3">
        <f t="shared" si="3"/>
        <v>-0.0081721740013197541</v>
      </c>
      <c r="H42" s="2">
        <v>10230.166666666666</v>
      </c>
      <c r="I42" s="3">
        <f t="shared" si="2"/>
        <v>0.042644448407946234</v>
      </c>
      <c r="J42" s="2">
        <v>1356.4166666666667</v>
      </c>
      <c r="K42" s="3">
        <f t="shared" si="5"/>
        <v>0.03470853728307155</v>
      </c>
      <c r="L42" s="2">
        <v>180.75</v>
      </c>
      <c r="M42" s="3"/>
      <c r="N42" s="2">
        <v>185</v>
      </c>
      <c r="O42" s="3">
        <f t="shared" si="4"/>
        <v>0</v>
      </c>
      <c r="P42" s="2">
        <v>27</v>
      </c>
      <c r="Q42" s="3">
        <f t="shared" si="0"/>
        <v>0</v>
      </c>
    </row>
    <row r="43" spans="1:17" ht="15">
      <c r="A43">
        <v>2017</v>
      </c>
      <c r="B43" s="2">
        <v>4338224.416666667</v>
      </c>
      <c r="C43" s="3">
        <f t="shared" si="6" ref="C43:E49">B43/B42-1</f>
        <v>0.012619961812026181</v>
      </c>
      <c r="D43" s="2">
        <v>536188.58333333337</v>
      </c>
      <c r="E43" s="3">
        <f t="shared" si="6"/>
        <v>0.014224892103114506</v>
      </c>
      <c r="F43" s="2">
        <v>3185.25</v>
      </c>
      <c r="G43" s="3">
        <f t="shared" si="3"/>
        <v>-0.021929375639713311</v>
      </c>
      <c r="H43" s="2">
        <v>10141.25</v>
      </c>
      <c r="I43" s="3">
        <f t="shared" si="2"/>
        <v>-0.0086916146690343421</v>
      </c>
      <c r="J43" s="2">
        <v>1331</v>
      </c>
      <c r="K43" s="3">
        <f t="shared" si="5"/>
        <v>-0.018738096700866347</v>
      </c>
      <c r="L43" s="2">
        <v>178</v>
      </c>
      <c r="M43" s="3">
        <f t="shared" si="7" ref="M43:M49">L43/L42-1</f>
        <v>-0.015214384508990264</v>
      </c>
      <c r="N43" s="2">
        <v>184.41666666666666</v>
      </c>
      <c r="O43" s="3">
        <f t="shared" si="4"/>
        <v>-0.003153153153153232</v>
      </c>
      <c r="P43" s="2">
        <v>27</v>
      </c>
      <c r="Q43" s="3">
        <f t="shared" si="0"/>
        <v>0</v>
      </c>
    </row>
    <row r="44" spans="1:17" ht="15">
      <c r="A44">
        <v>2018</v>
      </c>
      <c r="B44" s="2">
        <v>4391831.833333333</v>
      </c>
      <c r="C44" s="3">
        <f t="shared" si="6"/>
        <v>0.01235699482505237</v>
      </c>
      <c r="D44" s="2">
        <v>541806.41666666663</v>
      </c>
      <c r="E44" s="3">
        <f t="shared" si="6"/>
        <v>0.010477346045693059</v>
      </c>
      <c r="F44" s="2">
        <v>3131.0833333333335</v>
      </c>
      <c r="G44" s="3">
        <f t="shared" si="3"/>
        <v>-0.017005467911990091</v>
      </c>
      <c r="H44" s="2">
        <v>10103.416666666666</v>
      </c>
      <c r="I44" s="3">
        <f t="shared" si="2"/>
        <v>-0.0037306380705863784</v>
      </c>
      <c r="J44" s="2">
        <v>1323.9166666666667</v>
      </c>
      <c r="K44" s="3">
        <f t="shared" si="5"/>
        <v>-0.0053218131730528029</v>
      </c>
      <c r="L44" s="2">
        <v>171.33333333333334</v>
      </c>
      <c r="M44" s="3">
        <f t="shared" si="7"/>
        <v>-0.037453183520599231</v>
      </c>
      <c r="N44" s="2">
        <v>182</v>
      </c>
      <c r="O44" s="3">
        <f t="shared" si="4"/>
        <v>-0.013104383190239433</v>
      </c>
      <c r="P44" s="2">
        <v>27</v>
      </c>
      <c r="Q44" s="3">
        <f t="shared" si="0"/>
        <v>0</v>
      </c>
    </row>
    <row r="45" spans="1:17" ht="15">
      <c r="A45">
        <v>2019</v>
      </c>
      <c r="B45" s="2">
        <v>4479355.583333333</v>
      </c>
      <c r="C45" s="3">
        <f t="shared" si="6"/>
        <v>0.019928757138583553</v>
      </c>
      <c r="D45" s="2">
        <v>553653.91666666663</v>
      </c>
      <c r="E45" s="3">
        <f t="shared" si="6"/>
        <v>0.0218666660924558</v>
      </c>
      <c r="F45" s="2">
        <v>3114.6666666666665</v>
      </c>
      <c r="G45" s="3">
        <f t="shared" si="3"/>
        <v>-0.0052431267133314918</v>
      </c>
      <c r="H45" s="2">
        <v>10394.583333333334</v>
      </c>
      <c r="I45" s="3">
        <f t="shared" si="2"/>
        <v>0.028818633960459028</v>
      </c>
      <c r="J45" s="2">
        <v>1230.3333333333333</v>
      </c>
      <c r="K45" s="3">
        <f t="shared" si="5"/>
        <v>-0.070686724995279282</v>
      </c>
      <c r="L45" s="2">
        <v>170.91666666666666</v>
      </c>
      <c r="M45" s="3">
        <f t="shared" si="7"/>
        <v>-0.0024319066147860946</v>
      </c>
      <c r="N45" s="2">
        <v>182.83333333333334</v>
      </c>
      <c r="O45" s="3">
        <f t="shared" si="4"/>
        <v>0.0045787545787545625</v>
      </c>
      <c r="P45" s="2">
        <v>27</v>
      </c>
      <c r="Q45" s="3">
        <f t="shared" si="0"/>
        <v>0</v>
      </c>
    </row>
    <row r="46" spans="1:17" ht="15">
      <c r="A46">
        <v>2020</v>
      </c>
      <c r="B46" s="2">
        <v>4546459.7893995335</v>
      </c>
      <c r="C46" s="3">
        <f t="shared" si="6"/>
        <v>0.014980772304810985</v>
      </c>
      <c r="D46" s="2">
        <v>559277.92601541674</v>
      </c>
      <c r="E46" s="3">
        <f t="shared" si="6"/>
        <v>0.010157987109727484</v>
      </c>
      <c r="F46" s="2">
        <v>3097.5060584096832</v>
      </c>
      <c r="G46" s="3">
        <f t="shared" si="3"/>
        <v>-0.0055096130962061229</v>
      </c>
      <c r="H46" s="2">
        <v>10767.077339925991</v>
      </c>
      <c r="I46" s="3">
        <f t="shared" si="2"/>
        <v>0.035835395671719006</v>
      </c>
      <c r="J46" s="2">
        <v>1199.7924811164503</v>
      </c>
      <c r="K46" s="3">
        <f t="shared" si="5"/>
        <v>-0.024823233988254922</v>
      </c>
      <c r="L46" s="2">
        <v>167.49350027555872</v>
      </c>
      <c r="M46" s="3">
        <f t="shared" si="7"/>
        <v>-0.020028277276106898</v>
      </c>
      <c r="N46" s="2">
        <v>170.57971563218663</v>
      </c>
      <c r="O46" s="3">
        <f t="shared" si="4"/>
        <v>-0.067020698456590977</v>
      </c>
      <c r="P46" s="2">
        <v>27</v>
      </c>
      <c r="Q46" s="3">
        <f t="shared" si="0"/>
        <v>0</v>
      </c>
    </row>
    <row r="47" spans="1:17" ht="15">
      <c r="A47">
        <v>2021</v>
      </c>
      <c r="B47" s="2">
        <v>4594396.1019239789</v>
      </c>
      <c r="C47" s="3">
        <f t="shared" si="6"/>
        <v>0.010543656986962358</v>
      </c>
      <c r="D47" s="2">
        <v>564020.83656028414</v>
      </c>
      <c r="E47" s="3">
        <f t="shared" si="6"/>
        <v>0.0084804179179005512</v>
      </c>
      <c r="F47" s="2">
        <v>3077.8145401832403</v>
      </c>
      <c r="G47" s="3">
        <f t="shared" si="3"/>
        <v>-0.0063572170175359988</v>
      </c>
      <c r="H47" s="2">
        <v>11321.116239799076</v>
      </c>
      <c r="I47" s="3">
        <f t="shared" si="2"/>
        <v>0.051456758633898092</v>
      </c>
      <c r="J47" s="2">
        <v>1201.9019546794802</v>
      </c>
      <c r="K47" s="3">
        <f t="shared" si="5"/>
        <v>0.001758198685381851</v>
      </c>
      <c r="L47" s="2">
        <v>166.98440066134097</v>
      </c>
      <c r="M47" s="3">
        <f t="shared" si="7"/>
        <v>-0.0030395186283657116</v>
      </c>
      <c r="N47" s="2">
        <v>163.59131751724797</v>
      </c>
      <c r="O47" s="3">
        <f t="shared" si="4"/>
        <v>-0.040968517792628001</v>
      </c>
      <c r="P47" s="2">
        <v>27</v>
      </c>
      <c r="Q47" s="3">
        <f t="shared" si="0"/>
        <v>0</v>
      </c>
    </row>
    <row r="48" spans="1:17" ht="15">
      <c r="A48">
        <v>2022</v>
      </c>
      <c r="B48" s="2">
        <v>4637414.1870930949</v>
      </c>
      <c r="C48" s="3">
        <f t="shared" si="6"/>
        <v>0.0093631642145746152</v>
      </c>
      <c r="D48" s="2">
        <v>569853.313960862</v>
      </c>
      <c r="E48" s="3">
        <f t="shared" si="6"/>
        <v>0.010340889950356313</v>
      </c>
      <c r="F48" s="2">
        <v>3077.8145401832403</v>
      </c>
      <c r="G48" s="3">
        <f t="shared" si="3"/>
        <v>0</v>
      </c>
      <c r="H48" s="2">
        <v>11499.176686424326</v>
      </c>
      <c r="I48" s="3">
        <f t="shared" si="2"/>
        <v>0.015728170513723994</v>
      </c>
      <c r="J48" s="2">
        <v>1201.9019546794802</v>
      </c>
      <c r="K48" s="3">
        <f t="shared" si="5"/>
        <v>0</v>
      </c>
      <c r="L48" s="2">
        <v>166.98440066134097</v>
      </c>
      <c r="M48" s="3">
        <f t="shared" si="7"/>
        <v>0</v>
      </c>
      <c r="N48" s="2">
        <v>163.59131751724797</v>
      </c>
      <c r="O48" s="3">
        <f t="shared" si="4"/>
        <v>0</v>
      </c>
      <c r="P48" s="2">
        <v>27</v>
      </c>
      <c r="Q48" s="3">
        <f t="shared" si="0"/>
        <v>0</v>
      </c>
    </row>
    <row r="49" spans="1:17" ht="15">
      <c r="A49">
        <v>2023</v>
      </c>
      <c r="B49" s="2">
        <v>4692514.6441428736</v>
      </c>
      <c r="C49" s="3">
        <f t="shared" si="6"/>
        <v>0.011881720033361409</v>
      </c>
      <c r="D49" s="2">
        <v>577154.26513615658</v>
      </c>
      <c r="E49" s="3">
        <f t="shared" si="6"/>
        <v>0.012811983358573587</v>
      </c>
      <c r="F49" s="2">
        <v>3077.8145401832403</v>
      </c>
      <c r="G49" s="3">
        <f t="shared" si="3"/>
        <v>0</v>
      </c>
      <c r="H49" s="2">
        <v>11577.713835198685</v>
      </c>
      <c r="I49" s="3">
        <f t="shared" si="2"/>
        <v>0.0068298062475271593</v>
      </c>
      <c r="J49" s="2">
        <v>1201.9019546794802</v>
      </c>
      <c r="K49" s="3">
        <f t="shared" si="5"/>
        <v>0</v>
      </c>
      <c r="L49" s="2">
        <v>166.98440066134097</v>
      </c>
      <c r="M49" s="3">
        <f t="shared" si="7"/>
        <v>0</v>
      </c>
      <c r="N49" s="2">
        <v>163.59131751724797</v>
      </c>
      <c r="O49" s="3">
        <f t="shared" si="4"/>
        <v>0</v>
      </c>
      <c r="P49" s="2">
        <v>27</v>
      </c>
      <c r="Q49" s="3">
        <f t="shared" si="0"/>
        <v>0</v>
      </c>
    </row>
    <row r="51" spans="1:17" ht="15">
      <c r="A51" t="s">
        <v>11</v>
      </c>
      <c r="B51" s="4">
        <v>36739</v>
      </c>
      <c r="C51" s="4"/>
      <c r="D51" s="4">
        <v>40391</v>
      </c>
      <c r="E51" s="4"/>
      <c r="F51" s="4">
        <v>40179</v>
      </c>
      <c r="G51" s="4"/>
      <c r="H51" s="4">
        <v>39083</v>
      </c>
      <c r="I51" s="4"/>
      <c r="J51" s="4">
        <v>41275</v>
      </c>
      <c r="K51" s="4"/>
      <c r="L51" s="4">
        <v>42370</v>
      </c>
      <c r="M51" s="4"/>
      <c r="N51" s="4">
        <v>40179</v>
      </c>
      <c r="O51" s="4"/>
      <c r="P51" s="4">
        <v>23743</v>
      </c>
      <c r="Q51" s="4"/>
    </row>
    <row r="53" ht="15">
      <c r="A53" s="16" t="s">
        <v>18</v>
      </c>
    </row>
  </sheetData>
  <mergeCells count="9">
    <mergeCell ref="B7:Q7"/>
    <mergeCell ref="B8:C8"/>
    <mergeCell ref="D8:E8"/>
    <mergeCell ref="F8:G8"/>
    <mergeCell ref="H8:I8"/>
    <mergeCell ref="J8:K8"/>
    <mergeCell ref="L8:M8"/>
    <mergeCell ref="N8:O8"/>
    <mergeCell ref="P8:Q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7AD6-BEEF-4510-9CF6-6B4548D4B394}">
  <dimension ref="A1:E234"/>
  <sheetViews>
    <sheetView workbookViewId="0" topLeftCell="A1">
      <selection pane="topLeft" activeCell="A1" sqref="A1"/>
    </sheetView>
  </sheetViews>
  <sheetFormatPr defaultColWidth="8.72727272727273" defaultRowHeight="15"/>
  <cols>
    <col min="1" max="1" width="6.54545454545455" style="1" customWidth="1"/>
    <col min="2" max="4" width="14.4545454545455" style="1" customWidth="1"/>
    <col min="5" max="5" width="13.7272727272727" customWidth="1"/>
  </cols>
  <sheetData>
    <row r="1" spans="1:4" ht="15">
      <c r="A1" s="21" t="s">
        <v>20</v>
      </c>
      <c r="B1" s="17"/>
      <c r="C1" s="17"/>
      <c r="D1" s="17"/>
    </row>
    <row r="2" spans="1:4" ht="15">
      <c r="A2" s="21" t="s">
        <v>21</v>
      </c>
      <c r="B2" s="17"/>
      <c r="C2" s="17"/>
      <c r="D2" s="17"/>
    </row>
    <row r="3" spans="1:4" ht="15">
      <c r="A3" s="21" t="s">
        <v>22</v>
      </c>
      <c r="B3" s="17"/>
      <c r="C3" s="17"/>
      <c r="D3" s="17"/>
    </row>
    <row r="4" spans="1:4" ht="15">
      <c r="A4" s="21" t="s">
        <v>23</v>
      </c>
      <c r="B4" s="17"/>
      <c r="C4" s="17"/>
      <c r="D4" s="17"/>
    </row>
    <row r="5" spans="1:4" ht="15">
      <c r="A5" s="21" t="s">
        <v>24</v>
      </c>
      <c r="B5" s="13"/>
      <c r="C5" s="13"/>
      <c r="D5" s="13"/>
    </row>
    <row r="6" spans="1:4" ht="15">
      <c r="A6" s="21" t="s">
        <v>27</v>
      </c>
      <c r="B6" s="13"/>
      <c r="C6" s="13"/>
      <c r="D6" s="13"/>
    </row>
    <row r="7" spans="1:4" ht="15">
      <c r="A7" s="5" t="s">
        <v>13</v>
      </c>
      <c r="B7" s="6" t="s">
        <v>14</v>
      </c>
      <c r="C7" s="6"/>
      <c r="D7" s="6" t="s">
        <v>15</v>
      </c>
    </row>
    <row r="8" spans="1:5" ht="15">
      <c r="A8" s="5"/>
      <c r="B8" s="6" t="s">
        <v>16</v>
      </c>
      <c r="C8" s="1" t="s">
        <v>10</v>
      </c>
      <c r="D8" s="6" t="s">
        <v>16</v>
      </c>
      <c r="E8" s="1" t="s">
        <v>10</v>
      </c>
    </row>
    <row r="9" spans="1:4" ht="15">
      <c r="A9" s="7">
        <v>1980</v>
      </c>
      <c r="B9" s="8">
        <v>9732</v>
      </c>
      <c r="C9" s="8"/>
      <c r="D9" s="8">
        <v>9623</v>
      </c>
    </row>
    <row r="10" spans="1:5" ht="15">
      <c r="A10" s="7">
        <v>1981</v>
      </c>
      <c r="B10" s="8">
        <v>10738</v>
      </c>
      <c r="C10" s="9">
        <f>B10/B9-1</f>
        <v>0.10337032470201391</v>
      </c>
      <c r="D10" s="8">
        <v>9738</v>
      </c>
      <c r="E10" s="9">
        <f>D10/D9-1</f>
        <v>0.01195053517614042</v>
      </c>
    </row>
    <row r="11" spans="1:5" ht="15">
      <c r="A11" s="7">
        <v>1982</v>
      </c>
      <c r="B11" s="8">
        <v>10885</v>
      </c>
      <c r="C11" s="9">
        <f t="shared" si="0" ref="C11:E52">B11/B10-1</f>
        <v>0.01368970013037818</v>
      </c>
      <c r="D11" s="8">
        <v>9862</v>
      </c>
      <c r="E11" s="9">
        <f t="shared" si="0"/>
        <v>0.012733620866707707</v>
      </c>
    </row>
    <row r="12" spans="1:5" ht="15">
      <c r="A12" s="7">
        <v>1983</v>
      </c>
      <c r="B12" s="8">
        <v>9327</v>
      </c>
      <c r="C12" s="9">
        <f t="shared" si="0"/>
        <v>-0.14313275149288007</v>
      </c>
      <c r="D12" s="8">
        <v>10676</v>
      </c>
      <c r="E12" s="9">
        <f t="shared" si="0"/>
        <v>0.082539038734536607</v>
      </c>
    </row>
    <row r="13" spans="1:5" ht="15">
      <c r="A13" s="7">
        <v>1984</v>
      </c>
      <c r="B13" s="8">
        <v>10384</v>
      </c>
      <c r="C13" s="9">
        <f t="shared" si="0"/>
        <v>0.11332690039669768</v>
      </c>
      <c r="D13" s="8">
        <v>10270</v>
      </c>
      <c r="E13" s="9">
        <f t="shared" si="0"/>
        <v>-0.038029224428624997</v>
      </c>
    </row>
    <row r="14" spans="1:5" ht="15">
      <c r="A14" s="7">
        <v>1985</v>
      </c>
      <c r="B14" s="8">
        <v>12533</v>
      </c>
      <c r="C14" s="9">
        <f t="shared" si="0"/>
        <v>0.20695300462249611</v>
      </c>
      <c r="D14" s="8">
        <v>10654</v>
      </c>
      <c r="E14" s="9">
        <f t="shared" si="0"/>
        <v>0.037390457643622144</v>
      </c>
    </row>
    <row r="15" spans="1:5" ht="15">
      <c r="A15" s="7">
        <v>1986</v>
      </c>
      <c r="B15" s="8">
        <v>12139</v>
      </c>
      <c r="C15" s="9">
        <f t="shared" si="0"/>
        <v>-0.031437006303359105</v>
      </c>
      <c r="D15" s="8">
        <v>11022</v>
      </c>
      <c r="E15" s="9">
        <f t="shared" si="0"/>
        <v>0.034541017458231682</v>
      </c>
    </row>
    <row r="16" spans="1:5" ht="15">
      <c r="A16" s="7">
        <v>1987</v>
      </c>
      <c r="B16" s="8">
        <v>10779</v>
      </c>
      <c r="C16" s="9">
        <f t="shared" si="0"/>
        <v>-0.11203558777494027</v>
      </c>
      <c r="D16" s="8">
        <v>12394</v>
      </c>
      <c r="E16" s="9">
        <f t="shared" si="0"/>
        <v>0.12447831609508264</v>
      </c>
    </row>
    <row r="17" spans="1:5" ht="15">
      <c r="A17" s="7">
        <v>1988</v>
      </c>
      <c r="B17" s="8">
        <v>12372</v>
      </c>
      <c r="C17" s="9">
        <f t="shared" si="0"/>
        <v>0.14778736431951023</v>
      </c>
      <c r="D17" s="8">
        <v>12382</v>
      </c>
      <c r="E17" s="9">
        <f t="shared" si="0"/>
        <v>-0.00096821042439887428</v>
      </c>
    </row>
    <row r="18" spans="1:5" ht="15">
      <c r="A18" s="7">
        <v>1989</v>
      </c>
      <c r="B18" s="8">
        <v>12876</v>
      </c>
      <c r="C18" s="9">
        <f t="shared" si="0"/>
        <v>0.040737148399611955</v>
      </c>
      <c r="D18" s="8">
        <v>13425</v>
      </c>
      <c r="E18" s="9">
        <f t="shared" si="0"/>
        <v>0.084235180100145302</v>
      </c>
    </row>
    <row r="19" spans="1:5" ht="15">
      <c r="A19" s="7">
        <v>1990</v>
      </c>
      <c r="B19" s="8">
        <v>13988</v>
      </c>
      <c r="C19" s="9">
        <f t="shared" si="0"/>
        <v>0.086362224293258683</v>
      </c>
      <c r="D19" s="8">
        <v>13754</v>
      </c>
      <c r="E19" s="9">
        <f t="shared" si="0"/>
        <v>0.024506517690875196</v>
      </c>
    </row>
    <row r="20" spans="1:5" ht="15">
      <c r="A20" s="7">
        <v>1991</v>
      </c>
      <c r="B20" s="8">
        <v>11868</v>
      </c>
      <c r="C20" s="9">
        <f t="shared" si="0"/>
        <v>-0.15155847869602512</v>
      </c>
      <c r="D20" s="8">
        <v>14123</v>
      </c>
      <c r="E20" s="9">
        <f t="shared" si="0"/>
        <v>0.02682855896466485</v>
      </c>
    </row>
    <row r="21" spans="1:5" ht="15">
      <c r="A21" s="7">
        <v>1992</v>
      </c>
      <c r="B21" s="8">
        <v>13319</v>
      </c>
      <c r="C21" s="9">
        <f t="shared" si="0"/>
        <v>0.12226154364678132</v>
      </c>
      <c r="D21" s="8">
        <v>14661</v>
      </c>
      <c r="E21" s="9">
        <f t="shared" si="0"/>
        <v>0.038093889400269143</v>
      </c>
    </row>
    <row r="22" spans="1:5" ht="15">
      <c r="A22" s="7">
        <v>1993</v>
      </c>
      <c r="B22" s="8">
        <v>12964</v>
      </c>
      <c r="C22" s="9">
        <f t="shared" si="0"/>
        <v>-0.026653652676627337</v>
      </c>
      <c r="D22" s="8">
        <v>15266</v>
      </c>
      <c r="E22" s="9">
        <f t="shared" si="0"/>
        <v>0.04126594366005043</v>
      </c>
    </row>
    <row r="23" spans="1:5" ht="15">
      <c r="A23" s="7">
        <v>1994</v>
      </c>
      <c r="B23" s="8">
        <v>12594</v>
      </c>
      <c r="C23" s="9">
        <f t="shared" si="0"/>
        <v>-0.02854057389694542</v>
      </c>
      <c r="D23" s="8">
        <v>15179</v>
      </c>
      <c r="E23" s="9">
        <f t="shared" si="0"/>
        <v>-0.0056989388182889789</v>
      </c>
    </row>
    <row r="24" spans="1:5" ht="15">
      <c r="A24" s="7">
        <v>1995</v>
      </c>
      <c r="B24" s="8">
        <v>16563</v>
      </c>
      <c r="C24" s="9">
        <f t="shared" si="0"/>
        <v>0.31515007146260121</v>
      </c>
      <c r="D24" s="8">
        <v>15813</v>
      </c>
      <c r="E24" s="9">
        <f t="shared" si="0"/>
        <v>0.041768232426378615</v>
      </c>
    </row>
    <row r="25" spans="1:5" ht="15">
      <c r="A25" s="7">
        <v>1996</v>
      </c>
      <c r="B25" s="8">
        <v>18096</v>
      </c>
      <c r="C25" s="9">
        <f t="shared" si="0"/>
        <v>0.092555696431805723</v>
      </c>
      <c r="D25" s="8">
        <v>16064</v>
      </c>
      <c r="E25" s="9">
        <f t="shared" si="0"/>
        <v>0.015873015873015817</v>
      </c>
    </row>
    <row r="26" spans="1:5" ht="15">
      <c r="A26" s="7">
        <v>1997</v>
      </c>
      <c r="B26" s="8">
        <v>16490</v>
      </c>
      <c r="C26" s="9">
        <f t="shared" si="0"/>
        <v>-0.088748894783377552</v>
      </c>
      <c r="D26" s="8">
        <v>16612.986456389575</v>
      </c>
      <c r="E26" s="9">
        <f t="shared" si="0"/>
        <v>0.034174953709510403</v>
      </c>
    </row>
    <row r="27" spans="1:5" ht="15">
      <c r="A27" s="7">
        <v>1998</v>
      </c>
      <c r="B27" s="8">
        <v>13060</v>
      </c>
      <c r="C27" s="9">
        <f t="shared" si="0"/>
        <v>-0.20800485142510616</v>
      </c>
      <c r="D27" s="8">
        <v>17897</v>
      </c>
      <c r="E27" s="9">
        <f t="shared" si="0"/>
        <v>0.077289748413451376</v>
      </c>
    </row>
    <row r="28" spans="1:5" ht="15">
      <c r="A28" s="7">
        <v>1999</v>
      </c>
      <c r="B28" s="8">
        <v>16802</v>
      </c>
      <c r="C28" s="9">
        <f t="shared" si="0"/>
        <v>0.28652373660030639</v>
      </c>
      <c r="D28" s="8">
        <v>17615</v>
      </c>
      <c r="E28" s="9">
        <f t="shared" si="0"/>
        <v>-0.015756830753757667</v>
      </c>
    </row>
    <row r="29" spans="1:5" ht="15">
      <c r="A29" s="7">
        <v>2000</v>
      </c>
      <c r="B29" s="8">
        <v>17057</v>
      </c>
      <c r="C29" s="9">
        <f t="shared" si="0"/>
        <v>0.015176764670872478</v>
      </c>
      <c r="D29" s="8">
        <v>17808</v>
      </c>
      <c r="E29" s="9">
        <f t="shared" si="0"/>
        <v>0.010956571104172586</v>
      </c>
    </row>
    <row r="30" spans="1:5" ht="15">
      <c r="A30" s="7">
        <v>2001</v>
      </c>
      <c r="B30" s="8">
        <v>18199</v>
      </c>
      <c r="C30" s="9">
        <f t="shared" si="0"/>
        <v>0.066951984522483521</v>
      </c>
      <c r="D30" s="8">
        <v>18754</v>
      </c>
      <c r="E30" s="9">
        <f t="shared" si="0"/>
        <v>0.053122192273135749</v>
      </c>
    </row>
    <row r="31" spans="1:5" ht="15">
      <c r="A31" s="7">
        <v>2002</v>
      </c>
      <c r="B31" s="8">
        <v>17597</v>
      </c>
      <c r="C31" s="9">
        <f t="shared" si="0"/>
        <v>-0.033078740590142264</v>
      </c>
      <c r="D31" s="8">
        <v>19219</v>
      </c>
      <c r="E31" s="9">
        <f t="shared" si="0"/>
        <v>0.024794710461768066</v>
      </c>
    </row>
    <row r="32" spans="1:5" ht="15">
      <c r="A32" s="7">
        <v>2003</v>
      </c>
      <c r="B32" s="8">
        <v>20190</v>
      </c>
      <c r="C32" s="9">
        <f t="shared" si="0"/>
        <v>0.14735466272660114</v>
      </c>
      <c r="D32" s="8">
        <v>19668</v>
      </c>
      <c r="E32" s="9">
        <f t="shared" si="0"/>
        <v>0.023362297726208459</v>
      </c>
    </row>
    <row r="33" spans="1:5" ht="15">
      <c r="A33" s="7">
        <v>2004</v>
      </c>
      <c r="B33" s="8">
        <v>14752</v>
      </c>
      <c r="C33" s="9">
        <f t="shared" si="0"/>
        <v>-0.26934125804853892</v>
      </c>
      <c r="D33" s="8">
        <v>20545</v>
      </c>
      <c r="E33" s="9">
        <f t="shared" si="0"/>
        <v>0.044590197274761101</v>
      </c>
    </row>
    <row r="34" spans="1:5" ht="15">
      <c r="A34" s="7">
        <v>2005</v>
      </c>
      <c r="B34" s="8">
        <v>18108</v>
      </c>
      <c r="C34" s="9">
        <f t="shared" si="0"/>
        <v>0.22749457700650755</v>
      </c>
      <c r="D34" s="8">
        <v>22361</v>
      </c>
      <c r="E34" s="9">
        <f t="shared" si="0"/>
        <v>0.088391336091506512</v>
      </c>
    </row>
    <row r="35" spans="1:5" ht="15">
      <c r="A35" s="7">
        <v>2006</v>
      </c>
      <c r="B35" s="8">
        <v>19683</v>
      </c>
      <c r="C35" s="9">
        <f t="shared" si="0"/>
        <v>0.086978131212723575</v>
      </c>
      <c r="D35" s="8">
        <v>21819</v>
      </c>
      <c r="E35" s="9">
        <f t="shared" si="0"/>
        <v>-0.024238629757166508</v>
      </c>
    </row>
    <row r="36" spans="1:5" ht="15">
      <c r="A36" s="7">
        <v>2007</v>
      </c>
      <c r="B36" s="8">
        <v>16815</v>
      </c>
      <c r="C36" s="9">
        <f t="shared" si="0"/>
        <v>-0.14570949550373413</v>
      </c>
      <c r="D36" s="8">
        <v>21962</v>
      </c>
      <c r="E36" s="9">
        <f t="shared" si="0"/>
        <v>0.0065539208946330252</v>
      </c>
    </row>
    <row r="37" spans="1:5" ht="15">
      <c r="A37" s="7">
        <v>2008</v>
      </c>
      <c r="B37" s="8">
        <v>18055</v>
      </c>
      <c r="C37" s="9">
        <f t="shared" si="0"/>
        <v>0.07374368123699071</v>
      </c>
      <c r="D37" s="8">
        <v>21060</v>
      </c>
      <c r="E37" s="9">
        <f t="shared" si="0"/>
        <v>-0.041070940715781767</v>
      </c>
    </row>
    <row r="38" spans="1:5" ht="15">
      <c r="A38" s="7">
        <v>2009</v>
      </c>
      <c r="B38" s="8">
        <v>20081</v>
      </c>
      <c r="C38" s="9">
        <f t="shared" si="0"/>
        <v>0.11221268346718372</v>
      </c>
      <c r="D38" s="8">
        <v>22351</v>
      </c>
      <c r="E38" s="9">
        <f t="shared" si="0"/>
        <v>0.061301044634378021</v>
      </c>
    </row>
    <row r="39" spans="1:5" ht="15">
      <c r="A39" s="7">
        <v>2010</v>
      </c>
      <c r="B39" s="8">
        <v>24346</v>
      </c>
      <c r="C39" s="9">
        <f t="shared" si="0"/>
        <v>0.21238982122404271</v>
      </c>
      <c r="D39" s="8">
        <v>22256</v>
      </c>
      <c r="E39" s="9">
        <f t="shared" si="0"/>
        <v>-0.0042503691110017394</v>
      </c>
    </row>
    <row r="40" spans="1:5" ht="15">
      <c r="A40" s="7">
        <v>2011</v>
      </c>
      <c r="B40" s="8">
        <v>21126</v>
      </c>
      <c r="C40" s="9">
        <f t="shared" si="0"/>
        <v>-0.1322599194939621</v>
      </c>
      <c r="D40" s="8">
        <v>21619</v>
      </c>
      <c r="E40" s="9">
        <f t="shared" si="0"/>
        <v>-0.028621495327102786</v>
      </c>
    </row>
    <row r="41" spans="1:5" ht="15">
      <c r="A41" s="7">
        <v>2012</v>
      </c>
      <c r="B41" s="8">
        <v>17934</v>
      </c>
      <c r="C41" s="9">
        <f t="shared" si="0"/>
        <v>-0.15109343936381714</v>
      </c>
      <c r="D41" s="8">
        <v>21440</v>
      </c>
      <c r="E41" s="9">
        <f t="shared" si="0"/>
        <v>-0.0082797539201627801</v>
      </c>
    </row>
    <row r="42" spans="1:5" ht="15">
      <c r="A42" s="7">
        <v>2013</v>
      </c>
      <c r="B42" s="8">
        <v>15931</v>
      </c>
      <c r="C42" s="9">
        <f t="shared" si="0"/>
        <v>-0.11168729786996767</v>
      </c>
      <c r="D42" s="8">
        <v>21576</v>
      </c>
      <c r="E42" s="9">
        <f t="shared" si="0"/>
        <v>0.0063432835820895761</v>
      </c>
    </row>
    <row r="43" spans="1:5" ht="15">
      <c r="A43" s="7">
        <v>2014</v>
      </c>
      <c r="B43" s="8">
        <v>17500</v>
      </c>
      <c r="C43" s="9">
        <f t="shared" si="0"/>
        <v>0.098487226162827124</v>
      </c>
      <c r="D43" s="8">
        <v>22935</v>
      </c>
      <c r="E43" s="9">
        <f t="shared" si="0"/>
        <v>0.062986651835372554</v>
      </c>
    </row>
    <row r="44" spans="1:5" ht="15">
      <c r="A44" s="7">
        <v>2015</v>
      </c>
      <c r="B44" s="8">
        <v>19718</v>
      </c>
      <c r="C44" s="9">
        <f t="shared" si="0"/>
        <v>0.12674285714285705</v>
      </c>
      <c r="D44" s="8">
        <v>22959</v>
      </c>
      <c r="E44" s="9">
        <f t="shared" si="0"/>
        <v>0.0010464355788097901</v>
      </c>
    </row>
    <row r="45" spans="1:5" ht="15">
      <c r="A45" s="7">
        <v>2016</v>
      </c>
      <c r="B45" s="8">
        <v>17031</v>
      </c>
      <c r="C45" s="9">
        <f t="shared" si="0"/>
        <v>-0.13627142712242624</v>
      </c>
      <c r="D45" s="8">
        <v>23858</v>
      </c>
      <c r="E45" s="9">
        <f t="shared" si="0"/>
        <v>0.039156757698506128</v>
      </c>
    </row>
    <row r="46" spans="1:5" ht="15">
      <c r="A46" s="7">
        <v>2017</v>
      </c>
      <c r="B46" s="8">
        <v>18029</v>
      </c>
      <c r="C46" s="9">
        <f t="shared" si="0"/>
        <v>0.058599025306793395</v>
      </c>
      <c r="D46" s="8">
        <v>23373</v>
      </c>
      <c r="E46" s="9">
        <f t="shared" si="0"/>
        <v>-0.020328610948109671</v>
      </c>
    </row>
    <row r="47" spans="1:5" ht="15">
      <c r="A47" s="7">
        <v>2018</v>
      </c>
      <c r="B47" s="8">
        <v>19109</v>
      </c>
      <c r="C47" s="9">
        <f t="shared" si="0"/>
        <v>0.059903488823562112</v>
      </c>
      <c r="D47" s="8">
        <v>23217</v>
      </c>
      <c r="E47" s="9">
        <f t="shared" si="0"/>
        <v>-0.0066743678603516932</v>
      </c>
    </row>
    <row r="48" spans="1:5" ht="15">
      <c r="A48" s="7">
        <v>2019</v>
      </c>
      <c r="B48" s="8">
        <v>18963</v>
      </c>
      <c r="C48" s="9">
        <f t="shared" si="0"/>
        <v>-0.0076403788790622151</v>
      </c>
      <c r="D48" s="8">
        <v>24241</v>
      </c>
      <c r="E48" s="9">
        <f t="shared" si="0"/>
        <v>0.044105612266873484</v>
      </c>
    </row>
    <row r="49" spans="1:5" ht="15">
      <c r="A49" s="7">
        <v>2020</v>
      </c>
      <c r="B49" s="8">
        <v>20602</v>
      </c>
      <c r="C49" s="9">
        <f t="shared" si="0"/>
        <v>0.086431471813531724</v>
      </c>
      <c r="D49" s="8">
        <v>24499</v>
      </c>
      <c r="E49" s="9">
        <f t="shared" si="0"/>
        <v>0.010643125283610333</v>
      </c>
    </row>
    <row r="50" spans="1:5" ht="15">
      <c r="A50" s="7">
        <v>2021</v>
      </c>
      <c r="B50" s="8">
        <v>20061.348352117635</v>
      </c>
      <c r="C50" s="9">
        <f t="shared" si="0"/>
        <v>-0.026242677792562175</v>
      </c>
      <c r="D50" s="8">
        <v>24620.471795162695</v>
      </c>
      <c r="E50" s="9">
        <f t="shared" si="0"/>
        <v>0.0049582348325520886</v>
      </c>
    </row>
    <row r="51" spans="1:5" ht="15">
      <c r="A51" s="7">
        <v>2022</v>
      </c>
      <c r="B51" s="8">
        <v>20289.416553970765</v>
      </c>
      <c r="C51" s="9">
        <f t="shared" si="0"/>
        <v>0.011368538038922793</v>
      </c>
      <c r="D51" s="8">
        <v>24908.197727129653</v>
      </c>
      <c r="E51" s="9">
        <f t="shared" si="0"/>
        <v>0.011686450786190461</v>
      </c>
    </row>
    <row r="52" spans="1:5" ht="15">
      <c r="A52" s="7">
        <v>2023</v>
      </c>
      <c r="B52" s="8">
        <v>20672.283828452852</v>
      </c>
      <c r="C52" s="9">
        <f t="shared" si="0"/>
        <v>0.018870294937443965</v>
      </c>
      <c r="D52" s="8">
        <v>25353.445909002185</v>
      </c>
      <c r="E52" s="9">
        <f t="shared" si="0"/>
        <v>0.017875567985698781</v>
      </c>
    </row>
    <row r="53" spans="2:4" ht="15">
      <c r="B53" s="8"/>
      <c r="C53" s="8"/>
      <c r="D53" s="8"/>
    </row>
    <row r="54" spans="2:4" ht="15">
      <c r="B54" s="8"/>
      <c r="C54" s="8"/>
      <c r="D54" s="8"/>
    </row>
    <row r="55" spans="2:4" ht="15">
      <c r="B55" s="8"/>
      <c r="C55" s="8"/>
      <c r="D55" s="8"/>
    </row>
    <row r="56" spans="2:4" ht="15">
      <c r="B56" s="8"/>
      <c r="C56" s="8"/>
      <c r="D56" s="8"/>
    </row>
    <row r="57" spans="2:4" ht="15">
      <c r="B57" s="8"/>
      <c r="C57" s="8"/>
      <c r="D57" s="8"/>
    </row>
    <row r="58" spans="2:4" ht="15">
      <c r="B58" s="8"/>
      <c r="C58" s="8"/>
      <c r="D58" s="8"/>
    </row>
    <row r="59" spans="2:4" ht="15">
      <c r="B59" s="8"/>
      <c r="C59" s="8"/>
      <c r="D59" s="8"/>
    </row>
    <row r="60" spans="2:4" ht="15">
      <c r="B60" s="8"/>
      <c r="C60" s="8"/>
      <c r="D60" s="8"/>
    </row>
    <row r="61" spans="2:4" ht="15">
      <c r="B61" s="8"/>
      <c r="C61" s="8"/>
      <c r="D61" s="8"/>
    </row>
    <row r="62" spans="2:4" ht="15">
      <c r="B62" s="8"/>
      <c r="C62" s="8"/>
      <c r="D62" s="8"/>
    </row>
    <row r="63" spans="2:4" ht="15">
      <c r="B63" s="8"/>
      <c r="C63" s="8"/>
      <c r="D63" s="8"/>
    </row>
    <row r="64" spans="2:4" ht="15">
      <c r="B64" s="8"/>
      <c r="C64" s="8"/>
      <c r="D64" s="8"/>
    </row>
    <row r="65" spans="2:4" ht="15">
      <c r="B65" s="8"/>
      <c r="C65" s="8"/>
      <c r="D65" s="8"/>
    </row>
    <row r="66" spans="2:4" ht="15">
      <c r="B66" s="8"/>
      <c r="C66" s="8"/>
      <c r="D66" s="8"/>
    </row>
    <row r="67" spans="2:4" ht="15">
      <c r="B67" s="8"/>
      <c r="C67" s="8"/>
      <c r="D67" s="8"/>
    </row>
    <row r="68" spans="2:4" ht="15">
      <c r="B68" s="8"/>
      <c r="C68" s="8"/>
      <c r="D68" s="8"/>
    </row>
    <row r="69" spans="2:4" ht="15">
      <c r="B69" s="8"/>
      <c r="C69" s="8"/>
      <c r="D69" s="8"/>
    </row>
    <row r="70" spans="2:4" ht="15">
      <c r="B70" s="8"/>
      <c r="C70" s="8"/>
      <c r="D70" s="8"/>
    </row>
    <row r="71" spans="2:4" ht="15">
      <c r="B71" s="8"/>
      <c r="C71" s="8"/>
      <c r="D71" s="8"/>
    </row>
    <row r="72" spans="2:4" ht="15">
      <c r="B72" s="8"/>
      <c r="C72" s="8"/>
      <c r="D72" s="8"/>
    </row>
    <row r="73" spans="2:4" ht="15">
      <c r="B73" s="8"/>
      <c r="C73" s="8"/>
      <c r="D73" s="8"/>
    </row>
    <row r="74" spans="2:4" ht="15">
      <c r="B74" s="8"/>
      <c r="C74" s="8"/>
      <c r="D74" s="8"/>
    </row>
    <row r="75" spans="2:4" ht="15">
      <c r="B75" s="8"/>
      <c r="C75" s="8"/>
      <c r="D75" s="8"/>
    </row>
    <row r="76" spans="2:4" ht="15">
      <c r="B76" s="8"/>
      <c r="C76" s="8"/>
      <c r="D76" s="8"/>
    </row>
    <row r="77" spans="2:4" ht="15">
      <c r="B77" s="8"/>
      <c r="C77" s="8"/>
      <c r="D77" s="8"/>
    </row>
    <row r="78" spans="2:4" ht="15">
      <c r="B78" s="8"/>
      <c r="C78" s="8"/>
      <c r="D78" s="8"/>
    </row>
    <row r="79" spans="2:4" ht="15">
      <c r="B79" s="8"/>
      <c r="C79" s="8"/>
      <c r="D79" s="8"/>
    </row>
    <row r="80" spans="2:4" ht="15">
      <c r="B80" s="8"/>
      <c r="C80" s="8"/>
      <c r="D80" s="8"/>
    </row>
    <row r="81" spans="2:4" ht="15">
      <c r="B81" s="8"/>
      <c r="C81" s="8"/>
      <c r="D81" s="8"/>
    </row>
    <row r="82" spans="2:4" ht="15">
      <c r="B82" s="8"/>
      <c r="C82" s="8"/>
      <c r="D82" s="8"/>
    </row>
    <row r="83" spans="2:4" ht="15">
      <c r="B83" s="8"/>
      <c r="C83" s="8"/>
      <c r="D83" s="8"/>
    </row>
    <row r="84" spans="2:4" ht="15">
      <c r="B84" s="8"/>
      <c r="C84" s="8"/>
      <c r="D84" s="8"/>
    </row>
    <row r="85" spans="2:4" ht="15">
      <c r="B85" s="8"/>
      <c r="C85" s="8"/>
      <c r="D85" s="8"/>
    </row>
    <row r="86" spans="2:4" ht="15">
      <c r="B86" s="8"/>
      <c r="C86" s="8"/>
      <c r="D86" s="8"/>
    </row>
    <row r="87" spans="2:4" ht="15">
      <c r="B87" s="8"/>
      <c r="C87" s="8"/>
      <c r="D87" s="8"/>
    </row>
    <row r="88" spans="2:4" ht="15">
      <c r="B88" s="8"/>
      <c r="C88" s="8"/>
      <c r="D88" s="8"/>
    </row>
    <row r="89" spans="2:4" ht="15">
      <c r="B89" s="8"/>
      <c r="C89" s="8"/>
      <c r="D89" s="8"/>
    </row>
    <row r="90" spans="2:4" ht="15">
      <c r="B90" s="8"/>
      <c r="C90" s="8"/>
      <c r="D90" s="8"/>
    </row>
    <row r="91" spans="2:4" ht="15">
      <c r="B91" s="8"/>
      <c r="C91" s="8"/>
      <c r="D91" s="8"/>
    </row>
    <row r="92" spans="2:4" ht="15">
      <c r="B92" s="8"/>
      <c r="C92" s="8"/>
      <c r="D92" s="8"/>
    </row>
    <row r="93" spans="2:4" ht="15">
      <c r="B93" s="8"/>
      <c r="C93" s="8"/>
      <c r="D93" s="8"/>
    </row>
    <row r="94" spans="2:4" ht="15">
      <c r="B94" s="8"/>
      <c r="C94" s="8"/>
      <c r="D94" s="8"/>
    </row>
    <row r="95" spans="2:4" ht="15">
      <c r="B95" s="8"/>
      <c r="C95" s="8"/>
      <c r="D95" s="8"/>
    </row>
    <row r="96" spans="2:4" ht="15">
      <c r="B96" s="8"/>
      <c r="C96" s="8"/>
      <c r="D96" s="8"/>
    </row>
    <row r="97" spans="2:4" ht="15">
      <c r="B97" s="8"/>
      <c r="C97" s="8"/>
      <c r="D97" s="8"/>
    </row>
    <row r="98" spans="2:4" ht="15">
      <c r="B98" s="8"/>
      <c r="C98" s="8"/>
      <c r="D98" s="8"/>
    </row>
    <row r="99" spans="2:4" ht="15">
      <c r="B99" s="8"/>
      <c r="C99" s="8"/>
      <c r="D99" s="8"/>
    </row>
    <row r="100" spans="2:4" ht="15">
      <c r="B100" s="8"/>
      <c r="C100" s="8"/>
      <c r="D100" s="8"/>
    </row>
    <row r="101" spans="2:4" ht="15">
      <c r="B101" s="8"/>
      <c r="C101" s="8"/>
      <c r="D101" s="8"/>
    </row>
    <row r="102" spans="2:4" ht="15">
      <c r="B102" s="8"/>
      <c r="C102" s="8"/>
      <c r="D102" s="8"/>
    </row>
    <row r="103" spans="2:4" ht="15">
      <c r="B103" s="8"/>
      <c r="C103" s="8"/>
      <c r="D103" s="8"/>
    </row>
    <row r="104" spans="2:4" ht="15">
      <c r="B104" s="8"/>
      <c r="C104" s="8"/>
      <c r="D104" s="8"/>
    </row>
    <row r="105" spans="2:4" ht="15">
      <c r="B105" s="8"/>
      <c r="C105" s="8"/>
      <c r="D105" s="8"/>
    </row>
    <row r="106" spans="2:4" ht="15">
      <c r="B106" s="8"/>
      <c r="C106" s="8"/>
      <c r="D106" s="8"/>
    </row>
    <row r="107" spans="2:4" ht="15">
      <c r="B107" s="8"/>
      <c r="C107" s="8"/>
      <c r="D107" s="8"/>
    </row>
    <row r="108" spans="2:4" ht="15">
      <c r="B108" s="8"/>
      <c r="C108" s="8"/>
      <c r="D108" s="8"/>
    </row>
    <row r="109" spans="2:4" ht="15">
      <c r="B109" s="8"/>
      <c r="C109" s="8"/>
      <c r="D109" s="8"/>
    </row>
    <row r="110" spans="2:4" ht="15">
      <c r="B110" s="8"/>
      <c r="C110" s="8"/>
      <c r="D110" s="8"/>
    </row>
    <row r="111" spans="2:4" ht="15">
      <c r="B111" s="8"/>
      <c r="C111" s="8"/>
      <c r="D111" s="8"/>
    </row>
    <row r="112" spans="2:4" ht="15">
      <c r="B112" s="8"/>
      <c r="C112" s="8"/>
      <c r="D112" s="8"/>
    </row>
    <row r="113" spans="2:4" ht="15">
      <c r="B113" s="8"/>
      <c r="C113" s="8"/>
      <c r="D113" s="8"/>
    </row>
    <row r="114" spans="2:4" ht="15">
      <c r="B114" s="8"/>
      <c r="C114" s="8"/>
      <c r="D114" s="8"/>
    </row>
    <row r="115" spans="2:4" ht="15">
      <c r="B115" s="8"/>
      <c r="C115" s="8"/>
      <c r="D115" s="8"/>
    </row>
    <row r="116" spans="2:4" ht="15">
      <c r="B116" s="8"/>
      <c r="C116" s="8"/>
      <c r="D116" s="8"/>
    </row>
    <row r="117" spans="2:4" ht="15">
      <c r="B117" s="8"/>
      <c r="C117" s="8"/>
      <c r="D117" s="8"/>
    </row>
    <row r="118" spans="2:4" ht="15">
      <c r="B118" s="8"/>
      <c r="C118" s="8"/>
      <c r="D118" s="8"/>
    </row>
    <row r="119" spans="2:4" ht="15">
      <c r="B119" s="8"/>
      <c r="C119" s="8"/>
      <c r="D119" s="8"/>
    </row>
    <row r="120" spans="2:4" ht="15">
      <c r="B120" s="8"/>
      <c r="C120" s="8"/>
      <c r="D120" s="8"/>
    </row>
    <row r="121" spans="2:4" ht="15">
      <c r="B121" s="8"/>
      <c r="C121" s="8"/>
      <c r="D121" s="8"/>
    </row>
    <row r="122" spans="2:4" ht="15">
      <c r="B122" s="8"/>
      <c r="C122" s="8"/>
      <c r="D122" s="8"/>
    </row>
    <row r="123" spans="2:4" ht="15">
      <c r="B123" s="8"/>
      <c r="C123" s="8"/>
      <c r="D123" s="8"/>
    </row>
    <row r="124" spans="2:4" ht="15">
      <c r="B124" s="8"/>
      <c r="C124" s="8"/>
      <c r="D124" s="8"/>
    </row>
    <row r="125" spans="2:4" ht="15">
      <c r="B125" s="8"/>
      <c r="C125" s="8"/>
      <c r="D125" s="8"/>
    </row>
    <row r="126" spans="2:4" ht="15">
      <c r="B126" s="8"/>
      <c r="C126" s="8"/>
      <c r="D126" s="8"/>
    </row>
    <row r="127" spans="2:4" ht="15">
      <c r="B127" s="8"/>
      <c r="C127" s="8"/>
      <c r="D127" s="8"/>
    </row>
    <row r="128" spans="2:4" ht="15">
      <c r="B128" s="8"/>
      <c r="C128" s="8"/>
      <c r="D128" s="8"/>
    </row>
    <row r="129" spans="2:4" ht="15">
      <c r="B129" s="8"/>
      <c r="C129" s="8"/>
      <c r="D129" s="8"/>
    </row>
    <row r="130" spans="2:4" ht="15">
      <c r="B130" s="8"/>
      <c r="C130" s="8"/>
      <c r="D130" s="8"/>
    </row>
    <row r="131" spans="2:4" ht="15">
      <c r="B131" s="8"/>
      <c r="C131" s="8"/>
      <c r="D131" s="8"/>
    </row>
    <row r="132" spans="2:4" ht="15">
      <c r="B132" s="8"/>
      <c r="C132" s="8"/>
      <c r="D132" s="8"/>
    </row>
    <row r="133" spans="2:4" ht="15">
      <c r="B133" s="8"/>
      <c r="C133" s="8"/>
      <c r="D133" s="8"/>
    </row>
    <row r="134" spans="2:4" ht="15">
      <c r="B134" s="8"/>
      <c r="C134" s="8"/>
      <c r="D134" s="8"/>
    </row>
    <row r="135" spans="2:4" ht="15">
      <c r="B135" s="8"/>
      <c r="C135" s="8"/>
      <c r="D135" s="8"/>
    </row>
    <row r="136" spans="2:4" ht="15">
      <c r="B136" s="8"/>
      <c r="C136" s="8"/>
      <c r="D136" s="8"/>
    </row>
    <row r="137" spans="2:4" ht="15">
      <c r="B137" s="8"/>
      <c r="C137" s="8"/>
      <c r="D137" s="8"/>
    </row>
    <row r="138" spans="2:4" ht="15">
      <c r="B138" s="8"/>
      <c r="C138" s="8"/>
      <c r="D138" s="8"/>
    </row>
    <row r="139" spans="2:4" ht="15">
      <c r="B139" s="8"/>
      <c r="C139" s="8"/>
      <c r="D139" s="8"/>
    </row>
    <row r="140" spans="2:4" ht="15">
      <c r="B140" s="8"/>
      <c r="C140" s="8"/>
      <c r="D140" s="8"/>
    </row>
    <row r="141" spans="2:4" ht="15">
      <c r="B141" s="8"/>
      <c r="C141" s="8"/>
      <c r="D141" s="8"/>
    </row>
    <row r="142" spans="2:4" ht="15">
      <c r="B142" s="8"/>
      <c r="C142" s="8"/>
      <c r="D142" s="8"/>
    </row>
    <row r="143" spans="2:4" ht="15">
      <c r="B143" s="8"/>
      <c r="C143" s="8"/>
      <c r="D143" s="8"/>
    </row>
    <row r="144" spans="2:4" ht="15">
      <c r="B144" s="8"/>
      <c r="C144" s="8"/>
      <c r="D144" s="8"/>
    </row>
    <row r="145" spans="2:4" ht="15">
      <c r="B145" s="8"/>
      <c r="C145" s="8"/>
      <c r="D145" s="8"/>
    </row>
    <row r="146" spans="2:4" ht="15">
      <c r="B146" s="8"/>
      <c r="C146" s="8"/>
      <c r="D146" s="8"/>
    </row>
    <row r="147" spans="2:4" ht="15">
      <c r="B147" s="8"/>
      <c r="C147" s="8"/>
      <c r="D147" s="8"/>
    </row>
    <row r="148" spans="2:4" ht="15">
      <c r="B148" s="8"/>
      <c r="C148" s="8"/>
      <c r="D148" s="8"/>
    </row>
    <row r="149" spans="2:4" ht="15">
      <c r="B149" s="8"/>
      <c r="C149" s="8"/>
      <c r="D149" s="8"/>
    </row>
    <row r="150" spans="2:4" ht="15">
      <c r="B150" s="8"/>
      <c r="C150" s="8"/>
      <c r="D150" s="8"/>
    </row>
    <row r="151" spans="2:4" ht="15">
      <c r="B151" s="8"/>
      <c r="C151" s="8"/>
      <c r="D151" s="8"/>
    </row>
    <row r="152" spans="2:4" ht="15">
      <c r="B152" s="8"/>
      <c r="C152" s="8"/>
      <c r="D152" s="8"/>
    </row>
    <row r="153" spans="2:4" ht="15">
      <c r="B153" s="8"/>
      <c r="C153" s="8"/>
      <c r="D153" s="8"/>
    </row>
    <row r="154" spans="2:4" ht="15">
      <c r="B154" s="8"/>
      <c r="C154" s="8"/>
      <c r="D154" s="8"/>
    </row>
    <row r="155" spans="2:4" ht="15">
      <c r="B155" s="8"/>
      <c r="C155" s="8"/>
      <c r="D155" s="8"/>
    </row>
    <row r="156" spans="2:4" ht="15">
      <c r="B156" s="8"/>
      <c r="C156" s="8"/>
      <c r="D156" s="8"/>
    </row>
    <row r="157" spans="2:4" ht="15">
      <c r="B157" s="8"/>
      <c r="C157" s="8"/>
      <c r="D157" s="8"/>
    </row>
    <row r="158" spans="2:4" ht="15">
      <c r="B158" s="8"/>
      <c r="C158" s="8"/>
      <c r="D158" s="8"/>
    </row>
    <row r="159" spans="2:4" ht="15">
      <c r="B159" s="8"/>
      <c r="C159" s="8"/>
      <c r="D159" s="8"/>
    </row>
    <row r="160" spans="2:4" ht="15">
      <c r="B160" s="8"/>
      <c r="C160" s="8"/>
      <c r="D160" s="8"/>
    </row>
    <row r="161" spans="2:4" ht="15">
      <c r="B161" s="8"/>
      <c r="C161" s="8"/>
      <c r="D161" s="8"/>
    </row>
    <row r="162" spans="2:4" ht="15">
      <c r="B162" s="8"/>
      <c r="C162" s="8"/>
      <c r="D162" s="8"/>
    </row>
    <row r="163" spans="2:4" ht="15">
      <c r="B163" s="8"/>
      <c r="C163" s="8"/>
      <c r="D163" s="8"/>
    </row>
    <row r="164" spans="2:4" ht="15">
      <c r="B164" s="8"/>
      <c r="C164" s="8"/>
      <c r="D164" s="8"/>
    </row>
    <row r="165" spans="2:4" ht="15">
      <c r="B165" s="8"/>
      <c r="C165" s="8"/>
      <c r="D165" s="8"/>
    </row>
    <row r="166" spans="2:4" ht="15">
      <c r="B166" s="8"/>
      <c r="C166" s="8"/>
      <c r="D166" s="8"/>
    </row>
    <row r="167" spans="2:4" ht="15">
      <c r="B167" s="8"/>
      <c r="C167" s="8"/>
      <c r="D167" s="8"/>
    </row>
    <row r="168" spans="2:4" ht="15">
      <c r="B168" s="8"/>
      <c r="C168" s="8"/>
      <c r="D168" s="8"/>
    </row>
    <row r="169" spans="1:4" ht="15">
      <c r="A169" s="10"/>
      <c r="B169" s="11"/>
      <c r="C169" s="11"/>
      <c r="D169" s="11"/>
    </row>
    <row r="170" spans="2:4" ht="15">
      <c r="B170" s="12"/>
      <c r="C170" s="12"/>
      <c r="D170" s="12"/>
    </row>
    <row r="171" spans="2:4" ht="15">
      <c r="B171" s="12"/>
      <c r="C171" s="12"/>
      <c r="D171" s="12"/>
    </row>
    <row r="172" spans="2:4" ht="15">
      <c r="B172" s="12"/>
      <c r="C172" s="12"/>
      <c r="D172" s="12"/>
    </row>
    <row r="173" spans="2:4" ht="15">
      <c r="B173" s="12"/>
      <c r="C173" s="12"/>
      <c r="D173" s="12"/>
    </row>
    <row r="174" spans="2:4" ht="15">
      <c r="B174" s="12"/>
      <c r="C174" s="12"/>
      <c r="D174" s="12"/>
    </row>
    <row r="175" spans="2:4" ht="15">
      <c r="B175" s="12"/>
      <c r="C175" s="12"/>
      <c r="D175" s="12"/>
    </row>
    <row r="176" spans="2:4" ht="15">
      <c r="B176" s="12"/>
      <c r="C176" s="12"/>
      <c r="D176" s="12"/>
    </row>
    <row r="177" spans="2:4" ht="15">
      <c r="B177" s="12"/>
      <c r="C177" s="12"/>
      <c r="D177" s="12"/>
    </row>
    <row r="178" spans="2:4" ht="15">
      <c r="B178" s="12"/>
      <c r="C178" s="12"/>
      <c r="D178" s="12"/>
    </row>
    <row r="179" spans="2:4" ht="15">
      <c r="B179" s="12"/>
      <c r="C179" s="12"/>
      <c r="D179" s="12"/>
    </row>
    <row r="180" spans="2:4" ht="15">
      <c r="B180" s="12"/>
      <c r="C180" s="12"/>
      <c r="D180" s="12"/>
    </row>
    <row r="181" spans="2:4" ht="15">
      <c r="B181" s="12"/>
      <c r="C181" s="12"/>
      <c r="D181" s="12"/>
    </row>
    <row r="182" spans="2:4" ht="15">
      <c r="B182" s="12"/>
      <c r="C182" s="12"/>
      <c r="D182" s="12"/>
    </row>
    <row r="183" spans="2:4" ht="15">
      <c r="B183" s="12"/>
      <c r="C183" s="12"/>
      <c r="D183" s="12"/>
    </row>
    <row r="184" spans="2:4" ht="15">
      <c r="B184" s="12"/>
      <c r="C184" s="12"/>
      <c r="D184" s="12"/>
    </row>
    <row r="185" spans="2:4" ht="15">
      <c r="B185" s="12"/>
      <c r="C185" s="12"/>
      <c r="D185" s="12"/>
    </row>
    <row r="186" spans="2:4" ht="15">
      <c r="B186" s="12"/>
      <c r="C186" s="12"/>
      <c r="D186" s="12"/>
    </row>
    <row r="187" spans="2:4" ht="15">
      <c r="B187" s="12"/>
      <c r="C187" s="12"/>
      <c r="D187" s="12"/>
    </row>
    <row r="188" spans="2:4" ht="15">
      <c r="B188" s="12"/>
      <c r="C188" s="12"/>
      <c r="D188" s="12"/>
    </row>
    <row r="189" spans="2:4" ht="15">
      <c r="B189" s="12"/>
      <c r="C189" s="12"/>
      <c r="D189" s="12"/>
    </row>
    <row r="190" spans="2:4" ht="15">
      <c r="B190" s="12"/>
      <c r="C190" s="12"/>
      <c r="D190" s="12"/>
    </row>
    <row r="191" spans="2:4" ht="15">
      <c r="B191" s="12"/>
      <c r="C191" s="12"/>
      <c r="D191" s="12"/>
    </row>
    <row r="192" spans="2:4" ht="15">
      <c r="B192" s="12"/>
      <c r="C192" s="12"/>
      <c r="D192" s="12"/>
    </row>
    <row r="193" spans="2:4" ht="15">
      <c r="B193" s="12"/>
      <c r="C193" s="12"/>
      <c r="D193" s="12"/>
    </row>
    <row r="194" spans="2:4" ht="15">
      <c r="B194" s="12"/>
      <c r="C194" s="12"/>
      <c r="D194" s="12"/>
    </row>
    <row r="195" spans="2:4" ht="15">
      <c r="B195" s="12"/>
      <c r="C195" s="12"/>
      <c r="D195" s="12"/>
    </row>
    <row r="196" spans="2:4" ht="15">
      <c r="B196" s="12"/>
      <c r="C196" s="12"/>
      <c r="D196" s="12"/>
    </row>
    <row r="197" spans="2:4" ht="15">
      <c r="B197" s="12"/>
      <c r="C197" s="12"/>
      <c r="D197" s="12"/>
    </row>
    <row r="198" spans="2:4" ht="15">
      <c r="B198" s="12"/>
      <c r="C198" s="12"/>
      <c r="D198" s="12"/>
    </row>
    <row r="199" spans="2:4" ht="15">
      <c r="B199" s="12"/>
      <c r="C199" s="12"/>
      <c r="D199" s="12"/>
    </row>
    <row r="200" spans="2:4" ht="15">
      <c r="B200" s="12"/>
      <c r="C200" s="12"/>
      <c r="D200" s="12"/>
    </row>
    <row r="201" spans="2:4" ht="15">
      <c r="B201" s="12"/>
      <c r="C201" s="12"/>
      <c r="D201" s="12"/>
    </row>
    <row r="202" spans="2:4" ht="15">
      <c r="B202" s="12"/>
      <c r="C202" s="12"/>
      <c r="D202" s="12"/>
    </row>
    <row r="203" spans="2:4" ht="15">
      <c r="B203" s="12"/>
      <c r="C203" s="12"/>
      <c r="D203" s="12"/>
    </row>
    <row r="204" spans="2:4" ht="15">
      <c r="B204" s="12"/>
      <c r="C204" s="12"/>
      <c r="D204" s="12"/>
    </row>
    <row r="205" spans="2:4" ht="15">
      <c r="B205" s="12"/>
      <c r="C205" s="12"/>
      <c r="D205" s="12"/>
    </row>
    <row r="206" spans="2:4" ht="15">
      <c r="B206" s="12"/>
      <c r="C206" s="12"/>
      <c r="D206" s="12"/>
    </row>
    <row r="207" spans="2:4" ht="15">
      <c r="B207" s="12"/>
      <c r="C207" s="12"/>
      <c r="D207" s="12"/>
    </row>
    <row r="208" spans="2:4" ht="15">
      <c r="B208" s="12"/>
      <c r="C208" s="12"/>
      <c r="D208" s="12"/>
    </row>
    <row r="209" spans="2:4" ht="15">
      <c r="B209" s="12"/>
      <c r="C209" s="12"/>
      <c r="D209" s="12"/>
    </row>
    <row r="210" spans="2:4" ht="15">
      <c r="B210" s="12"/>
      <c r="C210" s="12"/>
      <c r="D210" s="12"/>
    </row>
    <row r="211" spans="2:4" ht="15">
      <c r="B211" s="12"/>
      <c r="C211" s="12"/>
      <c r="D211" s="12"/>
    </row>
    <row r="212" spans="2:4" ht="15">
      <c r="B212" s="12"/>
      <c r="C212" s="12"/>
      <c r="D212" s="12"/>
    </row>
    <row r="213" spans="2:4" ht="15">
      <c r="B213" s="12"/>
      <c r="C213" s="12"/>
      <c r="D213" s="12"/>
    </row>
    <row r="214" spans="2:4" ht="15">
      <c r="B214" s="12"/>
      <c r="C214" s="12"/>
      <c r="D214" s="12"/>
    </row>
    <row r="215" spans="2:4" ht="15">
      <c r="B215" s="12"/>
      <c r="C215" s="12"/>
      <c r="D215" s="12"/>
    </row>
    <row r="216" spans="2:4" ht="15">
      <c r="B216" s="12"/>
      <c r="C216" s="12"/>
      <c r="D216" s="12"/>
    </row>
    <row r="217" spans="2:4" ht="15">
      <c r="B217" s="12"/>
      <c r="C217" s="12"/>
      <c r="D217" s="12"/>
    </row>
    <row r="218" spans="2:4" ht="15">
      <c r="B218" s="12"/>
      <c r="C218" s="12"/>
      <c r="D218" s="12"/>
    </row>
    <row r="219" spans="2:4" ht="15">
      <c r="B219" s="12"/>
      <c r="C219" s="12"/>
      <c r="D219" s="12"/>
    </row>
    <row r="220" spans="2:4" ht="15">
      <c r="B220" s="12"/>
      <c r="C220" s="12"/>
      <c r="D220" s="12"/>
    </row>
    <row r="221" spans="2:4" ht="15">
      <c r="B221" s="12"/>
      <c r="C221" s="12"/>
      <c r="D221" s="12"/>
    </row>
    <row r="222" spans="2:4" ht="15">
      <c r="B222" s="12"/>
      <c r="C222" s="12"/>
      <c r="D222" s="12"/>
    </row>
    <row r="223" spans="2:4" ht="15">
      <c r="B223" s="12"/>
      <c r="C223" s="12"/>
      <c r="D223" s="12"/>
    </row>
    <row r="224" spans="2:4" ht="15">
      <c r="B224" s="12"/>
      <c r="C224" s="12"/>
      <c r="D224" s="12"/>
    </row>
    <row r="225" spans="2:4" ht="15">
      <c r="B225" s="12"/>
      <c r="C225" s="12"/>
      <c r="D225" s="12"/>
    </row>
    <row r="226" spans="2:4" ht="15">
      <c r="B226" s="12"/>
      <c r="C226" s="12"/>
      <c r="D226" s="12"/>
    </row>
    <row r="227" spans="2:4" ht="15">
      <c r="B227" s="12"/>
      <c r="C227" s="12"/>
      <c r="D227" s="12"/>
    </row>
    <row r="228" spans="2:4" ht="15">
      <c r="B228" s="12"/>
      <c r="C228" s="12"/>
      <c r="D228" s="12"/>
    </row>
    <row r="229" spans="2:4" ht="15">
      <c r="B229" s="12"/>
      <c r="C229" s="12"/>
      <c r="D229" s="12"/>
    </row>
    <row r="230" spans="2:4" ht="15">
      <c r="B230" s="12"/>
      <c r="C230" s="12"/>
      <c r="D230" s="12"/>
    </row>
    <row r="231" spans="2:4" ht="15">
      <c r="B231" s="12"/>
      <c r="C231" s="12"/>
      <c r="D231" s="12"/>
    </row>
    <row r="232" spans="2:4" ht="15">
      <c r="B232" s="12"/>
      <c r="C232" s="12"/>
      <c r="D232" s="12"/>
    </row>
    <row r="233" spans="2:4" ht="15">
      <c r="B233" s="12"/>
      <c r="C233" s="12"/>
      <c r="D233" s="12"/>
    </row>
    <row r="234" spans="2:4" ht="15">
      <c r="B234" s="12"/>
      <c r="C234" s="12"/>
      <c r="D234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