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bookViews>
    <workbookView xWindow="31755" yWindow="240" windowWidth="23220" windowHeight="15105" activeTab="2"/>
  </bookViews>
  <sheets>
    <sheet name="customers" sheetId="1" r:id="rId1"/>
    <sheet name="billed_Sales" sheetId="2" r:id="rId2"/>
    <sheet name="Winter Peak" sheetId="7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<sst xmlns="http://schemas.openxmlformats.org/spreadsheetml/2006/main" count="103" uniqueCount="33">
  <si>
    <t>GULF Forecast</t>
  </si>
  <si>
    <t>Actual</t>
  </si>
  <si>
    <t>YEAR</t>
  </si>
  <si>
    <t>MONTH</t>
  </si>
  <si>
    <t>Residential</t>
  </si>
  <si>
    <t>Commercial</t>
  </si>
  <si>
    <t>Industrial</t>
  </si>
  <si>
    <t>SHWY</t>
  </si>
  <si>
    <t>Percent Forecast Variance</t>
  </si>
  <si>
    <t>Forecast Variance</t>
  </si>
  <si>
    <t>Explanation for variances greater than +/- 3%</t>
  </si>
  <si>
    <t>Class</t>
  </si>
  <si>
    <t>Month</t>
  </si>
  <si>
    <t>Winter Peak</t>
  </si>
  <si>
    <t>Florida Power &amp; Light Company</t>
  </si>
  <si>
    <t>Docket No. 20210015-EI</t>
  </si>
  <si>
    <t>Staff's's Fifth Set of Interrogatories</t>
  </si>
  <si>
    <t>Attachment No. 2 of 2</t>
  </si>
  <si>
    <t>Tab 1 of 3</t>
  </si>
  <si>
    <t>Feb - Apr 21</t>
  </si>
  <si>
    <t xml:space="preserve">Gulf's industrial customer variance is due to a small decline in the small and medium industrial rate classes, </t>
  </si>
  <si>
    <t>which is inherently volatile and has a small number of total customers.</t>
  </si>
  <si>
    <t>Tab 2 of 3</t>
  </si>
  <si>
    <t xml:space="preserve">Explanation for variances greater than +/- 15% </t>
  </si>
  <si>
    <t>Increase in sales in December 2020 through January 2021 due to a large industrial customer's generator being off-line</t>
  </si>
  <si>
    <t>Street &amp; Hwy</t>
  </si>
  <si>
    <t>Aug 20 - Apr 21</t>
  </si>
  <si>
    <t xml:space="preserve">Lighting forecast was developed in aggregate for lighting rates in all classes and total lighting forecast is off approximately 7%. </t>
  </si>
  <si>
    <t xml:space="preserve">Street &amp; Highway Lighting class was most affected by the total lighting variance because this class is entirely lighting while </t>
  </si>
  <si>
    <t>the other classes include non-lighting rates.</t>
  </si>
  <si>
    <t>Tab 3 of 3</t>
  </si>
  <si>
    <t>Actual (not weather-normalized)</t>
  </si>
  <si>
    <t>Interrogatory No: 115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</si>
</sst>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##,00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u val="single"/>
      <sz val="12"/>
      <color theme="1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0">
    <fill>
      <patternFill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5FB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rgb="FFC6F9C1"/>
        <bgColor indexed="64"/>
      </patternFill>
    </fill>
    <fill>
      <patternFill patternType="solid">
        <fgColor rgb="FFABEDA5"/>
        <bgColor indexed="64"/>
      </patternFill>
    </fill>
    <fill>
      <patternFill patternType="solid">
        <fgColor rgb="FF94D88F"/>
        <bgColor indexed="64"/>
      </patternFill>
    </fill>
    <fill>
      <patternFill patternType="solid">
        <fgColor rgb="FFFFFDBF"/>
        <bgColor indexed="64"/>
      </patternFill>
    </fill>
    <fill>
      <patternFill patternType="solid">
        <fgColor rgb="FFFFFB8C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988C"/>
        <bgColor indexed="64"/>
      </patternFill>
    </fill>
    <fill>
      <patternFill patternType="solid">
        <fgColor rgb="FFFF6758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BE5F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3" tint="-0.24994"/>
      </left>
      <right style="thin">
        <color theme="3" tint="-0.24994"/>
      </right>
      <top style="thin">
        <color theme="3" tint="-0.24994"/>
      </top>
      <bottom style="thin">
        <color theme="3" tint="-0.24994"/>
      </bottom>
    </border>
    <border>
      <left style="thin">
        <color theme="3" tint="0.59996"/>
      </left>
      <right style="thin">
        <color theme="3" tint="0.59996"/>
      </right>
      <top style="thin">
        <color theme="3" tint="0.59996"/>
      </top>
      <bottom style="thin">
        <color theme="3" tint="0.59996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auto="1"/>
      </bottom>
    </border>
  </borders>
  <cellStyleXfs count="7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2" fillId="0" borderId="0">
      <alignment/>
      <protection/>
    </xf>
    <xf numFmtId="43" fontId="1" fillId="0" borderId="0" applyFont="0" applyFill="0" applyBorder="0" applyAlignment="0" applyProtection="0"/>
    <xf numFmtId="0" fontId="3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9" fontId="1" fillId="0" borderId="0" applyFont="0" applyFill="0" applyBorder="0" applyAlignment="0" applyProtection="0"/>
    <xf numFmtId="0" fontId="2" fillId="0" borderId="0">
      <alignment/>
      <protection/>
    </xf>
    <xf numFmtId="0" fontId="4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5" fillId="0" borderId="0" applyNumberFormat="0" applyFill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6" fillId="2" borderId="1" applyNumberFormat="0" applyProtection="0">
      <alignment/>
    </xf>
    <xf numFmtId="0" fontId="7" fillId="0" borderId="2" applyNumberFormat="0" applyProtection="0">
      <alignment horizontal="right" vertical="center"/>
    </xf>
    <xf numFmtId="0" fontId="6" fillId="0" borderId="3" applyNumberFormat="0" applyProtection="0">
      <alignment horizontal="right" vertical="center"/>
    </xf>
    <xf numFmtId="0" fontId="7" fillId="3" borderId="1" applyNumberFormat="0" applyProtection="0">
      <alignment/>
    </xf>
    <xf numFmtId="0" fontId="8" fillId="4" borderId="3" applyNumberFormat="0">
      <alignment/>
      <protection locked="0"/>
    </xf>
    <xf numFmtId="0" fontId="8" fillId="5" borderId="3" applyNumberFormat="0" applyProtection="0">
      <alignment/>
    </xf>
    <xf numFmtId="0" fontId="7" fillId="6" borderId="2" applyNumberFormat="0" applyBorder="0">
      <alignment horizontal="right" vertical="center"/>
      <protection locked="0"/>
    </xf>
    <xf numFmtId="0" fontId="8" fillId="4" borderId="3" applyNumberFormat="0">
      <alignment/>
      <protection locked="0"/>
    </xf>
    <xf numFmtId="0" fontId="6" fillId="5" borderId="3" applyNumberFormat="0" applyProtection="0">
      <alignment horizontal="right" vertical="center"/>
    </xf>
    <xf numFmtId="0" fontId="6" fillId="6" borderId="3" applyNumberFormat="0" applyBorder="0">
      <alignment horizontal="right" vertical="center"/>
      <protection locked="0"/>
    </xf>
    <xf numFmtId="0" fontId="9" fillId="7" borderId="4" applyNumberFormat="0" applyBorder="0" applyProtection="0">
      <alignment/>
    </xf>
    <xf numFmtId="0" fontId="10" fillId="8" borderId="4" applyNumberFormat="0" applyBorder="0" applyProtection="0">
      <alignment/>
    </xf>
    <xf numFmtId="0" fontId="10" fillId="9" borderId="4" applyNumberFormat="0" applyBorder="0" applyProtection="0">
      <alignment/>
    </xf>
    <xf numFmtId="0" fontId="11" fillId="10" borderId="4" applyNumberFormat="0" applyBorder="0" applyProtection="0">
      <alignment/>
    </xf>
    <xf numFmtId="0" fontId="11" fillId="11" borderId="4" applyNumberFormat="0" applyBorder="0" applyProtection="0">
      <alignment/>
    </xf>
    <xf numFmtId="0" fontId="11" fillId="12" borderId="4" applyNumberFormat="0" applyBorder="0" applyProtection="0">
      <alignment/>
    </xf>
    <xf numFmtId="0" fontId="12" fillId="13" borderId="4" applyNumberFormat="0" applyBorder="0" applyProtection="0">
      <alignment/>
    </xf>
    <xf numFmtId="0" fontId="12" fillId="14" borderId="4" applyNumberFormat="0" applyBorder="0" applyProtection="0">
      <alignment/>
    </xf>
    <xf numFmtId="0" fontId="12" fillId="15" borderId="4" applyNumberFormat="0" applyBorder="0" applyProtection="0">
      <alignment/>
    </xf>
    <xf numFmtId="0" fontId="13" fillId="0" borderId="1" applyNumberFormat="0" applyFont="0" applyFill="0" applyAlignment="0" applyProtection="0"/>
    <xf numFmtId="0" fontId="14" fillId="3" borderId="0" applyNumberFormat="0" applyProtection="0">
      <alignment/>
    </xf>
    <xf numFmtId="0" fontId="13" fillId="0" borderId="5" applyNumberFormat="0" applyFont="0" applyFill="0" applyAlignment="0" applyProtection="0"/>
    <xf numFmtId="0" fontId="7" fillId="0" borderId="2" applyNumberFormat="0" applyFill="0" applyBorder="0" applyProtection="0">
      <alignment/>
    </xf>
    <xf numFmtId="0" fontId="7" fillId="3" borderId="1" applyNumberFormat="0" applyProtection="0">
      <alignment/>
    </xf>
    <xf numFmtId="0" fontId="6" fillId="2" borderId="3" applyNumberFormat="0" applyProtection="0">
      <alignment/>
    </xf>
    <xf numFmtId="0" fontId="8" fillId="16" borderId="1" applyNumberFormat="0" applyProtection="0">
      <alignment/>
    </xf>
    <xf numFmtId="0" fontId="8" fillId="17" borderId="1" applyNumberFormat="0" applyProtection="0">
      <alignment/>
    </xf>
    <xf numFmtId="0" fontId="8" fillId="18" borderId="1" applyNumberFormat="0" applyProtection="0">
      <alignment/>
    </xf>
    <xf numFmtId="0" fontId="8" fillId="6" borderId="1" applyNumberFormat="0" applyProtection="0">
      <alignment/>
    </xf>
    <xf numFmtId="0" fontId="8" fillId="5" borderId="3" applyNumberFormat="0" applyProtection="0">
      <alignment/>
    </xf>
    <xf numFmtId="0" fontId="15" fillId="0" borderId="6" applyNumberFormat="0" applyFill="0" applyBorder="0" applyAlignment="0" applyProtection="0"/>
    <xf numFmtId="0" fontId="16" fillId="0" borderId="6" applyNumberFormat="0" applyBorder="0" applyAlignment="0" applyProtection="0"/>
    <xf numFmtId="0" fontId="15" fillId="4" borderId="3" applyNumberFormat="0">
      <alignment/>
      <protection locked="0"/>
    </xf>
    <xf numFmtId="0" fontId="15" fillId="4" borderId="3" applyNumberFormat="0">
      <alignment/>
      <protection locked="0"/>
    </xf>
    <xf numFmtId="0" fontId="15" fillId="5" borderId="3" applyNumberFormat="0" applyProtection="0">
      <alignment/>
    </xf>
    <xf numFmtId="0" fontId="17" fillId="5" borderId="3" applyNumberFormat="0" applyProtection="0">
      <alignment horizontal="right" vertical="center"/>
    </xf>
    <xf numFmtId="0" fontId="18" fillId="6" borderId="2" applyNumberFormat="0" applyBorder="0">
      <alignment horizontal="right" vertical="center"/>
      <protection locked="0"/>
    </xf>
    <xf numFmtId="0" fontId="17" fillId="6" borderId="3" applyNumberFormat="0" applyBorder="0">
      <alignment horizontal="right" vertical="center"/>
      <protection locked="0"/>
    </xf>
    <xf numFmtId="0" fontId="7" fillId="0" borderId="2" applyNumberFormat="0" applyFill="0" applyBorder="0" applyProtection="0">
      <alignment/>
    </xf>
  </cellStyleXfs>
  <cellXfs count="28">
    <xf numFmtId="0" fontId="0" fillId="0" borderId="0" xfId="0"/>
    <xf numFmtId="164" fontId="0" fillId="0" borderId="0" xfId="18" applyNumberFormat="1" applyFont="1"/>
    <xf numFmtId="165" fontId="0" fillId="0" borderId="0" xfId="18" applyNumberFormat="1" applyFont="1"/>
    <xf numFmtId="0" fontId="0" fillId="0" borderId="0" xfId="0" applyAlignment="1" quotePrefix="1">
      <alignment horizontal="left"/>
    </xf>
    <xf numFmtId="37" fontId="0" fillId="0" borderId="0" xfId="0" applyNumberFormat="1"/>
    <xf numFmtId="0" fontId="0" fillId="0" borderId="0" xfId="0" applyAlignment="1">
      <alignment horizontal="center"/>
    </xf>
    <xf numFmtId="165" fontId="0" fillId="0" borderId="0" xfId="15" applyNumberFormat="1" applyFont="1" applyAlignment="1">
      <alignment horizontal="center"/>
    </xf>
    <xf numFmtId="165" fontId="0" fillId="0" borderId="0" xfId="18" applyNumberFormat="1" applyFont="1" applyFill="1"/>
    <xf numFmtId="0" fontId="20" fillId="0" borderId="0" xfId="0" applyFont="1"/>
    <xf numFmtId="0" fontId="19" fillId="19" borderId="7" xfId="0" applyFont="1" applyFill="1" applyBorder="1" applyAlignment="1">
      <alignment horizontal="center"/>
    </xf>
    <xf numFmtId="164" fontId="19" fillId="19" borderId="7" xfId="18" applyNumberFormat="1" applyFont="1" applyFill="1" applyBorder="1" applyAlignment="1" quotePrefix="1">
      <alignment horizontal="left"/>
    </xf>
    <xf numFmtId="165" fontId="0" fillId="19" borderId="7" xfId="18" applyNumberFormat="1" applyFont="1" applyFill="1" applyBorder="1"/>
    <xf numFmtId="0" fontId="0" fillId="19" borderId="7" xfId="0" applyFill="1" applyBorder="1"/>
    <xf numFmtId="164" fontId="0" fillId="19" borderId="0" xfId="18" applyNumberFormat="1" applyFont="1" applyFill="1"/>
    <xf numFmtId="17" fontId="0" fillId="19" borderId="0" xfId="0" applyNumberFormat="1" applyFill="1" applyAlignment="1" quotePrefix="1">
      <alignment horizontal="center"/>
    </xf>
    <xf numFmtId="0" fontId="0" fillId="19" borderId="0" xfId="0" applyFill="1" applyAlignment="1">
      <alignment horizontal="center"/>
    </xf>
    <xf numFmtId="0" fontId="0" fillId="19" borderId="0" xfId="0" applyFill="1" applyAlignment="1" quotePrefix="1">
      <alignment horizontal="left"/>
    </xf>
    <xf numFmtId="0" fontId="0" fillId="19" borderId="0" xfId="0" applyFill="1"/>
    <xf numFmtId="0" fontId="0" fillId="19" borderId="0" xfId="0" applyFill="1" applyAlignment="1" quotePrefix="1">
      <alignment horizontal="left" vertical="center"/>
    </xf>
    <xf numFmtId="0" fontId="0" fillId="0" borderId="0" xfId="0" applyAlignment="1" quotePrefix="1">
      <alignment horizontal="left" vertical="center"/>
    </xf>
    <xf numFmtId="165" fontId="19" fillId="0" borderId="0" xfId="18" applyNumberFormat="1" applyFont="1" applyFill="1"/>
    <xf numFmtId="165" fontId="19" fillId="0" borderId="0" xfId="18" applyNumberFormat="1" applyFont="1"/>
    <xf numFmtId="0" fontId="19" fillId="19" borderId="7" xfId="0" applyFont="1" applyFill="1" applyBorder="1" applyAlignment="1" quotePrefix="1">
      <alignment horizontal="left"/>
    </xf>
    <xf numFmtId="164" fontId="0" fillId="19" borderId="0" xfId="18" applyNumberFormat="1" applyFont="1" applyFill="1" applyAlignment="1" quotePrefix="1">
      <alignment horizontal="left"/>
    </xf>
    <xf numFmtId="165" fontId="0" fillId="19" borderId="0" xfId="18" applyNumberFormat="1" applyFont="1" applyFill="1"/>
    <xf numFmtId="17" fontId="0" fillId="19" borderId="0" xfId="0" applyNumberFormat="1" applyFill="1" applyAlignment="1">
      <alignment horizontal="center"/>
    </xf>
    <xf numFmtId="165" fontId="0" fillId="19" borderId="0" xfId="15" applyNumberFormat="1" applyFont="1" applyFill="1" applyAlignment="1" quotePrefix="1">
      <alignment horizontal="left"/>
    </xf>
    <xf numFmtId="165" fontId="0" fillId="19" borderId="0" xfId="15" applyNumberFormat="1" applyFont="1" applyFill="1"/>
  </cellXfs>
  <cellStyles count="5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9" xfId="20"/>
    <cellStyle name="Comma 4" xfId="21"/>
    <cellStyle name="Normal 2" xfId="22"/>
    <cellStyle name="Normal 3" xfId="23"/>
    <cellStyle name="Normal 4" xfId="24"/>
    <cellStyle name="Percent 2" xfId="25"/>
    <cellStyle name="Normal 5" xfId="26"/>
    <cellStyle name="Normal 6" xfId="27"/>
    <cellStyle name="Normal 7" xfId="28"/>
    <cellStyle name="Comma 2" xfId="29"/>
    <cellStyle name="Hyperlink 2" xfId="30"/>
    <cellStyle name="Normal 8" xfId="31"/>
    <cellStyle name="Comma 3" xfId="32"/>
    <cellStyle name="SAPDimensionCell" xfId="33"/>
    <cellStyle name="SAPDataCell" xfId="34"/>
    <cellStyle name="SAPDataTotalCell" xfId="35"/>
    <cellStyle name="SAPGroupingFillCell" xfId="36"/>
    <cellStyle name="SAPEditableDataCell" xfId="37"/>
    <cellStyle name="SAPReadonlyDataCell" xfId="38"/>
    <cellStyle name="SAPLockedDataCell" xfId="39"/>
    <cellStyle name="SAPEditableDataTotalCell" xfId="40"/>
    <cellStyle name="SAPReadonlyDataTotalCell" xfId="41"/>
    <cellStyle name="SAPLockedDataTotalCell" xfId="42"/>
    <cellStyle name="SAPExceptionLevel1" xfId="43"/>
    <cellStyle name="SAPExceptionLevel2" xfId="44"/>
    <cellStyle name="SAPExceptionLevel3" xfId="45"/>
    <cellStyle name="SAPExceptionLevel4" xfId="46"/>
    <cellStyle name="SAPExceptionLevel5" xfId="47"/>
    <cellStyle name="SAPExceptionLevel6" xfId="48"/>
    <cellStyle name="SAPExceptionLevel7" xfId="49"/>
    <cellStyle name="SAPExceptionLevel8" xfId="50"/>
    <cellStyle name="SAPExceptionLevel9" xfId="51"/>
    <cellStyle name="SAPBorder" xfId="52"/>
    <cellStyle name="SAPDataRemoved" xfId="53"/>
    <cellStyle name="SAPError" xfId="54"/>
    <cellStyle name="SAPMessageText" xfId="55"/>
    <cellStyle name="SAPMemberCell" xfId="56"/>
    <cellStyle name="SAPMemberTotalCell" xfId="57"/>
    <cellStyle name="SAPHierarchyCell0" xfId="58"/>
    <cellStyle name="SAPHierarchyCell1" xfId="59"/>
    <cellStyle name="SAPHierarchyCell2" xfId="60"/>
    <cellStyle name="SAPHierarchyCell3" xfId="61"/>
    <cellStyle name="SAPHierarchyCell4" xfId="62"/>
    <cellStyle name="SAPEmphasized" xfId="63"/>
    <cellStyle name="SAPEmphasizedTotal" xfId="64"/>
    <cellStyle name="SAPEmphasizedEditableDataCell" xfId="65"/>
    <cellStyle name="SAPEmphasizedEditableDataTotalCell" xfId="66"/>
    <cellStyle name="SAPEmphasizedReadonlyDataCell" xfId="67"/>
    <cellStyle name="SAPEmphasizedReadonlyDataTotalCell" xfId="68"/>
    <cellStyle name="SAPEmphasizedLockedDataCell" xfId="69"/>
    <cellStyle name="SAPEmphasizedLockedDataTotalCell" xfId="70"/>
    <cellStyle name="SAPFormula" xfId="7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2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Relationship Id="rId6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B1ED-EAD4-4D54-A1A7-268042A0A2A6}">
  <dimension ref="A1:N37"/>
  <sheetViews>
    <sheetView workbookViewId="0" topLeftCell="A1">
      <pane ySplit="8" topLeftCell="A9" activePane="bottomLeft" state="frozen"/>
      <selection pane="topLeft" activeCell="K27" sqref="K27"/>
      <selection pane="bottomLeft" activeCell="A4" sqref="A4"/>
    </sheetView>
  </sheetViews>
  <sheetFormatPr defaultColWidth="8.72727272727273" defaultRowHeight="15"/>
  <cols>
    <col min="1" max="1" width="20.4545454545455" customWidth="1"/>
    <col min="2" max="2" width="14.8181818181818" customWidth="1"/>
    <col min="3" max="3" width="11" bestFit="1" customWidth="1"/>
    <col min="4" max="4" width="13.1818181818182" bestFit="1" customWidth="1"/>
    <col min="5" max="5" width="9.45454545454546" bestFit="1" customWidth="1"/>
    <col min="6" max="6" width="6.18181818181818" bestFit="1" customWidth="1"/>
    <col min="7" max="7" width="6" customWidth="1"/>
    <col min="8" max="8" width="6.54545454545455" bestFit="1" customWidth="1"/>
    <col min="9" max="9" width="7.81818181818182" bestFit="1" customWidth="1"/>
    <col min="10" max="10" width="11" bestFit="1" customWidth="1"/>
    <col min="11" max="11" width="13.1818181818182" bestFit="1" customWidth="1"/>
    <col min="12" max="12" width="9.45454545454546" bestFit="1" customWidth="1"/>
    <col min="13" max="13" width="6.18181818181818" bestFit="1" customWidth="1"/>
  </cols>
  <sheetData>
    <row r="1" ht="15">
      <c r="A1" s="8" t="s">
        <v>14</v>
      </c>
    </row>
    <row r="2" ht="15">
      <c r="A2" s="8" t="s">
        <v>15</v>
      </c>
    </row>
    <row r="3" ht="15">
      <c r="A3" s="8" t="s">
        <v>16</v>
      </c>
    </row>
    <row r="4" ht="15">
      <c r="A4" s="8" t="s">
        <v>32</v>
      </c>
    </row>
    <row r="5" ht="15">
      <c r="A5" s="8" t="s">
        <v>17</v>
      </c>
    </row>
    <row r="6" ht="15">
      <c r="A6" s="8" t="s">
        <v>18</v>
      </c>
    </row>
    <row r="7" spans="1:8" ht="15">
      <c r="A7" s="3" t="s">
        <v>0</v>
      </c>
      <c r="H7" t="s">
        <v>1</v>
      </c>
    </row>
    <row r="8" spans="1:13" ht="15">
      <c r="A8" t="s">
        <v>2</v>
      </c>
      <c r="B8" t="s">
        <v>3</v>
      </c>
      <c r="C8" t="s">
        <v>4</v>
      </c>
      <c r="D8" s="1" t="s">
        <v>5</v>
      </c>
      <c r="E8" t="s">
        <v>6</v>
      </c>
      <c r="F8" t="s">
        <v>7</v>
      </c>
      <c r="H8" t="s">
        <v>2</v>
      </c>
      <c r="I8" t="s">
        <v>3</v>
      </c>
      <c r="J8" t="s">
        <v>4</v>
      </c>
      <c r="K8" s="1" t="s">
        <v>5</v>
      </c>
      <c r="L8" t="s">
        <v>6</v>
      </c>
      <c r="M8" t="s">
        <v>7</v>
      </c>
    </row>
    <row r="9" spans="1:13" ht="15">
      <c r="A9">
        <v>2020</v>
      </c>
      <c r="B9">
        <v>8</v>
      </c>
      <c r="C9" s="1">
        <v>413401</v>
      </c>
      <c r="D9" s="1">
        <v>57421</v>
      </c>
      <c r="E9" s="1">
        <v>246</v>
      </c>
      <c r="F9" s="1">
        <v>631</v>
      </c>
      <c r="H9">
        <v>2020</v>
      </c>
      <c r="I9">
        <v>8</v>
      </c>
      <c r="J9" s="1">
        <v>413264</v>
      </c>
      <c r="K9" s="1">
        <v>57377</v>
      </c>
      <c r="L9" s="1">
        <v>245</v>
      </c>
      <c r="M9" s="4">
        <v>638</v>
      </c>
    </row>
    <row r="10" spans="1:13" ht="15">
      <c r="A10">
        <v>2020</v>
      </c>
      <c r="B10">
        <v>9</v>
      </c>
      <c r="C10" s="1">
        <v>413674</v>
      </c>
      <c r="D10" s="1">
        <v>57444</v>
      </c>
      <c r="E10" s="1">
        <v>246</v>
      </c>
      <c r="F10" s="1">
        <v>631</v>
      </c>
      <c r="H10">
        <v>2020</v>
      </c>
      <c r="I10">
        <v>9</v>
      </c>
      <c r="J10" s="1">
        <v>413103</v>
      </c>
      <c r="K10" s="1">
        <v>57632</v>
      </c>
      <c r="L10" s="1">
        <v>245</v>
      </c>
      <c r="M10" s="4">
        <v>637</v>
      </c>
    </row>
    <row r="11" spans="1:13" ht="15">
      <c r="A11">
        <v>2020</v>
      </c>
      <c r="B11">
        <v>10</v>
      </c>
      <c r="C11" s="1">
        <v>413943</v>
      </c>
      <c r="D11" s="1">
        <v>57463</v>
      </c>
      <c r="E11" s="1">
        <v>246</v>
      </c>
      <c r="F11" s="1">
        <v>631</v>
      </c>
      <c r="H11">
        <v>2020</v>
      </c>
      <c r="I11">
        <v>10</v>
      </c>
      <c r="J11" s="1">
        <v>413575</v>
      </c>
      <c r="K11" s="1">
        <v>57643</v>
      </c>
      <c r="L11" s="1">
        <v>243</v>
      </c>
      <c r="M11" s="4">
        <v>638</v>
      </c>
    </row>
    <row r="12" spans="1:13" ht="15">
      <c r="A12">
        <v>2020</v>
      </c>
      <c r="B12">
        <v>11</v>
      </c>
      <c r="C12" s="1">
        <v>414387</v>
      </c>
      <c r="D12" s="1">
        <v>57483</v>
      </c>
      <c r="E12" s="1">
        <v>246</v>
      </c>
      <c r="F12" s="1">
        <v>631</v>
      </c>
      <c r="H12">
        <v>2020</v>
      </c>
      <c r="I12">
        <v>11</v>
      </c>
      <c r="J12" s="1">
        <v>414622</v>
      </c>
      <c r="K12" s="1">
        <v>57600</v>
      </c>
      <c r="L12" s="1">
        <v>243</v>
      </c>
      <c r="M12" s="4">
        <v>638</v>
      </c>
    </row>
    <row r="13" spans="1:13" ht="15">
      <c r="A13">
        <v>2020</v>
      </c>
      <c r="B13">
        <v>12</v>
      </c>
      <c r="C13" s="1">
        <v>414644</v>
      </c>
      <c r="D13" s="1">
        <v>57503</v>
      </c>
      <c r="E13" s="1">
        <v>246</v>
      </c>
      <c r="F13" s="1">
        <v>631</v>
      </c>
      <c r="H13">
        <v>2020</v>
      </c>
      <c r="I13">
        <v>12</v>
      </c>
      <c r="J13" s="1">
        <v>415147</v>
      </c>
      <c r="K13" s="1">
        <v>57602</v>
      </c>
      <c r="L13" s="1">
        <v>243</v>
      </c>
      <c r="M13" s="4">
        <v>638</v>
      </c>
    </row>
    <row r="14" spans="1:13" ht="15">
      <c r="A14">
        <v>2021</v>
      </c>
      <c r="B14">
        <v>1</v>
      </c>
      <c r="C14" s="1">
        <v>414885</v>
      </c>
      <c r="D14" s="1">
        <v>57423</v>
      </c>
      <c r="E14" s="1">
        <v>245</v>
      </c>
      <c r="F14" s="1">
        <v>631</v>
      </c>
      <c r="H14">
        <v>2021</v>
      </c>
      <c r="I14">
        <v>1</v>
      </c>
      <c r="J14" s="1">
        <v>414575</v>
      </c>
      <c r="K14" s="1">
        <v>57574</v>
      </c>
      <c r="L14" s="1">
        <v>238</v>
      </c>
      <c r="M14" s="4">
        <v>639</v>
      </c>
    </row>
    <row r="15" spans="1:13" ht="15">
      <c r="A15">
        <v>2021</v>
      </c>
      <c r="B15">
        <v>2</v>
      </c>
      <c r="C15" s="1">
        <v>415162</v>
      </c>
      <c r="D15" s="1">
        <v>57445</v>
      </c>
      <c r="E15" s="1">
        <v>245</v>
      </c>
      <c r="F15" s="1">
        <v>631</v>
      </c>
      <c r="H15">
        <v>2021</v>
      </c>
      <c r="I15">
        <v>2</v>
      </c>
      <c r="J15" s="1">
        <v>415272</v>
      </c>
      <c r="K15" s="1">
        <v>57638</v>
      </c>
      <c r="L15" s="1">
        <v>237</v>
      </c>
      <c r="M15" s="4">
        <v>639</v>
      </c>
    </row>
    <row r="16" spans="1:13" ht="15">
      <c r="A16">
        <v>2021</v>
      </c>
      <c r="B16">
        <v>3</v>
      </c>
      <c r="C16" s="1">
        <v>415192</v>
      </c>
      <c r="D16" s="1">
        <v>57467</v>
      </c>
      <c r="E16" s="1">
        <v>245</v>
      </c>
      <c r="F16" s="1">
        <v>631</v>
      </c>
      <c r="H16">
        <v>2021</v>
      </c>
      <c r="I16">
        <v>3</v>
      </c>
      <c r="J16" s="1">
        <v>416080</v>
      </c>
      <c r="K16" s="1">
        <v>57780</v>
      </c>
      <c r="L16" s="1">
        <v>237</v>
      </c>
      <c r="M16" s="4">
        <v>639</v>
      </c>
    </row>
    <row r="17" spans="1:13" ht="15">
      <c r="A17">
        <v>2021</v>
      </c>
      <c r="B17">
        <v>4</v>
      </c>
      <c r="C17" s="1">
        <v>415335</v>
      </c>
      <c r="D17" s="1">
        <v>57489</v>
      </c>
      <c r="E17" s="1">
        <v>245</v>
      </c>
      <c r="F17" s="1">
        <v>631</v>
      </c>
      <c r="H17">
        <v>2021</v>
      </c>
      <c r="I17">
        <v>4</v>
      </c>
      <c r="J17" s="1">
        <v>417226</v>
      </c>
      <c r="K17" s="1">
        <v>57796</v>
      </c>
      <c r="L17" s="1">
        <v>237</v>
      </c>
      <c r="M17" s="4">
        <v>639</v>
      </c>
    </row>
    <row r="20" spans="1:8" ht="15">
      <c r="A20" s="3" t="s">
        <v>8</v>
      </c>
      <c r="H20" s="3" t="s">
        <v>9</v>
      </c>
    </row>
    <row r="21" spans="1:13" ht="15">
      <c r="A21" t="s">
        <v>2</v>
      </c>
      <c r="B21" t="s">
        <v>3</v>
      </c>
      <c r="C21" t="s">
        <v>4</v>
      </c>
      <c r="D21" s="1" t="s">
        <v>5</v>
      </c>
      <c r="E21" t="s">
        <v>6</v>
      </c>
      <c r="F21" t="s">
        <v>7</v>
      </c>
      <c r="H21" t="s">
        <v>2</v>
      </c>
      <c r="I21" t="s">
        <v>3</v>
      </c>
      <c r="J21" t="s">
        <v>4</v>
      </c>
      <c r="K21" s="1" t="s">
        <v>5</v>
      </c>
      <c r="L21" t="s">
        <v>6</v>
      </c>
      <c r="M21" t="s">
        <v>7</v>
      </c>
    </row>
    <row r="22" spans="1:13" ht="15">
      <c r="A22">
        <v>2020</v>
      </c>
      <c r="B22">
        <v>8</v>
      </c>
      <c r="C22" s="2">
        <f>J9/C9-1</f>
        <v>-0.00033139735994835995</v>
      </c>
      <c r="D22" s="2">
        <f>K9/D9-1</f>
        <v>-0.00076627017989938651</v>
      </c>
      <c r="E22" s="7">
        <f>L9/E9-1</f>
        <v>-0.0040650406504064707</v>
      </c>
      <c r="F22" s="2">
        <f>M9/F9-1</f>
        <v>0.011093502377178988</v>
      </c>
      <c r="H22">
        <v>2020</v>
      </c>
      <c r="I22">
        <v>8</v>
      </c>
      <c r="J22" s="1">
        <f>J9-C9</f>
        <v>-137</v>
      </c>
      <c r="K22" s="1">
        <f t="shared" si="0" ref="K22:M30">K9-D9</f>
        <v>-44</v>
      </c>
      <c r="L22" s="1">
        <f t="shared" si="0"/>
        <v>-1</v>
      </c>
      <c r="M22" s="1">
        <f t="shared" si="0"/>
        <v>7</v>
      </c>
    </row>
    <row r="23" spans="1:13" ht="15">
      <c r="A23">
        <v>2020</v>
      </c>
      <c r="B23">
        <v>9</v>
      </c>
      <c r="C23" s="2">
        <f t="shared" si="1" ref="C23:E30">J10/C10-1</f>
        <v>-0.0013803139670368614</v>
      </c>
      <c r="D23" s="2">
        <f t="shared" si="1"/>
        <v>0.0032727525938305302</v>
      </c>
      <c r="E23" s="7">
        <f t="shared" si="1"/>
        <v>-0.0040650406504064707</v>
      </c>
      <c r="F23" s="2">
        <f t="shared" si="2" ref="F23:F30">M10/F10-1</f>
        <v>0.0095087163232963068</v>
      </c>
      <c r="H23">
        <v>2020</v>
      </c>
      <c r="I23">
        <v>9</v>
      </c>
      <c r="J23" s="1">
        <f t="shared" si="3" ref="J23:J30">J10-C10</f>
        <v>-571</v>
      </c>
      <c r="K23" s="1">
        <f t="shared" si="0"/>
        <v>188</v>
      </c>
      <c r="L23" s="1">
        <f t="shared" si="0"/>
        <v>-1</v>
      </c>
      <c r="M23" s="1">
        <f t="shared" si="0"/>
        <v>6</v>
      </c>
    </row>
    <row r="24" spans="1:13" ht="15">
      <c r="A24">
        <v>2020</v>
      </c>
      <c r="B24">
        <v>10</v>
      </c>
      <c r="C24" s="2">
        <f t="shared" si="1"/>
        <v>-0.00088901128899387949</v>
      </c>
      <c r="D24" s="2">
        <f t="shared" si="1"/>
        <v>0.0031324504463741132</v>
      </c>
      <c r="E24" s="7">
        <f t="shared" si="1"/>
        <v>-0.012195121951219523</v>
      </c>
      <c r="F24" s="2">
        <f t="shared" si="2"/>
        <v>0.011093502377178988</v>
      </c>
      <c r="H24">
        <v>2020</v>
      </c>
      <c r="I24">
        <v>10</v>
      </c>
      <c r="J24" s="1">
        <f t="shared" si="3"/>
        <v>-368</v>
      </c>
      <c r="K24" s="1">
        <f t="shared" si="0"/>
        <v>180</v>
      </c>
      <c r="L24" s="1">
        <f t="shared" si="0"/>
        <v>-3</v>
      </c>
      <c r="M24" s="1">
        <f t="shared" si="0"/>
        <v>7</v>
      </c>
    </row>
    <row r="25" spans="1:13" ht="15">
      <c r="A25">
        <v>2020</v>
      </c>
      <c r="B25">
        <v>11</v>
      </c>
      <c r="C25" s="2">
        <f t="shared" si="1"/>
        <v>0.00056710273246984855</v>
      </c>
      <c r="D25" s="2">
        <f t="shared" si="1"/>
        <v>0.0020353843745106737</v>
      </c>
      <c r="E25" s="7">
        <f t="shared" si="1"/>
        <v>-0.012195121951219523</v>
      </c>
      <c r="F25" s="2">
        <f t="shared" si="2"/>
        <v>0.011093502377178988</v>
      </c>
      <c r="H25">
        <v>2020</v>
      </c>
      <c r="I25">
        <v>11</v>
      </c>
      <c r="J25" s="1">
        <f t="shared" si="3"/>
        <v>235</v>
      </c>
      <c r="K25" s="1">
        <f t="shared" si="0"/>
        <v>117</v>
      </c>
      <c r="L25" s="1">
        <f t="shared" si="0"/>
        <v>-3</v>
      </c>
      <c r="M25" s="1">
        <f t="shared" si="0"/>
        <v>7</v>
      </c>
    </row>
    <row r="26" spans="1:13" ht="15">
      <c r="A26">
        <v>2020</v>
      </c>
      <c r="B26">
        <v>12</v>
      </c>
      <c r="C26" s="2">
        <f t="shared" si="1"/>
        <v>0.0012130888183599087</v>
      </c>
      <c r="D26" s="2">
        <f t="shared" si="1"/>
        <v>0.0017216493052536475</v>
      </c>
      <c r="E26" s="7">
        <f t="shared" si="1"/>
        <v>-0.012195121951219523</v>
      </c>
      <c r="F26" s="2">
        <f t="shared" si="2"/>
        <v>0.011093502377178988</v>
      </c>
      <c r="H26">
        <v>2020</v>
      </c>
      <c r="I26">
        <v>12</v>
      </c>
      <c r="J26" s="1">
        <f t="shared" si="3"/>
        <v>503</v>
      </c>
      <c r="K26" s="1">
        <f t="shared" si="0"/>
        <v>99</v>
      </c>
      <c r="L26" s="1">
        <f t="shared" si="0"/>
        <v>-3</v>
      </c>
      <c r="M26" s="1">
        <f t="shared" si="0"/>
        <v>7</v>
      </c>
    </row>
    <row r="27" spans="1:13" ht="15">
      <c r="A27">
        <v>2021</v>
      </c>
      <c r="B27">
        <v>1</v>
      </c>
      <c r="C27" s="2">
        <f t="shared" si="1"/>
        <v>-0.00074719500584496945</v>
      </c>
      <c r="D27" s="2">
        <f t="shared" si="1"/>
        <v>0.0026296083450882968</v>
      </c>
      <c r="E27" s="7">
        <f t="shared" si="1"/>
        <v>-0.028571428571428581</v>
      </c>
      <c r="F27" s="2">
        <f t="shared" si="2"/>
        <v>0.01267828843106189</v>
      </c>
      <c r="H27">
        <v>2021</v>
      </c>
      <c r="I27">
        <v>1</v>
      </c>
      <c r="J27" s="1">
        <f t="shared" si="3"/>
        <v>-310</v>
      </c>
      <c r="K27" s="1">
        <f t="shared" si="0"/>
        <v>151</v>
      </c>
      <c r="L27" s="1">
        <f t="shared" si="0"/>
        <v>-7</v>
      </c>
      <c r="M27" s="1">
        <f t="shared" si="0"/>
        <v>8</v>
      </c>
    </row>
    <row r="28" spans="1:13" ht="15">
      <c r="A28">
        <v>2021</v>
      </c>
      <c r="B28">
        <v>2</v>
      </c>
      <c r="C28" s="2">
        <f t="shared" si="1"/>
        <v>0.00026495681203964061</v>
      </c>
      <c r="D28" s="2">
        <f t="shared" si="1"/>
        <v>0.0033597353990773016</v>
      </c>
      <c r="E28" s="20">
        <f t="shared" si="1"/>
        <v>-0.032653061224489743</v>
      </c>
      <c r="F28" s="2">
        <f t="shared" si="2"/>
        <v>0.01267828843106189</v>
      </c>
      <c r="H28">
        <v>2021</v>
      </c>
      <c r="I28">
        <v>2</v>
      </c>
      <c r="J28" s="1">
        <f t="shared" si="3"/>
        <v>110</v>
      </c>
      <c r="K28" s="1">
        <f t="shared" si="0"/>
        <v>193</v>
      </c>
      <c r="L28" s="1">
        <f t="shared" si="0"/>
        <v>-8</v>
      </c>
      <c r="M28" s="1">
        <f t="shared" si="0"/>
        <v>8</v>
      </c>
    </row>
    <row r="29" spans="1:13" ht="15">
      <c r="A29">
        <v>2021</v>
      </c>
      <c r="B29">
        <v>3</v>
      </c>
      <c r="C29" s="2">
        <f t="shared" si="1"/>
        <v>0.0021387695331316348</v>
      </c>
      <c r="D29" s="2">
        <f t="shared" si="1"/>
        <v>0.0054466041380270003</v>
      </c>
      <c r="E29" s="20">
        <f t="shared" si="1"/>
        <v>-0.032653061224489743</v>
      </c>
      <c r="F29" s="2">
        <f t="shared" si="2"/>
        <v>0.01267828843106189</v>
      </c>
      <c r="H29">
        <v>2021</v>
      </c>
      <c r="I29">
        <v>3</v>
      </c>
      <c r="J29" s="1">
        <f t="shared" si="3"/>
        <v>888</v>
      </c>
      <c r="K29" s="1">
        <f t="shared" si="0"/>
        <v>313</v>
      </c>
      <c r="L29" s="1">
        <f t="shared" si="0"/>
        <v>-8</v>
      </c>
      <c r="M29" s="1">
        <f t="shared" si="0"/>
        <v>8</v>
      </c>
    </row>
    <row r="30" spans="1:13" ht="15">
      <c r="A30">
        <v>2021</v>
      </c>
      <c r="B30">
        <v>4</v>
      </c>
      <c r="C30" s="2">
        <f t="shared" si="1"/>
        <v>0.0045529512321378363</v>
      </c>
      <c r="D30" s="2">
        <f t="shared" si="1"/>
        <v>0.0053401520290838889</v>
      </c>
      <c r="E30" s="20">
        <f t="shared" si="1"/>
        <v>-0.032653061224489743</v>
      </c>
      <c r="F30" s="2">
        <f t="shared" si="2"/>
        <v>0.01267828843106189</v>
      </c>
      <c r="H30">
        <v>2021</v>
      </c>
      <c r="I30">
        <v>4</v>
      </c>
      <c r="J30" s="1">
        <f t="shared" si="3"/>
        <v>1891</v>
      </c>
      <c r="K30" s="1">
        <f t="shared" si="0"/>
        <v>307</v>
      </c>
      <c r="L30" s="1">
        <f t="shared" si="0"/>
        <v>-8</v>
      </c>
      <c r="M30" s="1">
        <f t="shared" si="0"/>
        <v>8</v>
      </c>
    </row>
    <row r="31" spans="3:12" ht="15">
      <c r="C31" s="2"/>
      <c r="D31" s="2"/>
      <c r="E31" s="2"/>
      <c r="F31" s="2"/>
      <c r="J31" s="1"/>
      <c r="K31" s="1"/>
      <c r="L31" s="1"/>
    </row>
    <row r="32" spans="3:13" ht="15">
      <c r="C32" s="2"/>
      <c r="D32" s="2"/>
      <c r="E32" s="2"/>
      <c r="F32" s="2"/>
      <c r="J32" s="2"/>
      <c r="K32" s="2"/>
      <c r="L32" s="2"/>
      <c r="M32" s="2"/>
    </row>
    <row r="33" spans="3:13" ht="15">
      <c r="C33" s="2"/>
      <c r="D33" s="2"/>
      <c r="E33" s="2"/>
      <c r="F33" s="2"/>
      <c r="J33" s="2"/>
      <c r="K33" s="2"/>
      <c r="L33" s="2"/>
      <c r="M33" s="2"/>
    </row>
    <row r="34" spans="1:14" ht="15">
      <c r="A34" s="9" t="s">
        <v>11</v>
      </c>
      <c r="B34" s="9" t="s">
        <v>12</v>
      </c>
      <c r="C34" s="10" t="s">
        <v>10</v>
      </c>
      <c r="D34" s="11"/>
      <c r="E34" s="11"/>
      <c r="F34" s="11"/>
      <c r="G34" s="12"/>
      <c r="H34" s="12"/>
      <c r="I34" s="12"/>
      <c r="J34" s="11"/>
      <c r="K34" s="11"/>
      <c r="L34" s="11"/>
      <c r="M34" s="11"/>
      <c r="N34" s="12"/>
    </row>
    <row r="35" spans="1:14" ht="15">
      <c r="A35" s="13" t="s">
        <v>6</v>
      </c>
      <c r="B35" s="14" t="s">
        <v>19</v>
      </c>
      <c r="C35" s="15">
        <v>1</v>
      </c>
      <c r="D35" s="16" t="s">
        <v>20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17"/>
      <c r="B36" s="17"/>
      <c r="C36" s="15"/>
      <c r="D36" s="18" t="s">
        <v>21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3:4" ht="15">
      <c r="C37" s="5"/>
      <c r="D37" s="19"/>
    </row>
  </sheetData>
  <pageMargins left="0.7" right="0.7" top="0.75" bottom="0.75" header="0.3" footer="0.3"/>
  <pageSetup horizontalDpi="90" verticalDpi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4EA9-6A08-492D-AD9B-806DA8E9D081}">
  <dimension ref="A1:N38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13.8181818181818" customWidth="1"/>
    <col min="2" max="2" width="15.4545454545455" customWidth="1"/>
    <col min="3" max="3" width="11" bestFit="1" customWidth="1"/>
    <col min="4" max="4" width="13.1818181818182" bestFit="1" customWidth="1"/>
    <col min="5" max="5" width="9.45454545454546" bestFit="1" customWidth="1"/>
    <col min="6" max="6" width="7" bestFit="1" customWidth="1"/>
    <col min="7" max="7" width="6.72727272727273" customWidth="1"/>
    <col min="9" max="9" width="7.81818181818182" bestFit="1" customWidth="1"/>
    <col min="10" max="11" width="12.4545454545455" customWidth="1"/>
    <col min="12" max="12" width="10.5454545454545" customWidth="1"/>
    <col min="13" max="13" width="7" bestFit="1" customWidth="1"/>
  </cols>
  <sheetData>
    <row r="1" ht="15">
      <c r="A1" s="8" t="s">
        <v>14</v>
      </c>
    </row>
    <row r="2" ht="15">
      <c r="A2" s="8" t="s">
        <v>15</v>
      </c>
    </row>
    <row r="3" ht="15">
      <c r="A3" s="8" t="s">
        <v>16</v>
      </c>
    </row>
    <row r="4" ht="15">
      <c r="A4" s="8" t="s">
        <v>32</v>
      </c>
    </row>
    <row r="5" ht="15">
      <c r="A5" s="8" t="s">
        <v>17</v>
      </c>
    </row>
    <row r="6" ht="15">
      <c r="A6" s="8" t="s">
        <v>22</v>
      </c>
    </row>
    <row r="7" spans="1:8" ht="15">
      <c r="A7" s="3" t="s">
        <v>0</v>
      </c>
      <c r="H7" s="3" t="s">
        <v>31</v>
      </c>
    </row>
    <row r="8" spans="1:13" ht="15">
      <c r="A8" t="s">
        <v>2</v>
      </c>
      <c r="B8" t="s">
        <v>3</v>
      </c>
      <c r="C8" t="s">
        <v>4</v>
      </c>
      <c r="D8" s="1" t="s">
        <v>5</v>
      </c>
      <c r="E8" t="s">
        <v>6</v>
      </c>
      <c r="F8" t="s">
        <v>7</v>
      </c>
      <c r="G8" s="5"/>
      <c r="H8" t="s">
        <v>2</v>
      </c>
      <c r="I8" t="s">
        <v>3</v>
      </c>
      <c r="J8" t="s">
        <v>4</v>
      </c>
      <c r="K8" s="1" t="s">
        <v>5</v>
      </c>
      <c r="L8" t="s">
        <v>6</v>
      </c>
      <c r="M8" t="s">
        <v>7</v>
      </c>
    </row>
    <row r="9" spans="1:13" ht="15">
      <c r="A9">
        <v>2020</v>
      </c>
      <c r="B9">
        <v>8</v>
      </c>
      <c r="C9" s="1">
        <v>624941.38300000003</v>
      </c>
      <c r="D9" s="1">
        <v>373000.495</v>
      </c>
      <c r="E9" s="1">
        <v>157782.17800000001</v>
      </c>
      <c r="F9" s="1">
        <v>1920.021</v>
      </c>
      <c r="G9" s="6"/>
      <c r="H9">
        <v>2020</v>
      </c>
      <c r="I9">
        <v>8</v>
      </c>
      <c r="J9" s="1">
        <v>604065.46299999999</v>
      </c>
      <c r="K9" s="1">
        <v>360464.95199999999</v>
      </c>
      <c r="L9" s="1">
        <v>160993.94699999999</v>
      </c>
      <c r="M9" s="1">
        <v>3298.5630000000001</v>
      </c>
    </row>
    <row r="10" spans="1:13" ht="15">
      <c r="A10">
        <v>2020</v>
      </c>
      <c r="B10">
        <v>9</v>
      </c>
      <c r="C10" s="1">
        <v>562739.02899999998</v>
      </c>
      <c r="D10" s="1">
        <v>358077.90899999999</v>
      </c>
      <c r="E10" s="1">
        <v>154029.734</v>
      </c>
      <c r="F10" s="1">
        <v>1920.021</v>
      </c>
      <c r="G10" s="6"/>
      <c r="H10">
        <v>2020</v>
      </c>
      <c r="I10">
        <v>9</v>
      </c>
      <c r="J10" s="1">
        <v>557059.49300000002</v>
      </c>
      <c r="K10" s="1">
        <v>345993.80300000001</v>
      </c>
      <c r="L10" s="1">
        <v>157024.05100000001</v>
      </c>
      <c r="M10" s="1">
        <v>2340.775</v>
      </c>
    </row>
    <row r="11" spans="1:13" ht="15">
      <c r="A11">
        <v>2020</v>
      </c>
      <c r="B11">
        <v>10</v>
      </c>
      <c r="C11" s="1">
        <v>448917.049</v>
      </c>
      <c r="D11" s="1">
        <v>317005.85600000003</v>
      </c>
      <c r="E11" s="1">
        <v>142694.05600000001</v>
      </c>
      <c r="F11" s="1">
        <v>1920.021</v>
      </c>
      <c r="G11" s="6"/>
      <c r="H11">
        <v>2020</v>
      </c>
      <c r="I11">
        <v>10</v>
      </c>
      <c r="J11" s="1">
        <v>448036.27100000001</v>
      </c>
      <c r="K11" s="1">
        <v>301369.70</v>
      </c>
      <c r="L11" s="1">
        <v>124340.54</v>
      </c>
      <c r="M11" s="1">
        <v>2529.4250000000002</v>
      </c>
    </row>
    <row r="12" spans="1:13" ht="15">
      <c r="A12">
        <v>2020</v>
      </c>
      <c r="B12">
        <v>11</v>
      </c>
      <c r="C12" s="1">
        <v>351750.84899999999</v>
      </c>
      <c r="D12" s="1">
        <v>278511.05200000003</v>
      </c>
      <c r="E12" s="1">
        <v>144597.00500000001</v>
      </c>
      <c r="F12" s="1">
        <v>1920.021</v>
      </c>
      <c r="G12" s="6"/>
      <c r="H12">
        <v>2020</v>
      </c>
      <c r="I12">
        <v>11</v>
      </c>
      <c r="J12" s="1">
        <v>391359.35700000002</v>
      </c>
      <c r="K12" s="1">
        <v>315616.245</v>
      </c>
      <c r="L12" s="1">
        <v>145001.93599999999</v>
      </c>
      <c r="M12" s="1">
        <v>2621.884</v>
      </c>
    </row>
    <row r="13" spans="1:13" ht="15">
      <c r="A13">
        <v>2020</v>
      </c>
      <c r="B13">
        <v>12</v>
      </c>
      <c r="C13" s="1">
        <v>389297.75</v>
      </c>
      <c r="D13" s="1">
        <v>254825.60399999999</v>
      </c>
      <c r="E13" s="1">
        <v>120623.97100000001</v>
      </c>
      <c r="F13" s="1">
        <v>1909.2919999999999</v>
      </c>
      <c r="G13" s="6"/>
      <c r="H13">
        <v>2020</v>
      </c>
      <c r="I13">
        <v>12</v>
      </c>
      <c r="J13" s="1">
        <v>383385.37800000003</v>
      </c>
      <c r="K13" s="1">
        <v>248852.78200000001</v>
      </c>
      <c r="L13" s="1">
        <v>132053.478</v>
      </c>
      <c r="M13" s="1">
        <v>2322.1660000000002</v>
      </c>
    </row>
    <row r="14" spans="1:13" ht="15">
      <c r="A14">
        <v>2021</v>
      </c>
      <c r="B14">
        <v>1</v>
      </c>
      <c r="C14" s="1">
        <v>476512.21100000001</v>
      </c>
      <c r="D14" s="1">
        <v>274841.80800000002</v>
      </c>
      <c r="E14" s="1">
        <v>118048.40</v>
      </c>
      <c r="F14" s="1">
        <v>1905.31</v>
      </c>
      <c r="G14" s="6"/>
      <c r="H14">
        <v>2021</v>
      </c>
      <c r="I14">
        <v>1</v>
      </c>
      <c r="J14" s="1">
        <v>477544.484</v>
      </c>
      <c r="K14" s="1">
        <v>280256.52600000001</v>
      </c>
      <c r="L14" s="1">
        <v>138673.438</v>
      </c>
      <c r="M14" s="1">
        <v>2304.1439999999998</v>
      </c>
    </row>
    <row r="15" spans="1:13" ht="15">
      <c r="A15">
        <v>2021</v>
      </c>
      <c r="B15">
        <v>2</v>
      </c>
      <c r="C15" s="1">
        <v>429540.783</v>
      </c>
      <c r="D15" s="1">
        <v>264740.321</v>
      </c>
      <c r="E15" s="1">
        <v>125236.19</v>
      </c>
      <c r="F15" s="1">
        <v>1901.328</v>
      </c>
      <c r="G15" s="6"/>
      <c r="H15">
        <v>2021</v>
      </c>
      <c r="I15">
        <v>2</v>
      </c>
      <c r="J15" s="1">
        <v>431139.07699999999</v>
      </c>
      <c r="K15" s="1">
        <v>264006.95</v>
      </c>
      <c r="L15" s="1">
        <v>116423.394</v>
      </c>
      <c r="M15" s="1">
        <v>2324.297</v>
      </c>
    </row>
    <row r="16" spans="1:13" ht="15">
      <c r="A16">
        <v>2021</v>
      </c>
      <c r="B16">
        <v>3</v>
      </c>
      <c r="C16" s="1">
        <v>358721.68800000002</v>
      </c>
      <c r="D16" s="1">
        <v>258079.88</v>
      </c>
      <c r="E16" s="1">
        <v>116911.13</v>
      </c>
      <c r="F16" s="1">
        <v>1897.347</v>
      </c>
      <c r="G16" s="6"/>
      <c r="H16">
        <v>2021</v>
      </c>
      <c r="I16">
        <v>3</v>
      </c>
      <c r="J16" s="1">
        <v>374201.95799999998</v>
      </c>
      <c r="K16" s="1">
        <v>251377.33300000001</v>
      </c>
      <c r="L16" s="1">
        <v>112449.715</v>
      </c>
      <c r="M16" s="1">
        <v>2305.5160000000001</v>
      </c>
    </row>
    <row r="17" spans="1:13" ht="15">
      <c r="A17">
        <v>2021</v>
      </c>
      <c r="B17">
        <v>4</v>
      </c>
      <c r="C17" s="1">
        <v>333026.24599999998</v>
      </c>
      <c r="D17" s="1">
        <v>271890.43</v>
      </c>
      <c r="E17" s="1">
        <v>131623.334</v>
      </c>
      <c r="F17" s="1">
        <v>1893.365</v>
      </c>
      <c r="G17" s="6"/>
      <c r="H17">
        <v>2021</v>
      </c>
      <c r="I17">
        <v>4</v>
      </c>
      <c r="J17" s="1">
        <v>350358.63900000002</v>
      </c>
      <c r="K17" s="1">
        <v>270194.408</v>
      </c>
      <c r="L17" s="1">
        <v>121833.249</v>
      </c>
      <c r="M17" s="1">
        <v>2452.3330000000001</v>
      </c>
    </row>
    <row r="20" spans="1:8" ht="15">
      <c r="A20" s="3" t="s">
        <v>9</v>
      </c>
      <c r="H20" s="3" t="s">
        <v>9</v>
      </c>
    </row>
    <row r="21" spans="1:13" ht="15">
      <c r="A21" t="s">
        <v>2</v>
      </c>
      <c r="B21" t="s">
        <v>3</v>
      </c>
      <c r="C21" t="s">
        <v>4</v>
      </c>
      <c r="D21" s="1" t="s">
        <v>5</v>
      </c>
      <c r="E21" t="s">
        <v>6</v>
      </c>
      <c r="F21" t="s">
        <v>7</v>
      </c>
      <c r="H21" t="s">
        <v>2</v>
      </c>
      <c r="I21" t="s">
        <v>3</v>
      </c>
      <c r="J21" t="s">
        <v>4</v>
      </c>
      <c r="K21" s="1" t="s">
        <v>5</v>
      </c>
      <c r="L21" t="s">
        <v>6</v>
      </c>
      <c r="M21" t="s">
        <v>7</v>
      </c>
    </row>
    <row r="22" spans="1:13" ht="15">
      <c r="A22">
        <v>2020</v>
      </c>
      <c r="B22">
        <v>8</v>
      </c>
      <c r="C22" s="2">
        <f t="shared" si="0" ref="C22:C30">J9/C9-1</f>
        <v>-0.033404604924363035</v>
      </c>
      <c r="D22" s="2">
        <f t="shared" si="1" ref="D22:D30">K9/D9-1</f>
        <v>-0.033607309287887133</v>
      </c>
      <c r="E22" s="2">
        <f t="shared" si="2" ref="E22:E30">L9/E9-1</f>
        <v>0.020355714699286098</v>
      </c>
      <c r="F22" s="21">
        <f t="shared" si="3" ref="F22:F30">M9/F9-1</f>
        <v>0.71798277206343064</v>
      </c>
      <c r="H22">
        <v>2020</v>
      </c>
      <c r="I22">
        <v>8</v>
      </c>
      <c r="J22" s="1">
        <f>J9-C9</f>
        <v>-20875.920000000042</v>
      </c>
      <c r="K22" s="1">
        <f t="shared" si="4" ref="K22:M30">K9-D9</f>
        <v>-12535.543000000005</v>
      </c>
      <c r="L22" s="1">
        <f t="shared" si="4"/>
        <v>3211.7689999999711</v>
      </c>
      <c r="M22" s="1">
        <f t="shared" si="4"/>
        <v>1378.5420000000001</v>
      </c>
    </row>
    <row r="23" spans="1:13" ht="15">
      <c r="A23">
        <v>2020</v>
      </c>
      <c r="B23">
        <v>9</v>
      </c>
      <c r="C23" s="2">
        <f t="shared" si="0"/>
        <v>-0.010092664107717253</v>
      </c>
      <c r="D23" s="2">
        <f t="shared" si="1"/>
        <v>-0.033747141882466636</v>
      </c>
      <c r="E23" s="2">
        <f t="shared" si="2"/>
        <v>0.019439863474671748</v>
      </c>
      <c r="F23" s="21">
        <f t="shared" si="3"/>
        <v>0.21914031148617652</v>
      </c>
      <c r="H23">
        <v>2020</v>
      </c>
      <c r="I23">
        <v>9</v>
      </c>
      <c r="J23" s="1">
        <f t="shared" si="5" ref="J23:J30">J10-C10</f>
        <v>-5679.5359999999637</v>
      </c>
      <c r="K23" s="1">
        <f t="shared" si="4"/>
        <v>-12084.105999999971</v>
      </c>
      <c r="L23" s="1">
        <f t="shared" si="4"/>
        <v>2994.31700000001</v>
      </c>
      <c r="M23" s="1">
        <f t="shared" si="4"/>
        <v>420.75400000000013</v>
      </c>
    </row>
    <row r="24" spans="1:13" ht="15">
      <c r="A24">
        <v>2020</v>
      </c>
      <c r="B24">
        <v>10</v>
      </c>
      <c r="C24" s="2">
        <f t="shared" si="0"/>
        <v>-0.0019620061255458676</v>
      </c>
      <c r="D24" s="2">
        <f t="shared" si="1"/>
        <v>-0.049324502068504472</v>
      </c>
      <c r="E24" s="2">
        <f t="shared" si="2"/>
        <v>-0.1286214472731787</v>
      </c>
      <c r="F24" s="21">
        <f t="shared" si="3"/>
        <v>0.31739444516492288</v>
      </c>
      <c r="H24">
        <v>2020</v>
      </c>
      <c r="I24">
        <v>10</v>
      </c>
      <c r="J24" s="1">
        <f t="shared" si="5"/>
        <v>-880.77799999999115</v>
      </c>
      <c r="K24" s="1">
        <f t="shared" si="4"/>
        <v>-15636.156000000017</v>
      </c>
      <c r="L24" s="1">
        <f t="shared" si="4"/>
        <v>-18353.516000000018</v>
      </c>
      <c r="M24" s="1">
        <f t="shared" si="4"/>
        <v>609.40400000000022</v>
      </c>
    </row>
    <row r="25" spans="1:13" ht="15">
      <c r="A25">
        <v>2020</v>
      </c>
      <c r="B25">
        <v>11</v>
      </c>
      <c r="C25" s="2">
        <f t="shared" si="0"/>
        <v>0.11260387320344467</v>
      </c>
      <c r="D25" s="2">
        <f t="shared" si="1"/>
        <v>0.13322700386051456</v>
      </c>
      <c r="E25" s="2">
        <f t="shared" si="2"/>
        <v>0.0028004107000694223</v>
      </c>
      <c r="F25" s="21">
        <f t="shared" si="3"/>
        <v>0.36554964763406228</v>
      </c>
      <c r="H25">
        <v>2020</v>
      </c>
      <c r="I25">
        <v>11</v>
      </c>
      <c r="J25" s="1">
        <f t="shared" si="5"/>
        <v>39608.508000000031</v>
      </c>
      <c r="K25" s="1">
        <f t="shared" si="4"/>
        <v>37105.19299999997</v>
      </c>
      <c r="L25" s="1">
        <f t="shared" si="4"/>
        <v>404.9309999999823</v>
      </c>
      <c r="M25" s="1">
        <f t="shared" si="4"/>
        <v>701.86300000000006</v>
      </c>
    </row>
    <row r="26" spans="1:13" ht="15">
      <c r="A26">
        <v>2020</v>
      </c>
      <c r="B26">
        <v>12</v>
      </c>
      <c r="C26" s="2">
        <f t="shared" si="0"/>
        <v>-0.015187275035625003</v>
      </c>
      <c r="D26" s="2">
        <f t="shared" si="1"/>
        <v>-0.023438861347700346</v>
      </c>
      <c r="E26" s="2">
        <f t="shared" si="2"/>
        <v>0.094753197936088496</v>
      </c>
      <c r="F26" s="21">
        <f t="shared" si="3"/>
        <v>0.21624455557347977</v>
      </c>
      <c r="H26">
        <v>2020</v>
      </c>
      <c r="I26">
        <v>12</v>
      </c>
      <c r="J26" s="1">
        <f t="shared" si="5"/>
        <v>-5912.3719999999739</v>
      </c>
      <c r="K26" s="1">
        <f t="shared" si="4"/>
        <v>-5972.8219999999856</v>
      </c>
      <c r="L26" s="1">
        <f t="shared" si="4"/>
        <v>11429.506999999998</v>
      </c>
      <c r="M26" s="1">
        <f t="shared" si="4"/>
        <v>412.87400000000025</v>
      </c>
    </row>
    <row r="27" spans="1:13" ht="15">
      <c r="A27">
        <v>2021</v>
      </c>
      <c r="B27">
        <v>1</v>
      </c>
      <c r="C27" s="2">
        <f t="shared" si="0"/>
        <v>0.0021663096478339305</v>
      </c>
      <c r="D27" s="2">
        <f t="shared" si="1"/>
        <v>0.019701216635862107</v>
      </c>
      <c r="E27" s="21">
        <f t="shared" si="2"/>
        <v>0.17471679412850993</v>
      </c>
      <c r="F27" s="21">
        <f t="shared" si="3"/>
        <v>0.20932761597850202</v>
      </c>
      <c r="H27">
        <v>2021</v>
      </c>
      <c r="I27">
        <v>1</v>
      </c>
      <c r="J27" s="1">
        <f t="shared" si="5"/>
        <v>1032.2729999999865</v>
      </c>
      <c r="K27" s="1">
        <f t="shared" si="4"/>
        <v>5414.7179999999935</v>
      </c>
      <c r="L27" s="1">
        <f t="shared" si="4"/>
        <v>20625.038</v>
      </c>
      <c r="M27" s="1">
        <f t="shared" si="4"/>
        <v>398.83399999999983</v>
      </c>
    </row>
    <row r="28" spans="1:13" ht="15">
      <c r="A28">
        <v>2021</v>
      </c>
      <c r="B28">
        <v>2</v>
      </c>
      <c r="C28" s="2">
        <f t="shared" si="0"/>
        <v>0.0037209365519081938</v>
      </c>
      <c r="D28" s="2">
        <f t="shared" si="1"/>
        <v>-0.0027701522655477762</v>
      </c>
      <c r="E28" s="2">
        <f t="shared" si="2"/>
        <v>-0.070369403604501279</v>
      </c>
      <c r="F28" s="21">
        <f t="shared" si="3"/>
        <v>0.22245977548324114</v>
      </c>
      <c r="H28">
        <v>2021</v>
      </c>
      <c r="I28">
        <v>2</v>
      </c>
      <c r="J28" s="1">
        <f t="shared" si="5"/>
        <v>1598.2939999999944</v>
      </c>
      <c r="K28" s="1">
        <f t="shared" si="4"/>
        <v>-733.37099999998463</v>
      </c>
      <c r="L28" s="1">
        <f t="shared" si="4"/>
        <v>-8812.7960000000021</v>
      </c>
      <c r="M28" s="1">
        <f t="shared" si="4"/>
        <v>422.96900000000005</v>
      </c>
    </row>
    <row r="29" spans="1:13" ht="15">
      <c r="A29">
        <v>2021</v>
      </c>
      <c r="B29">
        <v>3</v>
      </c>
      <c r="C29" s="2">
        <f t="shared" si="0"/>
        <v>0.043153984043473814</v>
      </c>
      <c r="D29" s="2">
        <f t="shared" si="1"/>
        <v>-0.025970823452025726</v>
      </c>
      <c r="E29" s="2">
        <f t="shared" si="2"/>
        <v>-0.038160737989616611</v>
      </c>
      <c r="F29" s="21">
        <f t="shared" si="3"/>
        <v>0.2151261735465364</v>
      </c>
      <c r="H29">
        <v>2021</v>
      </c>
      <c r="I29">
        <v>3</v>
      </c>
      <c r="J29" s="1">
        <f t="shared" si="5"/>
        <v>15480.26999999996</v>
      </c>
      <c r="K29" s="1">
        <f t="shared" si="4"/>
        <v>-6702.5469999999914</v>
      </c>
      <c r="L29" s="1">
        <f t="shared" si="4"/>
        <v>-4461.4150000000081</v>
      </c>
      <c r="M29" s="1">
        <f t="shared" si="4"/>
        <v>408.1690000000001</v>
      </c>
    </row>
    <row r="30" spans="1:13" ht="15">
      <c r="A30">
        <v>2021</v>
      </c>
      <c r="B30">
        <v>4</v>
      </c>
      <c r="C30" s="2">
        <f t="shared" si="0"/>
        <v>0.052045126197050706</v>
      </c>
      <c r="D30" s="2">
        <f t="shared" si="1"/>
        <v>-0.0062378878138520388</v>
      </c>
      <c r="E30" s="2">
        <f t="shared" si="2"/>
        <v>-0.07437955491995063</v>
      </c>
      <c r="F30" s="21">
        <f t="shared" si="3"/>
        <v>0.29522463972873703</v>
      </c>
      <c r="H30">
        <v>2021</v>
      </c>
      <c r="I30">
        <v>4</v>
      </c>
      <c r="J30" s="1">
        <f t="shared" si="5"/>
        <v>17332.39300000004</v>
      </c>
      <c r="K30" s="1">
        <f t="shared" si="4"/>
        <v>-1696.0219999999972</v>
      </c>
      <c r="L30" s="1">
        <f t="shared" si="4"/>
        <v>-9790.0850000000064</v>
      </c>
      <c r="M30" s="1">
        <f t="shared" si="4"/>
        <v>558.96800000000007</v>
      </c>
    </row>
    <row r="31" spans="3:5" ht="15">
      <c r="C31" s="2"/>
      <c r="D31" s="2"/>
      <c r="E31" s="2"/>
    </row>
    <row r="32" spans="3:5" ht="15">
      <c r="C32" s="2"/>
      <c r="D32" s="2"/>
      <c r="E32" s="2"/>
    </row>
    <row r="33" spans="1:14" ht="15">
      <c r="A33" s="9" t="s">
        <v>11</v>
      </c>
      <c r="B33" s="9" t="s">
        <v>12</v>
      </c>
      <c r="C33" s="22" t="s">
        <v>23</v>
      </c>
      <c r="D33" s="12"/>
      <c r="E33" s="11"/>
      <c r="F33" s="11"/>
      <c r="G33" s="11"/>
      <c r="H33" s="11"/>
      <c r="I33" s="12"/>
      <c r="J33" s="12"/>
      <c r="K33" s="12"/>
      <c r="L33" s="12"/>
      <c r="M33" s="12"/>
      <c r="N33" s="12"/>
    </row>
    <row r="34" spans="1:14" ht="15">
      <c r="A34" s="13" t="s">
        <v>6</v>
      </c>
      <c r="B34" s="14">
        <v>44217</v>
      </c>
      <c r="C34" s="15">
        <v>1</v>
      </c>
      <c r="D34" s="23" t="s">
        <v>24</v>
      </c>
      <c r="E34" s="24"/>
      <c r="F34" s="24"/>
      <c r="G34" s="24"/>
      <c r="H34" s="24"/>
      <c r="I34" s="17"/>
      <c r="J34" s="17"/>
      <c r="K34" s="17"/>
      <c r="L34" s="17"/>
      <c r="M34" s="17"/>
      <c r="N34" s="17"/>
    </row>
    <row r="35" spans="1:14" ht="15">
      <c r="A35" s="17"/>
      <c r="B35" s="25"/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13" t="s">
        <v>25</v>
      </c>
      <c r="B36" s="14" t="s">
        <v>26</v>
      </c>
      <c r="C36" s="15">
        <v>1</v>
      </c>
      <c r="D36" s="26" t="s">
        <v>27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5">
      <c r="A37" s="27"/>
      <c r="B37" s="25"/>
      <c r="C37" s="15"/>
      <c r="D37" s="16" t="s">
        <v>28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ht="15">
      <c r="D38" t="s">
        <v>29</v>
      </c>
    </row>
  </sheetData>
  <pageMargins left="0.7" right="0.7" top="0.75" bottom="0.75" header="0.3" footer="0.3"/>
  <pageSetup horizontalDpi="90" verticalDpi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25F0-086D-42C4-B5AE-3A53B70AB08D}">
  <dimension ref="A1:F14"/>
  <sheetViews>
    <sheetView tabSelected="1" workbookViewId="0" topLeftCell="A1">
      <selection pane="topLeft" activeCell="A1" sqref="A1"/>
    </sheetView>
  </sheetViews>
  <sheetFormatPr defaultColWidth="8.72727272727273" defaultRowHeight="15"/>
  <cols>
    <col min="1" max="1" width="6.72727272727273" customWidth="1"/>
    <col min="2" max="2" width="11.8181818181818" bestFit="1" customWidth="1"/>
    <col min="5" max="5" width="6.81818181818182" customWidth="1"/>
    <col min="6" max="6" width="11.8181818181818" bestFit="1" customWidth="1"/>
  </cols>
  <sheetData>
    <row r="1" ht="15">
      <c r="A1" s="8" t="s">
        <v>14</v>
      </c>
    </row>
    <row r="2" ht="15">
      <c r="A2" s="8" t="s">
        <v>15</v>
      </c>
    </row>
    <row r="3" ht="15">
      <c r="A3" s="8" t="s">
        <v>16</v>
      </c>
    </row>
    <row r="4" ht="15">
      <c r="A4" s="8" t="s">
        <v>32</v>
      </c>
    </row>
    <row r="5" ht="15">
      <c r="A5" s="8" t="s">
        <v>17</v>
      </c>
    </row>
    <row r="6" ht="15">
      <c r="A6" s="8" t="s">
        <v>30</v>
      </c>
    </row>
    <row r="7" spans="1:5" ht="15">
      <c r="A7" s="3" t="s">
        <v>0</v>
      </c>
      <c r="E7" s="3" t="s">
        <v>31</v>
      </c>
    </row>
    <row r="8" spans="1:6" ht="15">
      <c r="A8" t="s">
        <v>2</v>
      </c>
      <c r="B8" t="s">
        <v>13</v>
      </c>
      <c r="E8" t="s">
        <v>2</v>
      </c>
      <c r="F8" t="s">
        <v>13</v>
      </c>
    </row>
    <row r="9" spans="1:6" ht="15">
      <c r="A9">
        <v>2021</v>
      </c>
      <c r="B9" s="1">
        <v>2438.622929205017</v>
      </c>
      <c r="E9">
        <v>2021</v>
      </c>
      <c r="F9" s="1">
        <v>2233</v>
      </c>
    </row>
    <row r="12" spans="1:5" ht="15">
      <c r="A12" s="3" t="s">
        <v>8</v>
      </c>
      <c r="E12" s="3" t="s">
        <v>9</v>
      </c>
    </row>
    <row r="13" spans="1:6" ht="15">
      <c r="A13" t="s">
        <v>2</v>
      </c>
      <c r="B13" t="s">
        <v>13</v>
      </c>
      <c r="E13" t="s">
        <v>2</v>
      </c>
      <c r="F13" t="s">
        <v>13</v>
      </c>
    </row>
    <row r="14" spans="1:6" ht="15">
      <c r="A14">
        <v>2021</v>
      </c>
      <c r="B14" s="2">
        <f>F9/B9-1</f>
        <v>-0.084319279845387785</v>
      </c>
      <c r="E14">
        <v>2021</v>
      </c>
      <c r="F14" s="1">
        <f>F9-B9</f>
        <v>-205.62292920501704</v>
      </c>
    </row>
  </sheetData>
  <pageMargins left="0.7" right="0.7" top="0.75" bottom="0.75" header="0.3" footer="0.3"/>
  <pageSetup orientation="portrait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96478AD39E914288DFD0BB26435828" ma:contentTypeVersion="" ma:contentTypeDescription="Create a new document." ma:contentTypeScope="" ma:versionID="88937837ff885d9771ecdf909c9bd6f9">
  <xsd:schema xmlns:xsd="http://www.w3.org/2001/XMLSchema" xmlns:xs="http://www.w3.org/2001/XMLSchema" xmlns:p="http://schemas.microsoft.com/office/2006/metadata/properties" xmlns:ns2="c85253b9-0a55-49a1-98ad-b5b6252d7079" xmlns:ns3="F3D31CCE-0862-4833-AC17-4C93AB9FE073" xmlns:ns4="8b86ae58-4ff9-4300-8876-bb89783e485c" xmlns:ns5="3a6ed07f-74d3-4d6b-b2d6-faf8761c8676" targetNamespace="http://schemas.microsoft.com/office/2006/metadata/properties" ma:root="true" ma:fieldsID="39318a96b8d6317bcccc8f6e4846156a" ns2:_="" ns3:_="" ns4:_="" ns5:_="">
    <xsd:import namespace="c85253b9-0a55-49a1-98ad-b5b6252d7079"/>
    <xsd:import namespace="F3D31CCE-0862-4833-AC17-4C93AB9FE073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31CCE-0862-4833-AC17-4C93AB9FE073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equence_x0020_Number xmlns="F3D31CCE-0862-4833-AC17-4C93AB9FE073" xsi:nil="true"/>
    <SRCH_DRSetNumber xmlns="8b86ae58-4ff9-4300-8876-bb89783e485c" xsi:nil="true"/>
    <SRCH_DocketId xmlns="8b86ae58-4ff9-4300-8876-bb89783e485c">178</SRCH_DocketId>
    <MB xmlns="F3D31CCE-0862-4833-AC17-4C93AB9FE073" xsi:nil="true"/>
    <CaseType xmlns="8b86ae58-4ff9-4300-8876-bb89783e485c" xsi:nil="true"/>
    <Pgs xmlns="F3D31CCE-0862-4833-AC17-4C93AB9FE073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7C6F063B-0394-4201-BC79-0F0E11794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F3D31CCE-0862-4833-AC17-4C93AB9FE073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C33ABC-F8E3-488A-A653-BBD76F83C2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B26281-F5C7-4809-9A76-C26CF462E726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F3D31CCE-0862-4833-AC17-4C93AB9FE073"/>
    <ds:schemaRef ds:uri="http://schemas.microsoft.com/office/2006/metadata/properties"/>
    <ds:schemaRef ds:uri="3a6ed07f-74d3-4d6b-b2d6-faf8761c8676"/>
    <ds:schemaRef ds:uri="http://purl.org/dc/terms/"/>
    <ds:schemaRef ds:uri="http://schemas.openxmlformats.org/package/2006/metadata/core-properties"/>
    <ds:schemaRef ds:uri="8b86ae58-4ff9-4300-8876-bb89783e485c"/>
    <ds:schemaRef ds:uri="c85253b9-0a55-49a1-98ad-b5b6252d707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