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filterPrivacy="1" defaultThemeVersion="124226"/>
  <bookViews>
    <workbookView xWindow="2355" yWindow="615" windowWidth="18000" windowHeight="10020" activeTab="5"/>
  </bookViews>
  <sheets>
    <sheet name="2016" sheetId="15" r:id="rId1"/>
    <sheet name="2017" sheetId="19" r:id="rId2"/>
    <sheet name="2018" sheetId="18" r:id="rId3"/>
    <sheet name="2019" sheetId="17" r:id="rId4"/>
    <sheet name="2020" sheetId="21" r:id="rId5"/>
    <sheet name="2021" sheetId="20" r:id="rId6"/>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a" localSheetId="0">#REF!</definedName>
    <definedName name="\a" localSheetId="4">#REF!</definedName>
    <definedName name="\a" localSheetId="5">#REF!</definedName>
    <definedName name="\a">#REF!</definedName>
    <definedName name="\B" localSheetId="0">#REF!</definedName>
    <definedName name="\B" localSheetId="4">#REF!</definedName>
    <definedName name="\B" localSheetId="5">#REF!</definedName>
    <definedName name="\B">#REF!</definedName>
    <definedName name="\c" localSheetId="0">#REF!</definedName>
    <definedName name="\c" localSheetId="4">#REF!</definedName>
    <definedName name="\c" localSheetId="5">#REF!</definedName>
    <definedName name="\c">#REF!</definedName>
    <definedName name="\d" localSheetId="0">#REF!</definedName>
    <definedName name="\d" localSheetId="4">#REF!</definedName>
    <definedName name="\d" localSheetId="5">#REF!</definedName>
    <definedName name="\d">#REF!</definedName>
    <definedName name="\K" localSheetId="0">#REF!</definedName>
    <definedName name="\K" localSheetId="4">#REF!</definedName>
    <definedName name="\K" localSheetId="5">#REF!</definedName>
    <definedName name="\K">#REF!</definedName>
    <definedName name="\l" localSheetId="0">#REF!</definedName>
    <definedName name="\l" localSheetId="4">#REF!</definedName>
    <definedName name="\l" localSheetId="5">#REF!</definedName>
    <definedName name="\l">#REF!</definedName>
    <definedName name="\p">#N/A</definedName>
    <definedName name="\W" localSheetId="0">#REF!</definedName>
    <definedName name="\W" localSheetId="4">#REF!</definedName>
    <definedName name="\W" localSheetId="5">#REF!</definedName>
    <definedName name="\W">#REF!</definedName>
    <definedName name="\y" localSheetId="0">#REF!</definedName>
    <definedName name="\y" localSheetId="4">#REF!</definedName>
    <definedName name="\y" localSheetId="5">#REF!</definedName>
    <definedName name="\y">#REF!</definedName>
    <definedName name="___________sap2" hidden="1">5</definedName>
    <definedName name="__________sap2" hidden="1">5</definedName>
    <definedName name="_________may98" localSheetId="4">#REF!,#REF!,#REF!,#REF!,#REF!,#REF!,#REF!,#REF!</definedName>
    <definedName name="_________may98">#REF!,#REF!,#REF!,#REF!,#REF!,#REF!,#REF!,#REF!</definedName>
    <definedName name="_________NEW91">#REF!</definedName>
    <definedName name="_________NEW92">#REF!</definedName>
    <definedName name="_________sap2" hidden="1">5</definedName>
    <definedName name="________may98" localSheetId="4">#REF!,#REF!,#REF!,#REF!,#REF!,#REF!,#REF!,#REF!</definedName>
    <definedName name="________may98">#REF!,#REF!,#REF!,#REF!,#REF!,#REF!,#REF!,#REF!</definedName>
    <definedName name="________NEW91">#REF!</definedName>
    <definedName name="________NEW92">#REF!</definedName>
    <definedName name="________sap2" hidden="1">5</definedName>
    <definedName name="_______may98" localSheetId="4">#REF!,#REF!,#REF!,#REF!,#REF!,#REF!,#REF!,#REF!</definedName>
    <definedName name="_______may98">#REF!,#REF!,#REF!,#REF!,#REF!,#REF!,#REF!,#REF!</definedName>
    <definedName name="_______NEW91">#REF!</definedName>
    <definedName name="_______NEW92">#REF!</definedName>
    <definedName name="_______sap2" hidden="1">5</definedName>
    <definedName name="______may98" localSheetId="4">#REF!,#REF!,#REF!,#REF!,#REF!,#REF!,#REF!,#REF!</definedName>
    <definedName name="______may98">#REF!,#REF!,#REF!,#REF!,#REF!,#REF!,#REF!,#REF!</definedName>
    <definedName name="______NEW91">#REF!</definedName>
    <definedName name="______NEW92">#REF!</definedName>
    <definedName name="______sap2" hidden="1">5</definedName>
    <definedName name="_____may98" localSheetId="4">#REF!,#REF!,#REF!,#REF!,#REF!,#REF!,#REF!,#REF!</definedName>
    <definedName name="_____may98">#REF!,#REF!,#REF!,#REF!,#REF!,#REF!,#REF!,#REF!</definedName>
    <definedName name="_____NEW91">#REF!</definedName>
    <definedName name="_____NEW92">#REF!</definedName>
    <definedName name="_____sap2" hidden="1">5</definedName>
    <definedName name="____may98" localSheetId="4">#REF!,#REF!,#REF!,#REF!,#REF!,#REF!,#REF!,#REF!</definedName>
    <definedName name="____may98">#REF!,#REF!,#REF!,#REF!,#REF!,#REF!,#REF!,#REF!</definedName>
    <definedName name="____NEW91">#REF!</definedName>
    <definedName name="____NEW92">#REF!</definedName>
    <definedName name="____sap2" hidden="1">5</definedName>
    <definedName name="___may98" localSheetId="4">#REF!,#REF!,#REF!,#REF!,#REF!,#REF!,#REF!,#REF!</definedName>
    <definedName name="___may98">#REF!,#REF!,#REF!,#REF!,#REF!,#REF!,#REF!,#REF!</definedName>
    <definedName name="___NEW91">#REF!</definedName>
    <definedName name="___NEW92">#REF!</definedName>
    <definedName name="___sap2" hidden="1">5</definedName>
    <definedName name="__may98" localSheetId="4">#REF!,#REF!,#REF!,#REF!,#REF!,#REF!,#REF!,#REF!</definedName>
    <definedName name="__may98">#REF!,#REF!,#REF!,#REF!,#REF!,#REF!,#REF!,#REF!</definedName>
    <definedName name="__NEW91">#REF!</definedName>
    <definedName name="__NEW92">#REF!</definedName>
    <definedName name="__sap2" hidden="1">5</definedName>
    <definedName name="_12MOS" localSheetId="0">#REF!</definedName>
    <definedName name="_12MOS" localSheetId="4">#REF!</definedName>
    <definedName name="_12MOS" localSheetId="5">#REF!</definedName>
    <definedName name="_12MOS">#REF!</definedName>
    <definedName name="_12MOSA" localSheetId="0">#REF!</definedName>
    <definedName name="_12MOSA" localSheetId="4">#REF!</definedName>
    <definedName name="_12MOSA" localSheetId="5">#REF!</definedName>
    <definedName name="_12MOSA">#REF!</definedName>
    <definedName name="_1990" localSheetId="0">#REF!</definedName>
    <definedName name="_1990" localSheetId="4">#REF!</definedName>
    <definedName name="_1990" localSheetId="5">#REF!</definedName>
    <definedName name="_1990">#REF!</definedName>
    <definedName name="_1990C" localSheetId="0">#REF!</definedName>
    <definedName name="_1990C" localSheetId="4">#REF!</definedName>
    <definedName name="_1990C" localSheetId="5">#REF!</definedName>
    <definedName name="_1990C">#REF!</definedName>
    <definedName name="_1991" localSheetId="0">#REF!</definedName>
    <definedName name="_1991" localSheetId="4">#REF!</definedName>
    <definedName name="_1991" localSheetId="5">#REF!</definedName>
    <definedName name="_1991">#REF!</definedName>
    <definedName name="_1991C" localSheetId="0">#REF!</definedName>
    <definedName name="_1991C" localSheetId="4">#REF!</definedName>
    <definedName name="_1991C" localSheetId="5">#REF!</definedName>
    <definedName name="_1991C">#REF!</definedName>
    <definedName name="_1999_2000_Summary" localSheetId="4">#REF!</definedName>
    <definedName name="_1999_2000_Summary">#REF!</definedName>
    <definedName name="_7_PROJECT_IMP">'[6]_7_PROJECT_IMP'!$A$1:$J$89</definedName>
    <definedName name="_8_LIGHTNING_IMP">'[6]_8_LIGHTNING_IMP'!$A$1:$J$41</definedName>
    <definedName name="_8_MOM_IMP">'[6]_8_MOM_IMP'!$A$1:$J$56</definedName>
    <definedName name="_8_OUTLIER_IMP">'[6]_8_OUTLIER_IMP'!$A$1:$J$57</definedName>
    <definedName name="_8_THERMO_ONLY_IMP">#REF!</definedName>
    <definedName name="_DOC1" localSheetId="0">#REF!</definedName>
    <definedName name="_DOC1" localSheetId="4">#REF!</definedName>
    <definedName name="_DOC1" localSheetId="5">#REF!</definedName>
    <definedName name="_DOC1">#REF!</definedName>
    <definedName name="_DOC2" localSheetId="0">#REF!</definedName>
    <definedName name="_DOC2" localSheetId="4">#REF!</definedName>
    <definedName name="_DOC2" localSheetId="5">#REF!</definedName>
    <definedName name="_DOC2">#REF!</definedName>
    <definedName name="_ESY12" localSheetId="0">#REF!</definedName>
    <definedName name="_ESY12" localSheetId="4">#REF!</definedName>
    <definedName name="_ESY12" localSheetId="5">#REF!</definedName>
    <definedName name="_ESY12">#REF!</definedName>
    <definedName name="_INP5" localSheetId="0">#REF!</definedName>
    <definedName name="_INP5" localSheetId="4">#REF!</definedName>
    <definedName name="_INP5" localSheetId="5">#REF!</definedName>
    <definedName name="_INP5">#REF!</definedName>
    <definedName name="_may98" localSheetId="4">#REF!,#REF!,#REF!,#REF!,#REF!,#REF!,#REF!,#REF!</definedName>
    <definedName name="_may98">#REF!,#REF!,#REF!,#REF!,#REF!,#REF!,#REF!,#REF!</definedName>
    <definedName name="_NEW91">#REF!</definedName>
    <definedName name="_NEW92">#REF!</definedName>
    <definedName name="_PG1">#N/A</definedName>
    <definedName name="_PG2">#N/A</definedName>
    <definedName name="_PG3">#N/A</definedName>
    <definedName name="_sap2" hidden="1">5</definedName>
    <definedName name="_SCH1" localSheetId="0">#REF!</definedName>
    <definedName name="_SCH1" localSheetId="4">#REF!</definedName>
    <definedName name="_SCH1" localSheetId="5">#REF!</definedName>
    <definedName name="_SCH1">#REF!</definedName>
    <definedName name="_SCH2" localSheetId="0">#REF!</definedName>
    <definedName name="_SCH2" localSheetId="4">#REF!</definedName>
    <definedName name="_SCH2" localSheetId="5">#REF!</definedName>
    <definedName name="_SCH2">#REF!</definedName>
    <definedName name="A8_" localSheetId="0">#REF!</definedName>
    <definedName name="A8_" localSheetId="4">#REF!</definedName>
    <definedName name="A8_" localSheetId="5">#REF!</definedName>
    <definedName name="A8_">#REF!</definedName>
    <definedName name="AA" localSheetId="4" hidden="1">{"PPAGE2",#N/A,FALSE,"JAN95_OU"}</definedName>
    <definedName name="AA" localSheetId="5" hidden="1">{"PPAGE2",#N/A,FALSE,"JAN95_OU"}</definedName>
    <definedName name="AA" hidden="1">{"PPAGE2",#N/A,FALSE,"JAN95_OU"}</definedName>
    <definedName name="aaaaaaaaaaa" localSheetId="4">#REF!</definedName>
    <definedName name="aaaaaaaaaaa">#REF!</definedName>
    <definedName name="aaaaaaaaaaaaaaa">'[7]Equipt N'!$F$82:$I$90</definedName>
    <definedName name="abc" localSheetId="4" hidden="1">{#N/A,#N/A,TRUE,"TOTAL DISTRIBUTION";#N/A,#N/A,TRUE,"SOUTH";#N/A,#N/A,TRUE,"NORTHEAST";#N/A,#N/A,TRUE,"WEST"}</definedName>
    <definedName name="abc" hidden="1">{#N/A,#N/A,TRUE,"TOTAL DISTRIBUTION";#N/A,#N/A,TRUE,"SOUTH";#N/A,#N/A,TRUE,"NORTHEAST";#N/A,#N/A,TRUE,"WEST"}</definedName>
    <definedName name="abcd" localSheetId="4" hidden="1">{#N/A,#N/A,TRUE,"TOTAL DSBN";#N/A,#N/A,TRUE,"WEST";#N/A,#N/A,TRUE,"SOUTH";#N/A,#N/A,TRUE,"NORTHEAST"}</definedName>
    <definedName name="abcd" hidden="1">{#N/A,#N/A,TRUE,"TOTAL DSBN";#N/A,#N/A,TRUE,"WEST";#N/A,#N/A,TRUE,"SOUTH";#N/A,#N/A,TRUE,"NORTHEAST"}</definedName>
    <definedName name="am_index">'[8]data entry'!$C$4:$D$18</definedName>
    <definedName name="ANNUAL" localSheetId="0">#REF!</definedName>
    <definedName name="ANNUAL" localSheetId="4">#REF!</definedName>
    <definedName name="ANNUAL" localSheetId="5">#REF!</definedName>
    <definedName name="ANNUAL">#REF!</definedName>
    <definedName name="basics" localSheetId="4">#REF!</definedName>
    <definedName name="basics">#REF!</definedName>
    <definedName name="bbbbbbbbbbbb">#REF!</definedName>
    <definedName name="BONNIE">#N/A</definedName>
    <definedName name="booby" localSheetId="4" hidden="1">{#N/A,#N/A,TRUE,"TOTAL DISTRIBUTION";#N/A,#N/A,TRUE,"SOUTH";#N/A,#N/A,TRUE,"NORTHEAST";#N/A,#N/A,TRUE,"WEST"}</definedName>
    <definedName name="booby" hidden="1">{#N/A,#N/A,TRUE,"TOTAL DISTRIBUTION";#N/A,#N/A,TRUE,"SOUTH";#N/A,#N/A,TRUE,"NORTHEAST";#N/A,#N/A,TRUE,"WEST"}</definedName>
    <definedName name="booby2" localSheetId="4" hidden="1">{#N/A,#N/A,TRUE,"TOTAL DSBN";#N/A,#N/A,TRUE,"WEST";#N/A,#N/A,TRUE,"SOUTH";#N/A,#N/A,TRUE,"NORTHEAST"}</definedName>
    <definedName name="booby2" hidden="1">{#N/A,#N/A,TRUE,"TOTAL DSBN";#N/A,#N/A,TRUE,"WEST";#N/A,#N/A,TRUE,"SOUTH";#N/A,#N/A,TRUE,"NORTHEAST"}</definedName>
    <definedName name="book2.xls" localSheetId="4" hidden="1">{#N/A,#N/A,TRUE,"TOTAL DISTRIBUTION";#N/A,#N/A,TRUE,"SOUTH";#N/A,#N/A,TRUE,"NORTHEAST";#N/A,#N/A,TRUE,"WEST"}</definedName>
    <definedName name="book2.xls" hidden="1">{#N/A,#N/A,TRUE,"TOTAL DISTRIBUTION";#N/A,#N/A,TRUE,"SOUTH";#N/A,#N/A,TRUE,"NORTHEAST";#N/A,#N/A,TRUE,"WEST"}</definedName>
    <definedName name="book2a\.xls" localSheetId="4" hidden="1">{#N/A,#N/A,TRUE,"TOTAL DSBN";#N/A,#N/A,TRUE,"WEST";#N/A,#N/A,TRUE,"SOUTH";#N/A,#N/A,TRUE,"NORTHEAST"}</definedName>
    <definedName name="book2a\.xls" hidden="1">{#N/A,#N/A,TRUE,"TOTAL DSBN";#N/A,#N/A,TRUE,"WEST";#N/A,#N/A,TRUE,"SOUTH";#N/A,#N/A,TRUE,"NORTHEAST"}</definedName>
    <definedName name="BRCList">'[9]BRCList'!$A$2:$A$37</definedName>
    <definedName name="breakdown" localSheetId="4">#REF!</definedName>
    <definedName name="breakdown">#REF!</definedName>
    <definedName name="budemp" localSheetId="4">'2020'!budemp</definedName>
    <definedName name="budemp">[0]!budemp</definedName>
    <definedName name="BusinessUnit" localSheetId="4">#REF!</definedName>
    <definedName name="BusinessUnit" localSheetId="5">#REF!</definedName>
    <definedName name="BusinessUnit">#REF!</definedName>
    <definedName name="BusinessUnits">'[10]Valid Data'!$A$4:$A$21</definedName>
    <definedName name="CAP" localSheetId="4">#REF!</definedName>
    <definedName name="CAP">#REF!</definedName>
    <definedName name="CARRY91">#REF!</definedName>
    <definedName name="CARRY92">#REF!</definedName>
    <definedName name="CARRY93">#REF!</definedName>
    <definedName name="Cash_Flow_with_Est__Complete" localSheetId="4">#REF!</definedName>
    <definedName name="Cash_Flow_with_Est__Complete">#REF!</definedName>
    <definedName name="CCC">#REF!</definedName>
    <definedName name="ccccccccxxxxxxxxxxx">#REF!</definedName>
    <definedName name="cccccccvvvvvvvvvvvvvvvv">#REF!</definedName>
    <definedName name="CI_All">'[11]Equipt CI'!$F$82:$I$90</definedName>
    <definedName name="CI_All_Int">'[12]Equipt CI'!$F$82:$I$90</definedName>
    <definedName name="CI_Feeder">'[11]Equipt CI'!$K$82</definedName>
    <definedName name="CI_Feeder_Int">'[12]Equipt CI'!$K$82</definedName>
    <definedName name="CI_Lateral">'[11]Equipt CI'!$P$82:$S$90</definedName>
    <definedName name="CI_Lateral_Int">'[12]Equipt CI'!$P$82:$S$90</definedName>
    <definedName name="CMCY" localSheetId="0">#REF!</definedName>
    <definedName name="CMCY" localSheetId="4">#REF!</definedName>
    <definedName name="CMCY" localSheetId="5">#REF!</definedName>
    <definedName name="CMCY">#REF!</definedName>
    <definedName name="COLUMN1" localSheetId="0">#REF!</definedName>
    <definedName name="COLUMN1" localSheetId="4">#REF!</definedName>
    <definedName name="COLUMN1" localSheetId="5">#REF!</definedName>
    <definedName name="COLUMN1">#REF!</definedName>
    <definedName name="COLUMN2" localSheetId="0">#REF!</definedName>
    <definedName name="COLUMN2" localSheetId="4">#REF!</definedName>
    <definedName name="COLUMN2" localSheetId="5">#REF!</definedName>
    <definedName name="COLUMN2">#REF!</definedName>
    <definedName name="COLUMN3" localSheetId="0">#REF!</definedName>
    <definedName name="COLUMN3" localSheetId="4">#REF!</definedName>
    <definedName name="COLUMN3" localSheetId="5">#REF!</definedName>
    <definedName name="COLUMN3">#REF!</definedName>
    <definedName name="COLUMN4" localSheetId="0">#REF!</definedName>
    <definedName name="COLUMN4">#REF!</definedName>
    <definedName name="COLUMN5" localSheetId="0">#REF!</definedName>
    <definedName name="COLUMN5">#REF!</definedName>
    <definedName name="COLUMN6" localSheetId="0">#REF!</definedName>
    <definedName name="COLUMN6">#REF!</definedName>
    <definedName name="COLUMN7" localSheetId="0">#REF!</definedName>
    <definedName name="COLUMN7">#REF!</definedName>
    <definedName name="COLUMN8" localSheetId="0">#REF!</definedName>
    <definedName name="COLUMN8">#REF!</definedName>
    <definedName name="COLUMN9" localSheetId="0">#REF!</definedName>
    <definedName name="COLUMN9">#REF!</definedName>
    <definedName name="COMPTAX" localSheetId="0">#REF!</definedName>
    <definedName name="COMPTAX">#REF!</definedName>
    <definedName name="CONTINGENCY">'[15]LEO_THERMO_JAN2001YTD'!$A$1:$D$40</definedName>
    <definedName name="cost_hist">'[16]WB'!$A$1</definedName>
    <definedName name="CostPerMile_Table" localSheetId="4">#REF!</definedName>
    <definedName name="CostPerMile_Table">#REF!</definedName>
    <definedName name="Credits" localSheetId="4">#REF!</definedName>
    <definedName name="Credits">#REF!</definedName>
    <definedName name="CRIT5" localSheetId="0">#REF!</definedName>
    <definedName name="CRIT5" localSheetId="4">#REF!</definedName>
    <definedName name="CRIT5" localSheetId="5">#REF!</definedName>
    <definedName name="CRIT5">#REF!</definedName>
    <definedName name="Criteria_MI" localSheetId="0">#REF!</definedName>
    <definedName name="Criteria_MI" localSheetId="4">#REF!</definedName>
    <definedName name="Criteria_MI" localSheetId="5">#REF!</definedName>
    <definedName name="Criteria_MI">#REF!</definedName>
    <definedName name="cvfgt">#REF!</definedName>
    <definedName name="d" localSheetId="4">#REF!</definedName>
    <definedName name="d">#REF!</definedName>
    <definedName name="DATA1" localSheetId="4">#REF!</definedName>
    <definedName name="DATA1" localSheetId="5">#REF!</definedName>
    <definedName name="DATA1">#REF!</definedName>
    <definedName name="DATA10" localSheetId="4">#REF!</definedName>
    <definedName name="DATA10" localSheetId="5">#REF!</definedName>
    <definedName name="DATA10">#REF!</definedName>
    <definedName name="DATA11" localSheetId="4">#REF!</definedName>
    <definedName name="DATA11" localSheetId="5">#REF!</definedName>
    <definedName name="DATA11">#REF!</definedName>
    <definedName name="DATA12" localSheetId="4">#REF!</definedName>
    <definedName name="DATA12" localSheetId="5">#REF!</definedName>
    <definedName name="DATA12">#REF!</definedName>
    <definedName name="DATA13" localSheetId="4">#REF!</definedName>
    <definedName name="DATA13" localSheetId="5">#REF!</definedName>
    <definedName name="DATA13">#REF!</definedName>
    <definedName name="DATA14" localSheetId="4">#REF!</definedName>
    <definedName name="DATA14" localSheetId="5">#REF!</definedName>
    <definedName name="DATA14">#REF!</definedName>
    <definedName name="DATA2" localSheetId="4">#REF!</definedName>
    <definedName name="DATA2" localSheetId="5">#REF!</definedName>
    <definedName name="DATA2">#REF!</definedName>
    <definedName name="DATA3" localSheetId="4">#REF!</definedName>
    <definedName name="DATA3" localSheetId="5">#REF!</definedName>
    <definedName name="DATA3">#REF!</definedName>
    <definedName name="DATA4" localSheetId="4">#REF!</definedName>
    <definedName name="DATA4" localSheetId="5">#REF!</definedName>
    <definedName name="DATA4">#REF!</definedName>
    <definedName name="DATA5" localSheetId="4">#REF!</definedName>
    <definedName name="DATA5" localSheetId="5">#REF!</definedName>
    <definedName name="DATA5">#REF!</definedName>
    <definedName name="DATA6" localSheetId="4">#REF!</definedName>
    <definedName name="DATA6" localSheetId="5">#REF!</definedName>
    <definedName name="DATA6">#REF!</definedName>
    <definedName name="DATA7" localSheetId="4">#REF!</definedName>
    <definedName name="DATA7" localSheetId="5">#REF!</definedName>
    <definedName name="DATA7">#REF!</definedName>
    <definedName name="DATA8" localSheetId="4">#REF!</definedName>
    <definedName name="DATA8" localSheetId="5">#REF!</definedName>
    <definedName name="DATA8">#REF!</definedName>
    <definedName name="DATA9" localSheetId="4">#REF!</definedName>
    <definedName name="DATA9" localSheetId="5">#REF!</definedName>
    <definedName name="DATA9">#REF!</definedName>
    <definedName name="DATABASE">'[17]1999 Ticket Detail'!$A$1:$M$49</definedName>
    <definedName name="Database2" localSheetId="4">#REF!</definedName>
    <definedName name="Database2">#REF!</definedName>
    <definedName name="DATE1" localSheetId="0">#REF!</definedName>
    <definedName name="DATE1" localSheetId="4">#REF!</definedName>
    <definedName name="DATE1" localSheetId="5">#REF!</definedName>
    <definedName name="DATE1">#REF!</definedName>
    <definedName name="Ddd" localSheetId="4">#REF!,#REF!,#REF!</definedName>
    <definedName name="Ddd" localSheetId="5">#REF!,#REF!,#REF!</definedName>
    <definedName name="Ddd">#REF!,#REF!,#REF!</definedName>
    <definedName name="dddd" localSheetId="4">#REF!</definedName>
    <definedName name="dddd">#REF!</definedName>
    <definedName name="dddddddd" localSheetId="4">#REF!</definedName>
    <definedName name="dddddddd">#REF!</definedName>
    <definedName name="DF_GRID_1" localSheetId="4">#REF!</definedName>
    <definedName name="DF_GRID_1" localSheetId="5">#REF!</definedName>
    <definedName name="DF_GRID_1">#REF!</definedName>
    <definedName name="DOC1A" localSheetId="0">#REF!</definedName>
    <definedName name="DOC1A" localSheetId="4">#REF!</definedName>
    <definedName name="DOC1A" localSheetId="5">#REF!</definedName>
    <definedName name="DOC1A">#REF!</definedName>
    <definedName name="E" localSheetId="4">#REF!</definedName>
    <definedName name="E" localSheetId="5">#REF!</definedName>
    <definedName name="E">#REF!</definedName>
    <definedName name="EAC">'[10]Valid Data'!$A$40:$A$47</definedName>
    <definedName name="EACs">'[10]Valid Data'!$A$40:$B$47</definedName>
    <definedName name="EAST">#REF!</definedName>
    <definedName name="edfg" localSheetId="4">#REF!</definedName>
    <definedName name="edfg">#REF!</definedName>
    <definedName name="edfr">#REF!</definedName>
    <definedName name="eeee" localSheetId="4">#REF!</definedName>
    <definedName name="eeee">#REF!</definedName>
    <definedName name="eeeee">'[7]Equipt CI'!$F$82:$I$90</definedName>
    <definedName name="eeeeeeee" localSheetId="4">#REF!</definedName>
    <definedName name="eeeeeeee">#REF!</definedName>
    <definedName name="eeeeeeeeeeeeee" localSheetId="4">#REF!</definedName>
    <definedName name="eeeeeeeeeeeeee">#REF!</definedName>
    <definedName name="eeeeeeeeeeeeeee">'[7]Equipt CI'!$K$82</definedName>
    <definedName name="eeeeeeeeeeeeeeeeeeerrr">#REF!</definedName>
    <definedName name="eeeeeeeeeewwwwwwwwww">#REF!</definedName>
    <definedName name="erase" localSheetId="4" hidden="1">{#N/A,#N/A,TRUE,"TOTAL DISTRIBUTION";#N/A,#N/A,TRUE,"SOUTH";#N/A,#N/A,TRUE,"NORTHEAST";#N/A,#N/A,TRUE,"WEST"}</definedName>
    <definedName name="erase" hidden="1">{#N/A,#N/A,TRUE,"TOTAL DISTRIBUTION";#N/A,#N/A,TRUE,"SOUTH";#N/A,#N/A,TRUE,"NORTHEAST";#N/A,#N/A,TRUE,"WEST"}</definedName>
    <definedName name="ERC">'[18]R53049'!$A$3:$K$269</definedName>
    <definedName name="erttttt">#REF!</definedName>
    <definedName name="erty" localSheetId="4">#REF!</definedName>
    <definedName name="erty">#REF!</definedName>
    <definedName name="estinv" localSheetId="4">#REF!</definedName>
    <definedName name="estinv" localSheetId="5">#REF!</definedName>
    <definedName name="estinv">#REF!</definedName>
    <definedName name="ESYA" localSheetId="0">#REF!</definedName>
    <definedName name="ESYA" localSheetId="4">#REF!</definedName>
    <definedName name="ESYA" localSheetId="5">#REF!</definedName>
    <definedName name="ESYA">#REF!</definedName>
    <definedName name="ESYTD" localSheetId="0">#REF!</definedName>
    <definedName name="ESYTD" localSheetId="4">#REF!</definedName>
    <definedName name="ESYTD" localSheetId="5">#REF!</definedName>
    <definedName name="ESYTD">#REF!</definedName>
    <definedName name="ESYY" localSheetId="0">#REF!</definedName>
    <definedName name="ESYY">#REF!</definedName>
    <definedName name="EXISTING" localSheetId="4">#REF!</definedName>
    <definedName name="EXISTING">#REF!</definedName>
    <definedName name="Extract_MI" localSheetId="0">#REF!</definedName>
    <definedName name="Extract_MI">#REF!</definedName>
    <definedName name="fattyfatty2by4">'[19]_7_PROJECT_IMP'!$A$1:$J$89</definedName>
    <definedName name="fdcg">#REF!</definedName>
    <definedName name="fdse" localSheetId="4">#REF!</definedName>
    <definedName name="fdse">#REF!</definedName>
    <definedName name="FERC" localSheetId="0">#REF!</definedName>
    <definedName name="FERC" localSheetId="4">#REF!</definedName>
    <definedName name="FERC" localSheetId="5">#REF!</definedName>
    <definedName name="FERC">#REF!</definedName>
    <definedName name="FERCTAX" localSheetId="0">#REF!</definedName>
    <definedName name="FERCTAX" localSheetId="4">#REF!</definedName>
    <definedName name="FERCTAX" localSheetId="5">#REF!</definedName>
    <definedName name="FERCTAX">#REF!</definedName>
    <definedName name="ff">#REF!</definedName>
    <definedName name="fff" localSheetId="4">#REF!</definedName>
    <definedName name="fff">#REF!</definedName>
    <definedName name="ffffff">#REF!</definedName>
    <definedName name="ffffffffff" localSheetId="4">#REF!</definedName>
    <definedName name="ffffffffff">#REF!</definedName>
    <definedName name="fffffffffff">#REF!</definedName>
    <definedName name="ffffffffffff">#REF!</definedName>
    <definedName name="fffffffffffffffffffffffffff" localSheetId="4">#REF!</definedName>
    <definedName name="fffffffffffffffffffffffffff">#REF!</definedName>
    <definedName name="fffffffvvvvvvvvvvvv">#REF!</definedName>
    <definedName name="fgh">#REF!</definedName>
    <definedName name="fgtr">#REF!</definedName>
    <definedName name="fh">#REF!</definedName>
    <definedName name="FPSC" localSheetId="4">#REF!</definedName>
    <definedName name="FPSC" localSheetId="5">#REF!</definedName>
    <definedName name="FPSC">#REF!</definedName>
    <definedName name="FPSCTAX" localSheetId="4">#REF!</definedName>
    <definedName name="FPSCTAX" localSheetId="5">#REF!</definedName>
    <definedName name="FPSCTAX">#REF!</definedName>
    <definedName name="FUN_LOGIC_TABLE" localSheetId="4">#REF!</definedName>
    <definedName name="FUN_LOGIC_TABLE">#REF!</definedName>
    <definedName name="funhelp">#REF!</definedName>
    <definedName name="GenericLocations" localSheetId="4">#REF!</definedName>
    <definedName name="GenericLocations" localSheetId="5">#REF!</definedName>
    <definedName name="GenericLocations">#REF!</definedName>
    <definedName name="genplant" localSheetId="4">#REF!</definedName>
    <definedName name="genplant">#REF!</definedName>
    <definedName name="GF_Name">'[21]PM Assumptions'!$C$74:$C$168</definedName>
    <definedName name="ggg">#REF!</definedName>
    <definedName name="gggg" localSheetId="4">#REF!</definedName>
    <definedName name="gggg">#REF!</definedName>
    <definedName name="ggggggg">#REF!</definedName>
    <definedName name="gggggggggg">#REF!</definedName>
    <definedName name="gggggggggggg">#REF!</definedName>
    <definedName name="gggggggggggggg">#REF!</definedName>
    <definedName name="gggggggggggggggg">#REF!</definedName>
    <definedName name="ggggggggggggggggggggggggggggggggggg" localSheetId="4">#REF!</definedName>
    <definedName name="ggggggggggggggggggggggggggggggggggg">#REF!</definedName>
    <definedName name="GRAPHBUD" localSheetId="4">#REF!</definedName>
    <definedName name="GRAPHBUD">#REF!</definedName>
    <definedName name="GRAPHSTAFF" localSheetId="4">#REF!</definedName>
    <definedName name="GRAPHSTAFF">#REF!</definedName>
    <definedName name="GROUP">#REF!</definedName>
    <definedName name="GROUP2">#REF!</definedName>
    <definedName name="GROUP3">#REF!</definedName>
    <definedName name="GUY" localSheetId="0">#REF!</definedName>
    <definedName name="GUY" localSheetId="4">#REF!</definedName>
    <definedName name="GUY" localSheetId="5">#REF!</definedName>
    <definedName name="GUY">#REF!</definedName>
    <definedName name="h">'[7]Equipt N'!$K$82:$N$90</definedName>
    <definedName name="HdrDate">#REF!</definedName>
    <definedName name="HdrScenario">#REF!</definedName>
    <definedName name="hf">#REF!</definedName>
    <definedName name="HHH">#REF!</definedName>
    <definedName name="hhhhhhhhhh">#REF!</definedName>
    <definedName name="hhhhhhhhhhhhhhhh" localSheetId="4">#REF!</definedName>
    <definedName name="hhhhhhhhhhhhhhhh">#REF!</definedName>
    <definedName name="hhhhhhhhhhhhhhhhhhhhhh" localSheetId="4">#REF!</definedName>
    <definedName name="hhhhhhhhhhhhhhhhhhhhhh">#REF!</definedName>
    <definedName name="hhhr" localSheetId="4">#REF!</definedName>
    <definedName name="hhhr">#REF!</definedName>
    <definedName name="high" localSheetId="4" hidden="1">{#N/A,#N/A,TRUE,"TOTAL DSBN";#N/A,#N/A,TRUE,"WEST";#N/A,#N/A,TRUE,"SOUTH";#N/A,#N/A,TRUE,"NORTHEAST"}</definedName>
    <definedName name="high" hidden="1">{#N/A,#N/A,TRUE,"TOTAL DSBN";#N/A,#N/A,TRUE,"WEST";#N/A,#N/A,TRUE,"SOUTH";#N/A,#N/A,TRUE,"NORTHEAST"}</definedName>
    <definedName name="HighSum" localSheetId="4" hidden="1">{#N/A,#N/A,TRUE,"TOTAL DISTRIBUTION";#N/A,#N/A,TRUE,"SOUTH";#N/A,#N/A,TRUE,"NORTHEAST";#N/A,#N/A,TRUE,"WEST"}</definedName>
    <definedName name="HighSum" hidden="1">{#N/A,#N/A,TRUE,"TOTAL DISTRIBUTION";#N/A,#N/A,TRUE,"SOUTH";#N/A,#N/A,TRUE,"NORTHEAST";#N/A,#N/A,TRUE,"WEST"}</definedName>
    <definedName name="HISTORY" localSheetId="0">#REF!</definedName>
    <definedName name="HISTORY" localSheetId="4">#REF!</definedName>
    <definedName name="HISTORY" localSheetId="5">#REF!</definedName>
    <definedName name="HISTORY">#REF!</definedName>
    <definedName name="hm" localSheetId="4">'2020'!hm</definedName>
    <definedName name="hm">[0]!hm</definedName>
    <definedName name="iiiiiu" localSheetId="4">#REF!</definedName>
    <definedName name="iiiiiu">#REF!</definedName>
    <definedName name="IMPROVED_FDRS">'[6]all IMPROVED_FDRS'!$A$1:$J$554</definedName>
    <definedName name="INCSTA" localSheetId="0">#REF!</definedName>
    <definedName name="INCSTA" localSheetId="4">#REF!</definedName>
    <definedName name="INCSTA" localSheetId="5">#REF!</definedName>
    <definedName name="INCSTA">#REF!</definedName>
    <definedName name="INPUT5" localSheetId="0">#REF!</definedName>
    <definedName name="INPUT5" localSheetId="4">#REF!</definedName>
    <definedName name="INPUT5" localSheetId="5">#REF!</definedName>
    <definedName name="INPUT5">#REF!</definedName>
    <definedName name="IOTypes">'[23]Sheet2'!$I$2:$I$40</definedName>
    <definedName name="jcpl_offset">'[8]JCPL'!$J$5</definedName>
    <definedName name="jjjjjjjjjj">#REF!</definedName>
    <definedName name="jjjjjjjjmmmmmmmmmmmm" localSheetId="4">#REF!</definedName>
    <definedName name="jjjjjjjjmmmmmmmmmmmm">#REF!</definedName>
    <definedName name="jui">#REF!</definedName>
    <definedName name="june98" localSheetId="4">#REF!,#REF!,#REF!,#REF!,#REF!,#REF!,#REF!,#REF!</definedName>
    <definedName name="june98">#REF!,#REF!,#REF!,#REF!,#REF!,#REF!,#REF!,#REF!</definedName>
    <definedName name="kiuy">#REF!</definedName>
    <definedName name="kjmnhgggg">#REF!</definedName>
    <definedName name="kk">#REF!</definedName>
    <definedName name="kuiyu" localSheetId="4">#REF!</definedName>
    <definedName name="kuiyu">#REF!</definedName>
    <definedName name="L_Affiliate">'[24]ListsOfValues'!$K$2:$K$106</definedName>
    <definedName name="L_Embedded">'[24]ListsOfValues'!$I$2:$I$3</definedName>
    <definedName name="L_Gender">'[24]ListsOfValues'!$B$2:$B$3</definedName>
    <definedName name="L_GForLead">'[24]ListsOfValues'!$J$2:$J$3</definedName>
    <definedName name="L_JobType">'[24]ListsOfValues'!$U$2</definedName>
    <definedName name="L_MainJobRole">'[24]ListsOfValues'!$D$2:$D$9</definedName>
    <definedName name="L_SecondaryJobRole">'[24]ListsOfValues'!$F$2:$F$9</definedName>
    <definedName name="L_SiteShortName">'[24]ListsOfValues'!$G$2:$G$239</definedName>
    <definedName name="L_Suffix">'[24]ListsOfValues'!$A$2:$A$6</definedName>
    <definedName name="L_SwitchQual">'[24]ListsOfValues'!$C$2:$C$4</definedName>
    <definedName name="L_TypeOfWork">'[24]ListsOfValues'!$V$2:$V$4</definedName>
    <definedName name="lkjmnbbbbbbbb" localSheetId="4">#REF!</definedName>
    <definedName name="lkjmnbbbbbbbb">#REF!</definedName>
    <definedName name="loiu" localSheetId="4">#REF!</definedName>
    <definedName name="loiu">#REF!</definedName>
    <definedName name="LRIC12" localSheetId="0">#REF!</definedName>
    <definedName name="LRIC12" localSheetId="4">#REF!</definedName>
    <definedName name="LRIC12" localSheetId="5">#REF!</definedName>
    <definedName name="LRIC12">#REF!</definedName>
    <definedName name="LRICA" localSheetId="0">#REF!</definedName>
    <definedName name="LRICA" localSheetId="4">#REF!</definedName>
    <definedName name="LRICA" localSheetId="5">#REF!</definedName>
    <definedName name="LRICA">#REF!</definedName>
    <definedName name="LRICY" localSheetId="0">#REF!</definedName>
    <definedName name="LRICY" localSheetId="4">#REF!</definedName>
    <definedName name="LRICY" localSheetId="5">#REF!</definedName>
    <definedName name="LRICY">#REF!</definedName>
    <definedName name="LRICYTD" localSheetId="0">#REF!</definedName>
    <definedName name="LRICYTD" localSheetId="4">#REF!</definedName>
    <definedName name="LRICYTD" localSheetId="5">#REF!</definedName>
    <definedName name="LRICYTD">#REF!</definedName>
    <definedName name="MACROS" localSheetId="0">#REF!</definedName>
    <definedName name="MACROS">#REF!</definedName>
    <definedName name="MainJobs">'[24]ListsOfValues'!$D$2:$D$9</definedName>
    <definedName name="MARY" localSheetId="4" hidden="1">{#N/A,#N/A,TRUE,"TOTAL DISTRIBUTION";#N/A,#N/A,TRUE,"SOUTH";#N/A,#N/A,TRUE,"NORTHEAST";#N/A,#N/A,TRUE,"WEST"}</definedName>
    <definedName name="MARY" hidden="1">{#N/A,#N/A,TRUE,"TOTAL DISTRIBUTION";#N/A,#N/A,TRUE,"SOUTH";#N/A,#N/A,TRUE,"NORTHEAST";#N/A,#N/A,TRUE,"WEST"}</definedName>
    <definedName name="MOMPLAN" localSheetId="4">#REF!</definedName>
    <definedName name="MOMPLAN">#REF!</definedName>
    <definedName name="MONTH" localSheetId="0">#REF!</definedName>
    <definedName name="MONTH" localSheetId="4">#REF!</definedName>
    <definedName name="MONTH" localSheetId="5">#REF!</definedName>
    <definedName name="MONTH">#REF!</definedName>
    <definedName name="Monthly" localSheetId="4">#REF!</definedName>
    <definedName name="Monthly">#REF!</definedName>
    <definedName name="MONTHS">#N/A</definedName>
    <definedName name="N_All">'[11]Equipt N'!$F$82:$I$90</definedName>
    <definedName name="N_All_Int">'[12]Equipt N'!$F$82:$I$90</definedName>
    <definedName name="N_Feeder">'[11]Equipt N'!$K$82:$N$90</definedName>
    <definedName name="N_Feeder_Int">'[12]Equipt N'!$K$82:$N$90</definedName>
    <definedName name="N_Lateral">'[11]Equipt N'!$P$82:$S$90</definedName>
    <definedName name="N_Lateral_Int">'[12]Equipt N'!$P$82:$S$90</definedName>
    <definedName name="newacct">'[23]Sheet2'!$K$2:$K$4</definedName>
    <definedName name="newbrclist">'[25]BRCList'!$A$2:$A$37</definedName>
    <definedName name="newname" localSheetId="4" hidden="1">{#N/A,#N/A,FALSE,"CAP 1998";#N/A,#N/A,FALSE,"CAP 1999";#N/A,#N/A,FALSE,"CAP 2000";#N/A,#N/A,FALSE,"CAP_2001";#N/A,#N/A,FALSE,"CAP_2002";#N/A,#N/A,FALSE,"MAINT_1998";#N/A,#N/A,FALSE,"MAINT_1999";#N/A,#N/A,FALSE,"MAINT_2000";#N/A,#N/A,FALSE,"MAINT_2001";#N/A,#N/A,FALSE,"MAINT_2002"}</definedName>
    <definedName name="newname" hidden="1">{#N/A,#N/A,FALSE,"CAP 1998";#N/A,#N/A,FALSE,"CAP 1999";#N/A,#N/A,FALSE,"CAP 2000";#N/A,#N/A,FALSE,"CAP_2001";#N/A,#N/A,FALSE,"CAP_2002";#N/A,#N/A,FALSE,"MAINT_1998";#N/A,#N/A,FALSE,"MAINT_1999";#N/A,#N/A,FALSE,"MAINT_2000";#N/A,#N/A,FALSE,"MAINT_2001";#N/A,#N/A,FALSE,"MAINT_2002"}</definedName>
    <definedName name="next" localSheetId="4" hidden="1">{#N/A,#N/A,TRUE,"TOTAL DISTRIBUTION";#N/A,#N/A,TRUE,"SOUTH";#N/A,#N/A,TRUE,"NORTHEAST";#N/A,#N/A,TRUE,"WEST"}</definedName>
    <definedName name="next" hidden="1">{#N/A,#N/A,TRUE,"TOTAL DISTRIBUTION";#N/A,#N/A,TRUE,"SOUTH";#N/A,#N/A,TRUE,"NORTHEAST";#N/A,#N/A,TRUE,"WEST"}</definedName>
    <definedName name="nnnnnnnnnnnnjjjjjjjjjjj" localSheetId="4">#REF!</definedName>
    <definedName name="nnnnnnnnnnnnjjjjjjjjjjj">#REF!</definedName>
    <definedName name="NON_ADDRESSED_FDRS" localSheetId="4">#REF!</definedName>
    <definedName name="NON_ADDRESSED_FDRS">#REF!</definedName>
    <definedName name="NORTH">#REF!</definedName>
    <definedName name="OBO" localSheetId="0">#REF!</definedName>
    <definedName name="OBO" localSheetId="4">#REF!</definedName>
    <definedName name="OBO" localSheetId="5">#REF!</definedName>
    <definedName name="OBO">#REF!</definedName>
    <definedName name="OBODEFTX" localSheetId="0">#REF!</definedName>
    <definedName name="OBODEFTX" localSheetId="4">#REF!</definedName>
    <definedName name="OBODEFTX" localSheetId="5">#REF!</definedName>
    <definedName name="OBODEFTX">#REF!</definedName>
    <definedName name="oiukm">#REF!</definedName>
    <definedName name="OP" localSheetId="4">#REF!</definedName>
    <definedName name="OP">#REF!</definedName>
    <definedName name="OTHINC" localSheetId="0">#REF!</definedName>
    <definedName name="OTHINC" localSheetId="4">#REF!</definedName>
    <definedName name="OTHINC" localSheetId="5">#REF!</definedName>
    <definedName name="OTHINC">#REF!</definedName>
    <definedName name="OUTPUT5" localSheetId="0">#REF!</definedName>
    <definedName name="OUTPUT5" localSheetId="4">#REF!</definedName>
    <definedName name="OUTPUT5" localSheetId="5">#REF!</definedName>
    <definedName name="OUTPUT5">#REF!</definedName>
    <definedName name="p">#REF!</definedName>
    <definedName name="page" localSheetId="4" hidden="1">{#N/A,#N/A,TRUE,"TOTAL DSBN";#N/A,#N/A,TRUE,"WEST";#N/A,#N/A,TRUE,"SOUTH";#N/A,#N/A,TRUE,"NORTHEAST"}</definedName>
    <definedName name="page" hidden="1">{#N/A,#N/A,TRUE,"TOTAL DSBN";#N/A,#N/A,TRUE,"WEST";#N/A,#N/A,TRUE,"SOUTH";#N/A,#N/A,TRUE,"NORTHEAST"}</definedName>
    <definedName name="PAGE1" localSheetId="0">#REF!</definedName>
    <definedName name="PAGE1">#REF!</definedName>
    <definedName name="PAGE2" localSheetId="0">#REF!</definedName>
    <definedName name="PAGE2">#REF!</definedName>
    <definedName name="PAGE21" localSheetId="0">#REF!</definedName>
    <definedName name="PAGE21">#REF!</definedName>
    <definedName name="PAGE3" localSheetId="0">#REF!</definedName>
    <definedName name="PAGE3">#REF!</definedName>
    <definedName name="PC">'[23]Sheet2'!$G$2:$G$8</definedName>
    <definedName name="Performance" localSheetId="4">#REF!</definedName>
    <definedName name="Performance">#REF!</definedName>
    <definedName name="PERIOD" localSheetId="0">#REF!</definedName>
    <definedName name="PERIOD" localSheetId="4">#REF!</definedName>
    <definedName name="PERIOD" localSheetId="5">#REF!</definedName>
    <definedName name="PERIOD">#REF!</definedName>
    <definedName name="Periods">'[10]Valid Data'!$A$25:$A$36</definedName>
    <definedName name="poukl" localSheetId="4">#REF!</definedName>
    <definedName name="poukl">#REF!</definedName>
    <definedName name="Power_Systems_2002_Budget" localSheetId="4">#REF!</definedName>
    <definedName name="Power_Systems_2002_Budget">#REF!</definedName>
    <definedName name="PRI_W_O" localSheetId="4">'2020'!PRI_W_O</definedName>
    <definedName name="PRI_W_O">[0]!PRI_W_O</definedName>
    <definedName name="PRINT" localSheetId="0">#REF!</definedName>
    <definedName name="PRINT" localSheetId="4">#REF!</definedName>
    <definedName name="PRINT" localSheetId="5">#REF!</definedName>
    <definedName name="PRINT">#REF!</definedName>
    <definedName name="print_aera" localSheetId="4">#REF!</definedName>
    <definedName name="print_aera">#REF!</definedName>
    <definedName name="_xlnm.Print_Area" localSheetId="0">'2016'!$A$1:$M$59</definedName>
    <definedName name="_xlnm.Print_Area" localSheetId="1">'2017'!$A$1:$O$59</definedName>
    <definedName name="_xlnm.Print_Area" localSheetId="2">'2018'!$A$1:$Q$59</definedName>
    <definedName name="_xlnm.Print_Area" localSheetId="3">'2019'!$A$1:$P$61</definedName>
    <definedName name="_xlnm.Print_Area" localSheetId="4">'2020'!$A$1:$E$40</definedName>
    <definedName name="_xlnm.Print_Area" localSheetId="5">'2021'!$A$1:$E$39</definedName>
    <definedName name="print_area_2" localSheetId="4">#REF!</definedName>
    <definedName name="print_area_2">#REF!</definedName>
    <definedName name="Print_Area_MI">'[28]Meters ER1097-83000'!$A$1:$G$65</definedName>
    <definedName name="_xlnm.Print_Titles" localSheetId="0">'2016'!$1:$6</definedName>
    <definedName name="PRIOR" localSheetId="0">#REF!</definedName>
    <definedName name="PRIOR" localSheetId="4">#REF!</definedName>
    <definedName name="PRIOR" localSheetId="5">#REF!</definedName>
    <definedName name="PRIOR">#REF!</definedName>
    <definedName name="prnt_1999" localSheetId="4">#REF!</definedName>
    <definedName name="prnt_1999">#REF!</definedName>
    <definedName name="prnt_2000" localSheetId="4">#REF!</definedName>
    <definedName name="prnt_2000">#REF!</definedName>
    <definedName name="prnt_2001" localSheetId="4">#REF!</definedName>
    <definedName name="prnt_2001">#REF!</definedName>
    <definedName name="prnt_2002" localSheetId="4">#REF!</definedName>
    <definedName name="prnt_2002">#REF!</definedName>
    <definedName name="prnt_rev">#REF!</definedName>
    <definedName name="Proposed" localSheetId="4" hidden="1">{#N/A,#N/A,TRUE,"TOTAL DISTRIBUTION";#N/A,#N/A,TRUE,"SOUTH";#N/A,#N/A,TRUE,"NORTHEAST";#N/A,#N/A,TRUE,"WEST"}</definedName>
    <definedName name="Proposed" hidden="1">{#N/A,#N/A,TRUE,"TOTAL DISTRIBUTION";#N/A,#N/A,TRUE,"SOUTH";#N/A,#N/A,TRUE,"NORTHEAST";#N/A,#N/A,TRUE,"WEST"}</definedName>
    <definedName name="psc_offset">'[8]PSC_Data'!$L$6</definedName>
    <definedName name="pt">#REF!</definedName>
    <definedName name="PURCHASE" localSheetId="0">#REF!</definedName>
    <definedName name="PURCHASE" localSheetId="4">#REF!</definedName>
    <definedName name="PURCHASE" localSheetId="5">#REF!</definedName>
    <definedName name="PURCHASE">#REF!</definedName>
    <definedName name="PURE" localSheetId="0">#REF!</definedName>
    <definedName name="PURE" localSheetId="4">#REF!</definedName>
    <definedName name="PURE" localSheetId="5">#REF!</definedName>
    <definedName name="PURE">#REF!</definedName>
    <definedName name="PUREC" localSheetId="0">#REF!</definedName>
    <definedName name="PUREC" localSheetId="4">#REF!</definedName>
    <definedName name="PUREC" localSheetId="5">#REF!</definedName>
    <definedName name="PUREC">#REF!</definedName>
    <definedName name="q" localSheetId="4" hidden="1">{#N/A,#N/A,TRUE,"TOTAL DSBN";#N/A,#N/A,TRUE,"WEST";#N/A,#N/A,TRUE,"SOUTH";#N/A,#N/A,TRUE,"NORTHEAST"}</definedName>
    <definedName name="q" hidden="1">{#N/A,#N/A,TRUE,"TOTAL DSBN";#N/A,#N/A,TRUE,"WEST";#N/A,#N/A,TRUE,"SOUTH";#N/A,#N/A,TRUE,"NORTHEAST"}</definedName>
    <definedName name="qqq" localSheetId="4" hidden="1">{#N/A,#N/A,TRUE,"TOTAL DISTRIBUTION";#N/A,#N/A,TRUE,"SOUTH";#N/A,#N/A,TRUE,"NORTHEAST";#N/A,#N/A,TRUE,"WEST"}</definedName>
    <definedName name="qqq" hidden="1">{#N/A,#N/A,TRUE,"TOTAL DISTRIBUTION";#N/A,#N/A,TRUE,"SOUTH";#N/A,#N/A,TRUE,"NORTHEAST";#N/A,#N/A,TRUE,"WEST"}</definedName>
    <definedName name="qqqqqqqqqqaaaaaaaaaaa">#REF!</definedName>
    <definedName name="qqqqqqqqqqwwwwwwwwwww" localSheetId="4">#REF!</definedName>
    <definedName name="qqqqqqqqqqwwwwwwwwwww">#REF!</definedName>
    <definedName name="qryCloneEstimatedetails" localSheetId="4">#REF!</definedName>
    <definedName name="qryCloneEstimatedetails" localSheetId="5">#REF!</definedName>
    <definedName name="qryCloneEstimatedetails">#REF!</definedName>
    <definedName name="qwert">#REF!</definedName>
    <definedName name="RANK">#REF!</definedName>
    <definedName name="rde" localSheetId="4">#REF!</definedName>
    <definedName name="rde">#REF!</definedName>
    <definedName name="RepAllFormat" localSheetId="4">#REF!</definedName>
    <definedName name="RepAllFormat" localSheetId="5">#REF!</definedName>
    <definedName name="RepAllFormat">#REF!</definedName>
    <definedName name="RepAllHead" localSheetId="4">#REF!</definedName>
    <definedName name="RepAllHead" localSheetId="5">#REF!</definedName>
    <definedName name="RepAllHead">#REF!</definedName>
    <definedName name="RepDataFormat" localSheetId="4">#REF!</definedName>
    <definedName name="RepDataFormat" localSheetId="5">#REF!</definedName>
    <definedName name="RepDataFormat">#REF!</definedName>
    <definedName name="RepDataMoney1" localSheetId="4">#REF!</definedName>
    <definedName name="RepDataMoney1" localSheetId="5">#REF!</definedName>
    <definedName name="RepDataMoney1">#REF!</definedName>
    <definedName name="RepDataMoney2" localSheetId="4">#REF!</definedName>
    <definedName name="RepDataMoney2" localSheetId="5">#REF!</definedName>
    <definedName name="RepDataMoney2">#REF!</definedName>
    <definedName name="RepDataMoney3" localSheetId="4">#REF!</definedName>
    <definedName name="RepDataMoney3" localSheetId="5">#REF!</definedName>
    <definedName name="RepDataMoney3">#REF!</definedName>
    <definedName name="RepDataMoney4" localSheetId="4">#REF!</definedName>
    <definedName name="RepDataMoney4" localSheetId="5">#REF!</definedName>
    <definedName name="RepDataMoney4">#REF!</definedName>
    <definedName name="RepDataPercent1">#REF!</definedName>
    <definedName name="RepDataPercent2">#REF!</definedName>
    <definedName name="RepDataPercent3">#REF!</definedName>
    <definedName name="RepDelete">#REF!</definedName>
    <definedName name="RepPercent" localSheetId="4">#REF!</definedName>
    <definedName name="RepPercent" localSheetId="5">#REF!</definedName>
    <definedName name="RepPercent">#REF!</definedName>
    <definedName name="rev" localSheetId="4">#REF!</definedName>
    <definedName name="rev">#REF!</definedName>
    <definedName name="REVENUERPT" localSheetId="0">#REF!</definedName>
    <definedName name="REVENUERPT" localSheetId="4">#REF!</definedName>
    <definedName name="REVENUERPT" localSheetId="5">#REF!</definedName>
    <definedName name="REVENUERPT">#REF!</definedName>
    <definedName name="rfdsssss" localSheetId="4">#REF!</definedName>
    <definedName name="rfdsssss">#REF!</definedName>
    <definedName name="rft" localSheetId="4">#REF!</definedName>
    <definedName name="rft">#REF!</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p">#REF!</definedName>
    <definedName name="rpmest" localSheetId="4">#REF!</definedName>
    <definedName name="rpmest" localSheetId="5">#REF!</definedName>
    <definedName name="rpmest">#REF!</definedName>
    <definedName name="rrr" localSheetId="4">#REF!</definedName>
    <definedName name="rrr">#REF!</definedName>
    <definedName name="rrrr">'[31]LEO_THERMO_JAN2001YTD'!$A$1:$D$40</definedName>
    <definedName name="rrrrr" localSheetId="4">#REF!</definedName>
    <definedName name="rrrrr">#REF!</definedName>
    <definedName name="s" localSheetId="0">#REF!</definedName>
    <definedName name="s" localSheetId="4">#REF!</definedName>
    <definedName name="s" localSheetId="5">#REF!</definedName>
    <definedName name="s">#REF!</definedName>
    <definedName name="sal_table">'[32]Salary Table'!$A$2:$A$41</definedName>
    <definedName name="salary_box">"Group 237"</definedName>
    <definedName name="salary_box_non">"Group 826"</definedName>
    <definedName name="SALES" localSheetId="0">#REF!</definedName>
    <definedName name="SALES" localSheetId="4">#REF!</definedName>
    <definedName name="SALES" localSheetId="5">#REF!</definedName>
    <definedName name="SALES">#REF!</definedName>
    <definedName name="SAMPLE_RANGE">'[33]SAMPLE'!$A$2:$AH$70</definedName>
    <definedName name="SAPBEXhrIndnt" localSheetId="4" hidden="1">"Wide"</definedName>
    <definedName name="SAPBEXhrIndnt" localSheetId="5" hidden="1">"Wide"</definedName>
    <definedName name="SAPBEXhrIndnt" hidden="1">1</definedName>
    <definedName name="SAPBEXrevision" hidden="1">4</definedName>
    <definedName name="SAPBEXsysID" hidden="1">"GP1"</definedName>
    <definedName name="SAPBEXwbID" hidden="1">"3IXTTS2JVY2BH41T3S3EQTA0M"</definedName>
    <definedName name="SAPsysID" hidden="1">"708C5W7SBKP804JT78WJ0JNKI"</definedName>
    <definedName name="SAPwbID" hidden="1">"ARS"</definedName>
    <definedName name="SCH" localSheetId="0">#REF!</definedName>
    <definedName name="SCH" localSheetId="4">#REF!</definedName>
    <definedName name="SCH" localSheetId="5">#REF!</definedName>
    <definedName name="SCH">#REF!</definedName>
    <definedName name="SecondaryJobs">'[24]ListsOfValues'!$F$2:$F$9</definedName>
    <definedName name="Sites" localSheetId="4" hidden="1">{#N/A,#N/A,TRUE,"TOTAL DISTRIBUTION";#N/A,#N/A,TRUE,"SOUTH";#N/A,#N/A,TRUE,"NORTHEAST";#N/A,#N/A,TRUE,"WEST"}</definedName>
    <definedName name="Sites" hidden="1">{#N/A,#N/A,TRUE,"TOTAL DISTRIBUTION";#N/A,#N/A,TRUE,"SOUTH";#N/A,#N/A,TRUE,"NORTHEAST";#N/A,#N/A,TRUE,"WEST"}</definedName>
    <definedName name="Sitesdate" localSheetId="4" hidden="1">{#N/A,#N/A,TRUE,"TOTAL DSBN";#N/A,#N/A,TRUE,"WEST";#N/A,#N/A,TRUE,"SOUTH";#N/A,#N/A,TRUE,"NORTHEAST"}</definedName>
    <definedName name="Sitesdate" hidden="1">{#N/A,#N/A,TRUE,"TOTAL DSBN";#N/A,#N/A,TRUE,"WEST";#N/A,#N/A,TRUE,"SOUTH";#N/A,#N/A,TRUE,"NORTHEAST"}</definedName>
    <definedName name="SOUTH">#REF!</definedName>
    <definedName name="ss" localSheetId="4">#REF!</definedName>
    <definedName name="ss">#REF!</definedName>
    <definedName name="sss" localSheetId="4">#REF!</definedName>
    <definedName name="sss">#REF!</definedName>
    <definedName name="ssss">'[31]LEO_THERMO_JAN2001YTD'!$A$1:$D$40</definedName>
    <definedName name="ssssssss">#REF!</definedName>
    <definedName name="sssssssssss" localSheetId="4">#REF!</definedName>
    <definedName name="sssssssssss">#REF!</definedName>
    <definedName name="sssssssssssssss">'[7]Equipt CI'!$P$82:$S$90</definedName>
    <definedName name="ssssssssssssssssaaaaaaaaaaa" localSheetId="4">#REF!</definedName>
    <definedName name="ssssssssssssssssaaaaaaaaaaa">#REF!</definedName>
    <definedName name="start">'[34]people'!$B$1</definedName>
    <definedName name="StormName" localSheetId="4">#REF!</definedName>
    <definedName name="StormName" localSheetId="5">#REF!</definedName>
    <definedName name="StormName">#REF!</definedName>
    <definedName name="StormNames" localSheetId="4">#REF!</definedName>
    <definedName name="StormNames" localSheetId="5">#REF!</definedName>
    <definedName name="StormNames">#REF!</definedName>
    <definedName name="StormsNames" localSheetId="4">#REF!</definedName>
    <definedName name="StormsNames" localSheetId="5">#REF!</definedName>
    <definedName name="StormsNames">#REF!</definedName>
    <definedName name="sub">#REF!</definedName>
    <definedName name="subjun98" localSheetId="4">#REF!,#REF!,#REF!,#REF!</definedName>
    <definedName name="subjun98">#REF!,#REF!,#REF!,#REF!</definedName>
    <definedName name="submay98" localSheetId="4">#REF!,#REF!,#REF!,#REF!</definedName>
    <definedName name="submay98">#REF!,#REF!,#REF!,#REF!</definedName>
    <definedName name="sumbyarea" localSheetId="4">#REF!</definedName>
    <definedName name="sumbyarea">#REF!</definedName>
    <definedName name="Summary_by_M_A_and_job_type" localSheetId="4">#REF!</definedName>
    <definedName name="Summary_by_M_A_and_job_type">#REF!</definedName>
    <definedName name="T" localSheetId="0">#REF!</definedName>
    <definedName name="T" localSheetId="4">#REF!</definedName>
    <definedName name="T" localSheetId="5">#REF!</definedName>
    <definedName name="T">#REF!</definedName>
    <definedName name="teast" localSheetId="4" hidden="1">{#N/A,#N/A,TRUE,"TOTAL DSBN";#N/A,#N/A,TRUE,"WEST";#N/A,#N/A,TRUE,"SOUTH";#N/A,#N/A,TRUE,"NORTHEAST"}</definedName>
    <definedName name="teast" hidden="1">{#N/A,#N/A,TRUE,"TOTAL DSBN";#N/A,#N/A,TRUE,"WEST";#N/A,#N/A,TRUE,"SOUTH";#N/A,#N/A,TRUE,"NORTHEAST"}</definedName>
    <definedName name="TEN" localSheetId="0">#REF!</definedName>
    <definedName name="TEN" localSheetId="4">#REF!</definedName>
    <definedName name="TEN" localSheetId="5">#REF!</definedName>
    <definedName name="TEN">#REF!</definedName>
    <definedName name="test" localSheetId="4" hidden="1">{#N/A,#N/A,TRUE,"TOTAL DSBN";#N/A,#N/A,TRUE,"WEST";#N/A,#N/A,TRUE,"SOUTH";#N/A,#N/A,TRUE,"NORTHEAST"}</definedName>
    <definedName name="test" hidden="1">{#N/A,#N/A,TRUE,"TOTAL DSBN";#N/A,#N/A,TRUE,"WEST";#N/A,#N/A,TRUE,"SOUTH";#N/A,#N/A,TRUE,"NORTHEAST"}</definedName>
    <definedName name="test." localSheetId="4" hidden="1">{#N/A,#N/A,TRUE,"TOTAL DISTRIBUTION";#N/A,#N/A,TRUE,"SOUTH";#N/A,#N/A,TRUE,"NORTHEAST";#N/A,#N/A,TRUE,"WEST"}</definedName>
    <definedName name="test." hidden="1">{#N/A,#N/A,TRUE,"TOTAL DISTRIBUTION";#N/A,#N/A,TRUE,"SOUTH";#N/A,#N/A,TRUE,"NORTHEAST";#N/A,#N/A,TRUE,"WEST"}</definedName>
    <definedName name="TEST0" localSheetId="4">#REF!</definedName>
    <definedName name="TEST0" localSheetId="5">#REF!</definedName>
    <definedName name="TEST0">#REF!</definedName>
    <definedName name="Test1" localSheetId="4">#REF!</definedName>
    <definedName name="Test1" localSheetId="5">#REF!</definedName>
    <definedName name="Test1">#REF!</definedName>
    <definedName name="test2" localSheetId="4" hidden="1">{#N/A,#N/A,TRUE,"TOTAL DISTRIBUTION";#N/A,#N/A,TRUE,"SOUTH";#N/A,#N/A,TRUE,"NORTHEAST";#N/A,#N/A,TRUE,"WEST"}</definedName>
    <definedName name="test2" hidden="1">{#N/A,#N/A,TRUE,"TOTAL DISTRIBUTION";#N/A,#N/A,TRUE,"SOUTH";#N/A,#N/A,TRUE,"NORTHEAST";#N/A,#N/A,TRUE,"WEST"}</definedName>
    <definedName name="test21" localSheetId="4" hidden="1">{#N/A,#N/A,TRUE,"TOTAL DISTRIBUTION";#N/A,#N/A,TRUE,"SOUTH";#N/A,#N/A,TRUE,"NORTHEAST";#N/A,#N/A,TRUE,"WEST"}</definedName>
    <definedName name="test21" hidden="1">{#N/A,#N/A,TRUE,"TOTAL DISTRIBUTION";#N/A,#N/A,TRUE,"SOUTH";#N/A,#N/A,TRUE,"NORTHEAST";#N/A,#N/A,TRUE,"WEST"}</definedName>
    <definedName name="test23" localSheetId="4" hidden="1">{#N/A,#N/A,TRUE,"TOTAL DISTRIBUTION";#N/A,#N/A,TRUE,"SOUTH";#N/A,#N/A,TRUE,"NORTHEAST";#N/A,#N/A,TRUE,"WEST"}</definedName>
    <definedName name="test23" hidden="1">{#N/A,#N/A,TRUE,"TOTAL DISTRIBUTION";#N/A,#N/A,TRUE,"SOUTH";#N/A,#N/A,TRUE,"NORTHEAST";#N/A,#N/A,TRUE,"WEST"}</definedName>
    <definedName name="TESTHKEY" localSheetId="4">#REF!</definedName>
    <definedName name="TESTHKEY" localSheetId="5">#REF!</definedName>
    <definedName name="TESTHKEY">#REF!</definedName>
    <definedName name="TESTKEYS" localSheetId="4">#REF!</definedName>
    <definedName name="TESTKEYS" localSheetId="5">#REF!</definedName>
    <definedName name="TESTKEYS">#REF!</definedName>
    <definedName name="TESTVKEY" localSheetId="4">#REF!</definedName>
    <definedName name="TESTVKEY" localSheetId="5">#REF!</definedName>
    <definedName name="TESTVKEY">#REF!</definedName>
    <definedName name="testwe" localSheetId="4" hidden="1">{#N/A,#N/A,TRUE,"TOTAL DSBN";#N/A,#N/A,TRUE,"WEST";#N/A,#N/A,TRUE,"SOUTH";#N/A,#N/A,TRUE,"NORTHEAST"}</definedName>
    <definedName name="testwe" hidden="1">{#N/A,#N/A,TRUE,"TOTAL DSBN";#N/A,#N/A,TRUE,"WEST";#N/A,#N/A,TRUE,"SOUTH";#N/A,#N/A,TRUE,"NORTHEAST"}</definedName>
    <definedName name="thjty" localSheetId="4" hidden="1">{#N/A,#N/A,TRUE,"TOTAL DSBN";#N/A,#N/A,TRUE,"WEST";#N/A,#N/A,TRUE,"SOUTH";#N/A,#N/A,TRUE,"NORTHEAST"}</definedName>
    <definedName name="thjty" hidden="1">{#N/A,#N/A,TRUE,"TOTAL DSBN";#N/A,#N/A,TRUE,"WEST";#N/A,#N/A,TRUE,"SOUTH";#N/A,#N/A,TRUE,"NORTHEAST"}</definedName>
    <definedName name="top" localSheetId="4">'2020'!top</definedName>
    <definedName name="top">[0]!top</definedName>
    <definedName name="Ttt" localSheetId="4">#REF!,#REF!,#REF!</definedName>
    <definedName name="Ttt" localSheetId="5">#REF!,#REF!,#REF!</definedName>
    <definedName name="Ttt">#REF!,#REF!,#REF!</definedName>
    <definedName name="ttttt" localSheetId="4">#REF!</definedName>
    <definedName name="ttttt">#REF!</definedName>
    <definedName name="tttttttt" localSheetId="4">#REF!</definedName>
    <definedName name="tttttttt">#REF!</definedName>
    <definedName name="tttttttttt" localSheetId="4">#REF!</definedName>
    <definedName name="tttttttttt">#REF!</definedName>
    <definedName name="ttttttttttr" localSheetId="4">#REF!</definedName>
    <definedName name="ttttttttttr">#REF!</definedName>
    <definedName name="ttttttttttt" localSheetId="4">#REF!</definedName>
    <definedName name="ttttttttttt">#REF!</definedName>
    <definedName name="ttttttttttttttttttttttttttttttttttt" localSheetId="4">#REF!</definedName>
    <definedName name="ttttttttttttttttttttttttttttttttttt">#REF!</definedName>
    <definedName name="TWO" localSheetId="0">#REF!</definedName>
    <definedName name="TWO" localSheetId="4">#REF!</definedName>
    <definedName name="TWO" localSheetId="5">#REF!</definedName>
    <definedName name="TWO">#REF!</definedName>
    <definedName name="tyrty" localSheetId="4">#REF!</definedName>
    <definedName name="tyrty">#REF!</definedName>
    <definedName name="u" localSheetId="4" hidden="1">{#N/A,#N/A,FALSE,"Expenses";#N/A,#N/A,FALSE,"Revenue"}</definedName>
    <definedName name="u" hidden="1">{#N/A,#N/A,FALSE,"Expenses";#N/A,#N/A,FALSE,"Revenue"}</definedName>
    <definedName name="uiui">#REF!</definedName>
    <definedName name="urbjun98" localSheetId="4">#REF!,#REF!,#REF!,#REF!</definedName>
    <definedName name="urbjun98">#REF!,#REF!,#REF!,#REF!</definedName>
    <definedName name="uuuui">#REF!</definedName>
    <definedName name="uuuuu" localSheetId="4">#REF!</definedName>
    <definedName name="uuuuu">#REF!</definedName>
    <definedName name="uuuuuuu" localSheetId="4">#REF!</definedName>
    <definedName name="uuuuuuu">#REF!</definedName>
    <definedName name="uuuuuuujjjjjjjjjjj">#REF!</definedName>
    <definedName name="uuuuuuuuuuuuuuu" localSheetId="4">#REF!</definedName>
    <definedName name="uuuuuuuuuuuuuuu">#REF!</definedName>
    <definedName name="uuuuuuuuuuuuuuuu">#REF!</definedName>
    <definedName name="uuuuuuuuuuuuuuuuuuuuuuu">#REF!</definedName>
    <definedName name="uuuuuuuuuuuuuuuuuuuuuuyyy" localSheetId="4">#REF!</definedName>
    <definedName name="uuuuuuuuuuuuuuuuuuuuuuyyy">#REF!</definedName>
    <definedName name="uyjki" localSheetId="4">#REF!</definedName>
    <definedName name="uyjki">#REF!</definedName>
    <definedName name="wederttttttttttttttt" localSheetId="4">#REF!</definedName>
    <definedName name="wederttttttttttttttt">#REF!</definedName>
    <definedName name="whnos" localSheetId="4" hidden="1">{#N/A,#N/A,TRUE,"TOTAL DSBN";#N/A,#N/A,TRUE,"WEST";#N/A,#N/A,TRUE,"SOUTH";#N/A,#N/A,TRUE,"NORTHEAST"}</definedName>
    <definedName name="whnos" hidden="1">{#N/A,#N/A,TRUE,"TOTAL DSBN";#N/A,#N/A,TRUE,"WEST";#N/A,#N/A,TRUE,"SOUTH";#N/A,#N/A,TRUE,"NORTHEAST"}</definedName>
    <definedName name="why?" localSheetId="4" hidden="1">{#N/A,#N/A,TRUE,"TOTAL DSBN";#N/A,#N/A,TRUE,"WEST";#N/A,#N/A,TRUE,"SOUTH";#N/A,#N/A,TRUE,"NORTHEAST"}</definedName>
    <definedName name="why?" hidden="1">{#N/A,#N/A,TRUE,"TOTAL DSBN";#N/A,#N/A,TRUE,"WEST";#N/A,#N/A,TRUE,"SOUTH";#N/A,#N/A,TRUE,"NORTHEAST"}</definedName>
    <definedName name="WKSH" localSheetId="4">#REF!</definedName>
    <definedName name="WKSH" localSheetId="5">#REF!</definedName>
    <definedName name="WKSH">#REF!</definedName>
    <definedName name="WO_Translations" localSheetId="4">#REF!</definedName>
    <definedName name="WO_Translations">#REF!</definedName>
    <definedName name="WOAccts" localSheetId="4">#REF!</definedName>
    <definedName name="WOAccts" localSheetId="5">#REF!</definedName>
    <definedName name="WOAccts">#REF!</definedName>
    <definedName name="wrn.96._.ju._.forecat." localSheetId="4" hidden="1">{#N/A,#N/A,FALSE,"Expenses";#N/A,#N/A,FALSE,"Revenue"}</definedName>
    <definedName name="wrn.96._.ju._.forecat." hidden="1">{#N/A,#N/A,FALSE,"Expenses";#N/A,#N/A,FALSE,"Revenue"}</definedName>
    <definedName name="wrn.97maint.xls." localSheetId="4" hidden="1">{#N/A,#N/A,TRUE,"TOTAL DISTRIBUTION";#N/A,#N/A,TRUE,"SOUTH";#N/A,#N/A,TRUE,"NORTHEAST";#N/A,#N/A,TRUE,"WEST"}</definedName>
    <definedName name="wrn.97maint.xls." hidden="1">{#N/A,#N/A,TRUE,"TOTAL DISTRIBUTION";#N/A,#N/A,TRUE,"SOUTH";#N/A,#N/A,TRUE,"NORTHEAST";#N/A,#N/A,TRUE,"WEST"}</definedName>
    <definedName name="wrn.97OR.XLs." localSheetId="4" hidden="1">{#N/A,#N/A,TRUE,"TOTAL DSBN";#N/A,#N/A,TRUE,"WEST";#N/A,#N/A,TRUE,"SOUTH";#N/A,#N/A,TRUE,"NORTHEAST"}</definedName>
    <definedName name="wrn.97OR.XLs." hidden="1">{#N/A,#N/A,TRUE,"TOTAL DSBN";#N/A,#N/A,TRUE,"WEST";#N/A,#N/A,TRUE,"SOUTH";#N/A,#N/A,TRUE,"NORTHEAST"}</definedName>
    <definedName name="wrn.ACTUAL._.ALL._.PAGES." localSheetId="0" hidden="1">{"ACTUAL",#N/A,FALSE,"OVER_UND"}</definedName>
    <definedName name="wrn.ACTUAL._.ALL._.PAGES." localSheetId="4" hidden="1">{"ACTUAL",#N/A,FALSE,"OVER_UND"}</definedName>
    <definedName name="wrn.ACTUAL._.ALL._.PAGES." localSheetId="5" hidden="1">{"ACTUAL",#N/A,FALSE,"OVER_UND"}</definedName>
    <definedName name="wrn.ACTUAL._.ALL._.PAGES." hidden="1">{"ACTUAL",#N/A,FALSE,"OVER_UND"}</definedName>
    <definedName name="wrn.All._.Periods." localSheetId="0" hidden="1">{"Martin Oct93_Mar94",#N/A,FALSE,"Martin Oct93 - Mar94";"Martin Apr94_Sep94",#N/A,FALSE,"Martin Apr94 - Sep94";"Martin Oct94_Mar95",#N/A,FALSE,"Martin Oct94 - Mar95";"Martin Apr95_Sep95",#N/A,FALSE,"Martin Apr95 - Sep95";"Martin Oct95_Mar96",#N/A,FALSE,"Martin Oct95 - Mar96"}</definedName>
    <definedName name="wrn.All._.Periods." localSheetId="4" hidden="1">{"Martin Oct93_Mar94",#N/A,FALSE,"Martin Oct93 - Mar94";"Martin Apr94_Sep94",#N/A,FALSE,"Martin Apr94 - Sep94";"Martin Oct94_Mar95",#N/A,FALSE,"Martin Oct94 - Mar95";"Martin Apr95_Sep95",#N/A,FALSE,"Martin Apr95 - Sep95";"Martin Oct95_Mar96",#N/A,FALSE,"Martin Oct95 - Mar96"}</definedName>
    <definedName name="wrn.All._.Periods." localSheetId="5" hidden="1">{"Martin Oct93_Mar94",#N/A,FALSE,"Martin Oct93 - Mar94";"Martin Apr94_Sep94",#N/A,FALSE,"Martin Apr94 - Sep94";"Martin Oct94_Mar95",#N/A,FALSE,"Martin Oct94 - Mar95";"Martin Apr95_Sep95",#N/A,FALSE,"Martin Apr95 - Sep95";"Martin Oct95_Mar96",#N/A,FALSE,"Martin Oct95 - Mar96"}</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localSheetId="0" hidden="1">{"Oct93_Mar94",#N/A,TRUE,"Actuals (Oct 93 - Mar 94)";"Apr94_Sep94",#N/A,TRUE,"Actuals (Apr 94 - Sep 94)";"Oct94_Mar95",#N/A,TRUE,"Actuals (Oct 94 - Mar 95)";"Apr95_Sep95",#N/A,TRUE,"Actual Estimt (Apr 95 - Sep 95)";"Oct95_Mar96",#N/A,TRUE,"Estimates (Oct 95 - Mar 96)"}</definedName>
    <definedName name="wrn.ALL_PERIODS." localSheetId="4" hidden="1">{"Oct93_Mar94",#N/A,TRUE,"Actuals (Oct 93 - Mar 94)";"Apr94_Sep94",#N/A,TRUE,"Actuals (Apr 94 - Sep 94)";"Oct94_Mar95",#N/A,TRUE,"Actuals (Oct 94 - Mar 95)";"Apr95_Sep95",#N/A,TRUE,"Actual Estimt (Apr 95 - Sep 95)";"Oct95_Mar96",#N/A,TRUE,"Estimates (Oct 95 - Mar 96)"}</definedName>
    <definedName name="wrn.ALL_PERIODS." localSheetId="5" hidden="1">{"Oct93_Mar94",#N/A,TRUE,"Actuals (Oct 93 - Mar 94)";"Apr94_Sep94",#N/A,TRUE,"Actuals (Apr 94 - Sep 94)";"Oct94_Mar95",#N/A,TRUE,"Actuals (Oct 94 - Mar 95)";"Apr95_Sep95",#N/A,TRUE,"Actual Estimt (Apr 95 - Sep 95)";"Oct95_Mar96",#N/A,TRUE,"Estimates (Oct 95 - Mar 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PAGE1." localSheetId="0" hidden="1">{"APAGE1",#N/A,FALSE,"JAN95_OU"}</definedName>
    <definedName name="wrn.APAGE1." localSheetId="4" hidden="1">{"APAGE1",#N/A,FALSE,"JAN95_OU"}</definedName>
    <definedName name="wrn.APAGE1." localSheetId="5" hidden="1">{"APAGE1",#N/A,FALSE,"JAN95_OU"}</definedName>
    <definedName name="wrn.APAGE1." hidden="1">{"APAGE1",#N/A,FALSE,"JAN95_OU"}</definedName>
    <definedName name="wrn.APAGE2." localSheetId="0" hidden="1">{"APAGE2",#N/A,FALSE,"JAN95_OU"}</definedName>
    <definedName name="wrn.APAGE2." localSheetId="4" hidden="1">{"APAGE2",#N/A,FALSE,"JAN95_OU"}</definedName>
    <definedName name="wrn.APAGE2." localSheetId="5" hidden="1">{"APAGE2",#N/A,FALSE,"JAN95_OU"}</definedName>
    <definedName name="wrn.APAGE2." hidden="1">{"APAGE2",#N/A,FALSE,"JAN95_OU"}</definedName>
    <definedName name="wrn.APAGE3." localSheetId="0" hidden="1">{"APAGE3",#N/A,FALSE,"JAN95_OU"}</definedName>
    <definedName name="wrn.APAGE3." localSheetId="4" hidden="1">{"APAGE3",#N/A,FALSE,"JAN95_OU"}</definedName>
    <definedName name="wrn.APAGE3." localSheetId="5" hidden="1">{"APAGE3",#N/A,FALSE,"JAN95_OU"}</definedName>
    <definedName name="wrn.APAGE3." hidden="1">{"APAGE3",#N/A,FALSE,"JAN95_OU"}</definedName>
    <definedName name="wrn.Apr94_Sep95." localSheetId="0" hidden="1">{"Apr95_Sep95",#N/A,FALSE,"Actual Estimt (Apr 95 - Sep 95)"}</definedName>
    <definedName name="wrn.Apr94_Sep95." localSheetId="4" hidden="1">{"Apr95_Sep95",#N/A,FALSE,"Actual Estimt (Apr 95 - Sep 95)"}</definedName>
    <definedName name="wrn.Apr94_Sep95." localSheetId="5" hidden="1">{"Apr95_Sep95",#N/A,FALSE,"Actual Estimt (Apr 95 - Sep 95)"}</definedName>
    <definedName name="wrn.Apr94_Sep95." hidden="1">{"Apr95_Sep95",#N/A,FALSE,"Actual Estimt (Apr 95 - Sep 95)"}</definedName>
    <definedName name="wrn.Apr95_Sep95." localSheetId="0" hidden="1">{"Apr95_Sep95",#N/A,FALSE,"Actual~Estimt (Apr 95 - Sep 95)";"Apr95_Sep95",#N/A,FALSE,#N/A;"Apr95_Sep95",#N/A,FALSE,#N/A;"Apr95_Sep95",#N/A,FALSE,#N/A;"Apr95_Sep95",#N/A,FALSE,#N/A}</definedName>
    <definedName name="wrn.Apr95_Sep95." localSheetId="4" hidden="1">{"Apr95_Sep95",#N/A,FALSE,"Actual~Estimt (Apr 95 - Sep 95)";"Apr95_Sep95",#N/A,FALSE,#N/A;"Apr95_Sep95",#N/A,FALSE,#N/A;"Apr95_Sep95",#N/A,FALSE,#N/A;"Apr95_Sep95",#N/A,FALSE,#N/A}</definedName>
    <definedName name="wrn.Apr95_Sep95." localSheetId="5" hidden="1">{"Apr95_Sep95",#N/A,FALSE,"Actual~Estimt (Apr 95 - Sep 95)";"Apr95_Sep95",#N/A,FALSE,#N/A;"Apr95_Sep95",#N/A,FALSE,#N/A;"Apr95_Sep95",#N/A,FALSE,#N/A;"Apr95_Sep95",#N/A,FALSE,#N/A}</definedName>
    <definedName name="wrn.Apr95_Sep95." hidden="1">{"Apr95_Sep95",#N/A,FALSE,"Actual~Estimt (Apr 95 - Sep 95)";"Apr95_Sep95",#N/A,FALSE,#N/A;"Apr95_Sep95",#N/A,FALSE,#N/A;"Apr95_Sep95",#N/A,FALSE,#N/A;"Apr95_Sep95",#N/A,FALSE,#N/A}</definedName>
    <definedName name="wrn.LANDMGMT." localSheetId="4" hidden="1">{#N/A,#N/A,FALSE,"CAP 1998";#N/A,#N/A,FALSE,"CAP 1999";#N/A,#N/A,FALSE,"CAP 2000";#N/A,#N/A,FALSE,"CAP_2001";#N/A,#N/A,FALSE,"CAP_2002";#N/A,#N/A,FALSE,"MAINT_1998";#N/A,#N/A,FALSE,"MAINT_1999";#N/A,#N/A,FALSE,"MAINT_2000";#N/A,#N/A,FALSE,"MAINT_2001";#N/A,#N/A,FALSE,"MAINT_2002"}</definedName>
    <definedName name="wrn.LANDMGMT." hidden="1">{#N/A,#N/A,FALSE,"CAP 1998";#N/A,#N/A,FALSE,"CAP 1999";#N/A,#N/A,FALSE,"CAP 2000";#N/A,#N/A,FALSE,"CAP_2001";#N/A,#N/A,FALSE,"CAP_2002";#N/A,#N/A,FALSE,"MAINT_1998";#N/A,#N/A,FALSE,"MAINT_1999";#N/A,#N/A,FALSE,"MAINT_2000";#N/A,#N/A,FALSE,"MAINT_2001";#N/A,#N/A,FALSE,"MAINT_2002"}</definedName>
    <definedName name="wrn.Laud._.Apr94._.Sep94." localSheetId="0" hidden="1">{"Apr94_Sep94",#N/A,FALSE,"Apr 94 - Sep 94"}</definedName>
    <definedName name="wrn.Laud._.Apr94._.Sep94." localSheetId="4" hidden="1">{"Apr94_Sep94",#N/A,FALSE,"Apr 94 - Sep 94"}</definedName>
    <definedName name="wrn.Laud._.Apr94._.Sep94." localSheetId="5" hidden="1">{"Apr94_Sep94",#N/A,FALSE,"Apr 94 - Sep 94"}</definedName>
    <definedName name="wrn.Laud._.Apr94._.Sep94." hidden="1">{"Apr94_Sep94",#N/A,FALSE,"Apr 94 - Sep 94"}</definedName>
    <definedName name="wrn.Laud._.Apr95._.Sep95." localSheetId="0" hidden="1">{"Apr95_Sep95",#N/A,FALSE,"Apr 95 - Sep 95"}</definedName>
    <definedName name="wrn.Laud._.Apr95._.Sep95." localSheetId="4" hidden="1">{"Apr95_Sep95",#N/A,FALSE,"Apr 95 - Sep 95"}</definedName>
    <definedName name="wrn.Laud._.Apr95._.Sep95." localSheetId="5" hidden="1">{"Apr95_Sep95",#N/A,FALSE,"Apr 95 - Sep 95"}</definedName>
    <definedName name="wrn.Laud._.Apr95._.Sep95." hidden="1">{"Apr95_Sep95",#N/A,FALSE,"Apr 95 - Sep 95"}</definedName>
    <definedName name="wrn.Laud._.Oct93._.Mar94." localSheetId="0" hidden="1">{"Oct93_Mar94",#N/A,FALSE,"Oct 93 - Mar 94"}</definedName>
    <definedName name="wrn.Laud._.Oct93._.Mar94." localSheetId="4" hidden="1">{"Oct93_Mar94",#N/A,FALSE,"Oct 93 - Mar 94"}</definedName>
    <definedName name="wrn.Laud._.Oct93._.Mar94." localSheetId="5" hidden="1">{"Oct93_Mar94",#N/A,FALSE,"Oct 93 - Mar 94"}</definedName>
    <definedName name="wrn.Laud._.Oct93._.Mar94." hidden="1">{"Oct93_Mar94",#N/A,FALSE,"Oct 93 - Mar 94"}</definedName>
    <definedName name="wrn.Laud._.Oct94._.Mar95." localSheetId="0" hidden="1">{"Oct94_Mar95",#N/A,FALSE,"Oct 94 - Mar 95"}</definedName>
    <definedName name="wrn.Laud._.Oct94._.Mar95." localSheetId="4" hidden="1">{"Oct94_Mar95",#N/A,FALSE,"Oct 94 - Mar 95"}</definedName>
    <definedName name="wrn.Laud._.Oct94._.Mar95." localSheetId="5" hidden="1">{"Oct94_Mar95",#N/A,FALSE,"Oct 94 - Mar 95"}</definedName>
    <definedName name="wrn.Laud._.Oct94._.Mar95." hidden="1">{"Oct94_Mar95",#N/A,FALSE,"Oct 94 - Mar 95"}</definedName>
    <definedName name="wrn.Laud._.Oct95._.Mar96." localSheetId="0" hidden="1">{"Oct95_Mar96",#N/A,FALSE,"Oct 95 - Mar 96"}</definedName>
    <definedName name="wrn.Laud._.Oct95._.Mar96." localSheetId="4" hidden="1">{"Oct95_Mar96",#N/A,FALSE,"Oct 95 - Mar 96"}</definedName>
    <definedName name="wrn.Laud._.Oct95._.Mar96." localSheetId="5" hidden="1">{"Oct95_Mar96",#N/A,FALSE,"Oct 95 - Mar 96"}</definedName>
    <definedName name="wrn.Laud._.Oct95._.Mar96." hidden="1">{"Oct95_Mar96",#N/A,FALSE,"Oct 95 - Mar 96"}</definedName>
    <definedName name="wrn.Martin._.Apr94_Sep94." localSheetId="0" hidden="1">{"Martin Apr94_Sep94",#N/A,FALSE,"Martin Apr94 - Sep94"}</definedName>
    <definedName name="wrn.Martin._.Apr94_Sep94." localSheetId="4" hidden="1">{"Martin Apr94_Sep94",#N/A,FALSE,"Martin Apr94 - Sep94"}</definedName>
    <definedName name="wrn.Martin._.Apr94_Sep94." localSheetId="5" hidden="1">{"Martin Apr94_Sep94",#N/A,FALSE,"Martin Apr94 - Sep94"}</definedName>
    <definedName name="wrn.Martin._.Apr94_Sep94." hidden="1">{"Martin Apr94_Sep94",#N/A,FALSE,"Martin Apr94 - Sep94"}</definedName>
    <definedName name="wrn.Martin._.Apr95_Sep95." localSheetId="0" hidden="1">{"Martin Apr95_Sep95",#N/A,FALSE,"Martin Apr95 - Sep95"}</definedName>
    <definedName name="wrn.Martin._.Apr95_Sep95." localSheetId="4" hidden="1">{"Martin Apr95_Sep95",#N/A,FALSE,"Martin Apr95 - Sep95"}</definedName>
    <definedName name="wrn.Martin._.Apr95_Sep95." localSheetId="5" hidden="1">{"Martin Apr95_Sep95",#N/A,FALSE,"Martin Apr95 - Sep95"}</definedName>
    <definedName name="wrn.Martin._.Apr95_Sep95." hidden="1">{"Martin Apr95_Sep95",#N/A,FALSE,"Martin Apr95 - Sep95"}</definedName>
    <definedName name="wrn.Martin._.Oct93_Mar94." localSheetId="0" hidden="1">{"Martin Oct93_Mar94",#N/A,FALSE,"Martin Oct93 - Mar94"}</definedName>
    <definedName name="wrn.Martin._.Oct93_Mar94." localSheetId="4" hidden="1">{"Martin Oct93_Mar94",#N/A,FALSE,"Martin Oct93 - Mar94"}</definedName>
    <definedName name="wrn.Martin._.Oct93_Mar94." localSheetId="5" hidden="1">{"Martin Oct93_Mar94",#N/A,FALSE,"Martin Oct93 - Mar94"}</definedName>
    <definedName name="wrn.Martin._.Oct93_Mar94." hidden="1">{"Martin Oct93_Mar94",#N/A,FALSE,"Martin Oct93 - Mar94"}</definedName>
    <definedName name="wrn.Martin._.Oct94_Mar95." localSheetId="0" hidden="1">{"Martin Oct94_Mar95",#N/A,FALSE,"Martin Oct94 - Mar95"}</definedName>
    <definedName name="wrn.Martin._.Oct94_Mar95." localSheetId="4" hidden="1">{"Martin Oct94_Mar95",#N/A,FALSE,"Martin Oct94 - Mar95"}</definedName>
    <definedName name="wrn.Martin._.Oct94_Mar95." localSheetId="5" hidden="1">{"Martin Oct94_Mar95",#N/A,FALSE,"Martin Oct94 - Mar95"}</definedName>
    <definedName name="wrn.Martin._.Oct94_Mar95." hidden="1">{"Martin Oct94_Mar95",#N/A,FALSE,"Martin Oct94 - Mar95"}</definedName>
    <definedName name="wrn.Martin._.Oct95_Mar96." localSheetId="0" hidden="1">{"Martin Oct95_Mar96",#N/A,FALSE,"Martin Oct95 - Mar96"}</definedName>
    <definedName name="wrn.Martin._.Oct95_Mar96." localSheetId="4" hidden="1">{"Martin Oct95_Mar96",#N/A,FALSE,"Martin Oct95 - Mar96"}</definedName>
    <definedName name="wrn.Martin._.Oct95_Mar96." localSheetId="5" hidden="1">{"Martin Oct95_Mar96",#N/A,FALSE,"Martin Oct95 - Mar96"}</definedName>
    <definedName name="wrn.Martin._.Oct95_Mar96." hidden="1">{"Martin Oct95_Mar96",#N/A,FALSE,"Martin Oct95 - Mar96"}</definedName>
    <definedName name="wrn.Oct93_Mar94." localSheetId="0" hidden="1">{"Oct93_Mar94",#N/A,FALSE,"Actuals (Oct 93 - Mar 94)"}</definedName>
    <definedName name="wrn.Oct93_Mar94." localSheetId="4" hidden="1">{"Oct93_Mar94",#N/A,FALSE,"Actuals (Oct 93 - Mar 94)"}</definedName>
    <definedName name="wrn.Oct93_Mar94." localSheetId="5" hidden="1">{"Oct93_Mar94",#N/A,FALSE,"Actuals (Oct 93 - Mar 94)"}</definedName>
    <definedName name="wrn.Oct93_Mar94." hidden="1">{"Oct93_Mar94",#N/A,FALSE,"Actuals (Oct 93 - Mar 94)"}</definedName>
    <definedName name="wrn.Oct94_Mar95." localSheetId="0" hidden="1">{"Oct94_Mar95",#N/A,FALSE,"Actuals (Oct 94 - Mar 95)"}</definedName>
    <definedName name="wrn.Oct94_Mar95." localSheetId="4" hidden="1">{"Oct94_Mar95",#N/A,FALSE,"Actuals (Oct 94 - Mar 95)"}</definedName>
    <definedName name="wrn.Oct94_Mar95." localSheetId="5" hidden="1">{"Oct94_Mar95",#N/A,FALSE,"Actuals (Oct 94 - Mar 95)"}</definedName>
    <definedName name="wrn.Oct94_Mar95." hidden="1">{"Oct94_Mar95",#N/A,FALSE,"Actuals (Oct 94 - Mar 95)"}</definedName>
    <definedName name="wrn.Oct95_Mar96." localSheetId="0" hidden="1">{"Oct95_Mar96",#N/A,FALSE,"Estimates (Oct 95 - Mar 96)"}</definedName>
    <definedName name="wrn.Oct95_Mar96." localSheetId="4" hidden="1">{"Oct95_Mar96",#N/A,FALSE,"Estimates (Oct 95 - Mar 96)"}</definedName>
    <definedName name="wrn.Oct95_Mar96." localSheetId="5" hidden="1">{"Oct95_Mar96",#N/A,FALSE,"Estimates (Oct 95 - Mar 96)"}</definedName>
    <definedName name="wrn.Oct95_Mar96." hidden="1">{"Oct95_Mar96",#N/A,FALSE,"Estimates (Oct 95 - Mar 96)"}</definedName>
    <definedName name="wrn.PPAGE2." localSheetId="0" hidden="1">{"PPAGE2",#N/A,FALSE,"JAN95_OU"}</definedName>
    <definedName name="wrn.PPAGE2." localSheetId="4" hidden="1">{"PPAGE2",#N/A,FALSE,"JAN95_OU"}</definedName>
    <definedName name="wrn.PPAGE2." localSheetId="5" hidden="1">{"PPAGE2",#N/A,FALSE,"JAN95_OU"}</definedName>
    <definedName name="wrn.PPAGE2." hidden="1">{"PPAGE2",#N/A,FALSE,"JAN95_OU"}</definedName>
    <definedName name="wrn.PPAGE3." localSheetId="0" hidden="1">{"PPAGE3",#N/A,FALSE,"JAN95_OU"}</definedName>
    <definedName name="wrn.PPAGE3." localSheetId="4" hidden="1">{"PPAGE3",#N/A,FALSE,"JAN95_OU"}</definedName>
    <definedName name="wrn.PPAGE3." localSheetId="5" hidden="1">{"PPAGE3",#N/A,FALSE,"JAN95_OU"}</definedName>
    <definedName name="wrn.PPAGE3." hidden="1">{"PPAGE3",#N/A,FALSE,"JAN95_OU"}</definedName>
    <definedName name="wrn.PRELIMINARY._.ALL._.PAGES." localSheetId="0" hidden="1">{"PRELIMINARY",#N/A,FALSE,"MAR95_OU"}</definedName>
    <definedName name="wrn.PRELIMINARY._.ALL._.PAGES." localSheetId="4" hidden="1">{"PRELIMINARY",#N/A,FALSE,"MAR95_OU"}</definedName>
    <definedName name="wrn.PRELIMINARY._.ALL._.PAGES." localSheetId="5" hidden="1">{"PRELIMINARY",#N/A,FALSE,"MAR95_OU"}</definedName>
    <definedName name="wrn.PRELIMINARY._.ALL._.PAGES." hidden="1">{"PRELIMINARY",#N/A,FALSE,"MAR95_OU"}</definedName>
    <definedName name="wrn.Scherer._.Apr95_Sep95." localSheetId="0" hidden="1">{"Schr Apr95_Oct95",#N/A,FALSE,"Scherer Apr95-Sep95"}</definedName>
    <definedName name="wrn.Scherer._.Apr95_Sep95." localSheetId="4" hidden="1">{"Schr Apr95_Oct95",#N/A,FALSE,"Scherer Apr95-Sep95"}</definedName>
    <definedName name="wrn.Scherer._.Apr95_Sep95." localSheetId="5" hidden="1">{"Schr Apr95_Oct95",#N/A,FALSE,"Scherer Apr95-Sep95"}</definedName>
    <definedName name="wrn.Scherer._.Apr95_Sep95." hidden="1">{"Schr Apr95_Oct95",#N/A,FALSE,"Scherer Apr95-Sep95"}</definedName>
    <definedName name="wrn.Scherer._.Oct94_Mar95." localSheetId="0" hidden="1">{"Schr Oct94_Mar95",#N/A,FALSE,"Scherer Oct94-Mar95"}</definedName>
    <definedName name="wrn.Scherer._.Oct94_Mar95." localSheetId="4" hidden="1">{"Schr Oct94_Mar95",#N/A,FALSE,"Scherer Oct94-Mar95"}</definedName>
    <definedName name="wrn.Scherer._.Oct94_Mar95." localSheetId="5" hidden="1">{"Schr Oct94_Mar95",#N/A,FALSE,"Scherer Oct94-Mar95"}</definedName>
    <definedName name="wrn.Scherer._.Oct94_Mar95." hidden="1">{"Schr Oct94_Mar95",#N/A,FALSE,"Scherer Oct94-Mar95"}</definedName>
    <definedName name="wrn.Scherer._.Oct95_Mar96." localSheetId="0" hidden="1">{"Schr Oct95_Mar96",#N/A,FALSE,"Scherer Oct95-Mar96"}</definedName>
    <definedName name="wrn.Scherer._.Oct95_Mar96." localSheetId="4" hidden="1">{"Schr Oct95_Mar96",#N/A,FALSE,"Scherer Oct95-Mar96"}</definedName>
    <definedName name="wrn.Scherer._.Oct95_Mar96." localSheetId="5" hidden="1">{"Schr Oct95_Mar96",#N/A,FALSE,"Scherer Oct95-Mar96"}</definedName>
    <definedName name="wrn.Scherer._.Oct95_Mar96." hidden="1">{"Schr Oct95_Mar96",#N/A,FALSE,"Scherer Oct95-Mar96"}</definedName>
    <definedName name="wwww" localSheetId="4">#REF!</definedName>
    <definedName name="wwww">#REF!</definedName>
    <definedName name="XXX">#REF!</definedName>
    <definedName name="xxxxx" localSheetId="4" hidden="1">{#N/A,#N/A,TRUE,"TOTAL DISTRIBUTION";#N/A,#N/A,TRUE,"SOUTH";#N/A,#N/A,TRUE,"NORTHEAST";#N/A,#N/A,TRUE,"WEST"}</definedName>
    <definedName name="xxxxx" hidden="1">{#N/A,#N/A,TRUE,"TOTAL DISTRIBUTION";#N/A,#N/A,TRUE,"SOUTH";#N/A,#N/A,TRUE,"NORTHEAST";#N/A,#N/A,TRUE,"WEST"}</definedName>
    <definedName name="xxxxxx" localSheetId="4" hidden="1">{#N/A,#N/A,TRUE,"TOTAL DSBN";#N/A,#N/A,TRUE,"WEST";#N/A,#N/A,TRUE,"SOUTH";#N/A,#N/A,TRUE,"NORTHEAST"}</definedName>
    <definedName name="xxxxxx" hidden="1">{#N/A,#N/A,TRUE,"TOTAL DSBN";#N/A,#N/A,TRUE,"WEST";#N/A,#N/A,TRUE,"SOUTH";#N/A,#N/A,TRUE,"NORTHEAST"}</definedName>
    <definedName name="xyz">'[36]BRCList'!$A$2:$A$37</definedName>
    <definedName name="YEAR" localSheetId="0">#REF!</definedName>
    <definedName name="YEAR" localSheetId="4">#REF!</definedName>
    <definedName name="YEAR" localSheetId="5">#REF!</definedName>
    <definedName name="YEAR">#REF!</definedName>
    <definedName name="year1999" localSheetId="4">'2020'!year1999</definedName>
    <definedName name="year1999">[0]!year1999</definedName>
    <definedName name="year2000" localSheetId="4">'2020'!year2000</definedName>
    <definedName name="year2000">[0]!year2000</definedName>
    <definedName name="year2001" localSheetId="4">'2020'!year2001</definedName>
    <definedName name="year2001">[0]!year2001</definedName>
    <definedName name="year2002" localSheetId="4">'2020'!year2002</definedName>
    <definedName name="year2002">[0]!year2002</definedName>
    <definedName name="YTD" localSheetId="4">#REF!</definedName>
    <definedName name="YTD">#REF!</definedName>
    <definedName name="YTDA" localSheetId="0">#REF!</definedName>
    <definedName name="YTDA" localSheetId="4">#REF!</definedName>
    <definedName name="YTDA" localSheetId="5">#REF!</definedName>
    <definedName name="YTDA">#REF!</definedName>
    <definedName name="yuuuuuuuk" localSheetId="4">#REF!</definedName>
    <definedName name="yuuuuuuuk">#REF!</definedName>
    <definedName name="Yyyy" localSheetId="4">#REF!,#REF!,#REF!,#REF!</definedName>
    <definedName name="Yyyy" localSheetId="5">#REF!,#REF!,#REF!,#REF!</definedName>
    <definedName name="Yyyy">#REF!,#REF!,#REF!,#REF!</definedName>
    <definedName name="yyyyyyy">'[31]LEO_THERMO_JAN2001YTD'!$A$1:$D$40</definedName>
    <definedName name="yyyyyyyyyyyyyyy" localSheetId="4">#REF!</definedName>
    <definedName name="yyyyyyyyyyyyyyy">#REF!</definedName>
    <definedName name="yyyyyyyyyyyyyyyyyyy" localSheetId="4">#REF!</definedName>
    <definedName name="yyyyyyyyyyyyyyyyyyy">#REF!</definedName>
    <definedName name="yyyyyyyyyyyyyyyyyyyyyyyy">#REF!</definedName>
    <definedName name="yyyyyyyyyyyyyyyyyyyyyyyyyyyyy" localSheetId="4">#REF!</definedName>
    <definedName name="yyyyyyyyyyyyyyyyyyyyyyyyyyyyy">#REF!</definedName>
  </definedNames>
  <calcPr fullCalcOnLoad="1"/>
  <extLst/>
</workbook>
</file>

<file path=xl/sharedStrings.xml><?xml version="1.0" encoding="utf-8"?>
<sst xmlns="http://schemas.openxmlformats.org/spreadsheetml/2006/main" count="298" uniqueCount="142">
  <si>
    <t xml:space="preserve"> </t>
  </si>
  <si>
    <t>2005 Storm Costs</t>
  </si>
  <si>
    <t>2006 Storm Costs</t>
  </si>
  <si>
    <t>2007 Storm Costs</t>
  </si>
  <si>
    <t>2015 Storm Costs (13)</t>
  </si>
  <si>
    <t>Mark-to-market adjustment in accordance with FAS 115 (2)</t>
  </si>
  <si>
    <t>Notes:</t>
  </si>
  <si>
    <t>Admin &amp; Service Fees Recovered due to Securitization (5)</t>
  </si>
  <si>
    <t>Account</t>
  </si>
  <si>
    <t>(1)</t>
  </si>
  <si>
    <t>(2)</t>
  </si>
  <si>
    <t>Proceeds from Securitization Bond Issuance- Pre-tax (3)</t>
  </si>
  <si>
    <t>Proceeds from Hurricane Matthew Interim Storm Charge (4)</t>
  </si>
  <si>
    <t>Retail Storm Fund Earnings (6)</t>
  </si>
  <si>
    <t>Subtotal</t>
  </si>
  <si>
    <t>Storm Costs Charged to the Storm Reserve:</t>
  </si>
  <si>
    <t>2004 Storm Costs (7)</t>
  </si>
  <si>
    <t>2008 Storm Costs (8)</t>
  </si>
  <si>
    <t>2009 Storm Costs (9)</t>
  </si>
  <si>
    <t>2010 Storm Costs (9)</t>
  </si>
  <si>
    <t>2011 Storm Costs (10)</t>
  </si>
  <si>
    <t>2012 Storm Costs (11)</t>
  </si>
  <si>
    <t>2013 Storm Costs (12)</t>
  </si>
  <si>
    <t>2014 Storm Costs (9)</t>
  </si>
  <si>
    <t>2016 Storm Costs (14)</t>
  </si>
  <si>
    <t>Represents activity in storm reserve associated with retail jurisdictional customers.</t>
  </si>
  <si>
    <t>Change in balance represents recoveries credited to the 2004 reserve (prior to securitization).</t>
  </si>
  <si>
    <t>Includes amounts for Tropical Storm Fay previously communicated to the Commission.</t>
  </si>
  <si>
    <t>No deferrable events happened during 2009, 2010 &amp; 2014.</t>
  </si>
  <si>
    <t>Includes amounts for Hurricane Irene.</t>
  </si>
  <si>
    <t>Includes amounts for Tropical Storms Beryl, Debby, Isaac and Sandy.</t>
  </si>
  <si>
    <t>Tropical Storm Andrea</t>
  </si>
  <si>
    <t>Tropical Storm Erika</t>
  </si>
  <si>
    <t>Includes amounts for Martin Luther King, Jr. Weekend Tornadic Weather System, Tropical Storm Colin, Hurricane Hermine, and Hurricane Matthew.</t>
  </si>
  <si>
    <t>2018 Storm Costs (17)</t>
  </si>
  <si>
    <t>2017 Storm Costs (15), (16)</t>
  </si>
  <si>
    <t>2019 Storm Costs (18)</t>
  </si>
  <si>
    <t>Issuance authorized by FPSC in Order No. PSC-06-0464-FOF-EI to recover unrecovered 2004, and 2005, storm costs, and to replenish the storm reserve to cover future storm damages associated with retail customers. This includes $5 million related to the over recovered storm bond tax charges.  The final payment for the storm-recovery bonds was made in August 2019.</t>
  </si>
  <si>
    <t>Represents pre-tax earnings reinvested in the Storm Fund prior to liquidation.  The Storm Fund was liquidated in the fourth quarter of 2016.  The Storm Fund was replenished in first quarter of 2018 after completion of the Hurricane Matthew surcharge.</t>
  </si>
  <si>
    <t>Florida Power &amp; Light Company</t>
  </si>
  <si>
    <t>228.100</t>
  </si>
  <si>
    <t>228.101</t>
  </si>
  <si>
    <t>228.106</t>
  </si>
  <si>
    <t>Retail</t>
  </si>
  <si>
    <t>FAS 115</t>
  </si>
  <si>
    <t>Non-Retail</t>
  </si>
  <si>
    <t>Storm Reserve</t>
  </si>
  <si>
    <t>Mark-to-Market</t>
  </si>
  <si>
    <t>Total</t>
  </si>
  <si>
    <t>(3)</t>
  </si>
  <si>
    <t>Beginning Balance as of 1/1/2016</t>
  </si>
  <si>
    <t>Beginning Balance as of 1/1/2017</t>
  </si>
  <si>
    <t>Beginning Balance as of 1/1/2018</t>
  </si>
  <si>
    <t>Beginning Balance as of 1/1/2019</t>
  </si>
  <si>
    <t>Proceeds from Securitization Bond Issuance - Pre-tax (4)</t>
  </si>
  <si>
    <t>Storm Costs:</t>
  </si>
  <si>
    <t>2004 Storm Costs (6)</t>
  </si>
  <si>
    <t xml:space="preserve">2005 Storm Costs </t>
  </si>
  <si>
    <t xml:space="preserve">2006 Storm Costs </t>
  </si>
  <si>
    <t xml:space="preserve">2007 Storm Costs </t>
  </si>
  <si>
    <t>2008 Storm Costs (7)</t>
  </si>
  <si>
    <t>2009 Storm Costs (8)</t>
  </si>
  <si>
    <t>2010 Storm Costs (8)</t>
  </si>
  <si>
    <t>2011 Storm Costs (9)</t>
  </si>
  <si>
    <t>2012 Storm Costs (10)</t>
  </si>
  <si>
    <t>2013 Storm Costs (11)</t>
  </si>
  <si>
    <t>2014 Storm Costs (8)</t>
  </si>
  <si>
    <t>Retail Storm Fund Earnings</t>
  </si>
  <si>
    <t xml:space="preserve"> (12)</t>
  </si>
  <si>
    <t>2017 Storm Costs (15)</t>
  </si>
  <si>
    <t xml:space="preserve">     Subtotal</t>
  </si>
  <si>
    <t>Deficit Balances as of December 31, 2016 (15)</t>
  </si>
  <si>
    <t>Balance as of December 31, 2017 (16)</t>
  </si>
  <si>
    <t xml:space="preserve">Balance as of December 31, 2019                    </t>
  </si>
  <si>
    <t>(1) Represents activity in storm reserve associated with retail jurisdictional customers.</t>
  </si>
  <si>
    <t>There were no mark-to-market adjustments in accordance with Accounting Standards Codification 320-10 (FAS 115).</t>
  </si>
  <si>
    <t>Admin and service fees remitted to FPL per servicing agreement and required to be added to the storm fund pursuant to FPSC order noted in Note (3) above. Amounts are collected from retail customers through the Storm Bond Repayment Charge.                      ·</t>
  </si>
  <si>
    <t>FPL filed for recovery of a deficit storm reserve balance of $201M, due to charges from Hurricane Matthew, plus replenishment of the storm reserves of $117M on December 29, 2016 (Docket No. 160251-EI). This filing was made pursuant to FPL's 2012 Stipulation and Settlement Agreement approved by the Commission in Order No. PSC-13-0023-EI. The Commission approved an interim storm charge for a 12-month period beginning on March 1, 2018. On October 16, 2017, FPL filed its final costs in connection with Hurricane Matthew in Commission Order No. PSC-17-0055-PCOEI consisting of $292.8M of retail recoverable costs.</t>
  </si>
  <si>
    <t>Represents pre-tax earnings reinvested in the Storm Fund prior to liquidation.  The Storm Fund was liquidated in the fourth quarter of 2016.</t>
  </si>
  <si>
    <t>Admin and service fees remitted to FPL per servicing agreement and required to be added to the storm fund pursuant to FPSC order noted in Note (3) above. Amounts are collected from retail customers through the Storm Bond Repayment Charge.</t>
  </si>
  <si>
    <t>Represents pre-tax earnings reinvested in the Storm Fund prior to liquidation. The Storm Fund was liquidated in the fourth quarter of 2016.</t>
  </si>
  <si>
    <t>(6) Change in balance represents recoveries credited to the 2004 reserve (prior to securitization).</t>
  </si>
  <si>
    <t xml:space="preserve">(7) Includes amounts for Tropical Storm Fay previously communicated to the Commission.  </t>
  </si>
  <si>
    <t>(8) No deferrable events happened during 2009, 2010 &amp; 2014.</t>
  </si>
  <si>
    <t>(9) Includes amounts for Hurricane Irene</t>
  </si>
  <si>
    <t>Represents the balance as of 12/31/18.  In addition, FPL incurred approximately $1.3 billion in incremental storm restoration costs due to the impacts of Hurricane Irma in September 2017, for which FPL is not seeking recovery through a surcharge.  These costs were charged to operations and maintenance expense in December 2017.</t>
  </si>
  <si>
    <t>(12) Represents pre-tax earnings reinvested in the Storm Fund prior to liquidation.  The Storm Fund was liquidated in the fourth quarter of 2016.</t>
  </si>
  <si>
    <t>South Florida Tornado</t>
  </si>
  <si>
    <t>Includes amounts for Tropical Storm Gordon and Hurricane Michael. Please also note that additional charges of $3.2M related to Hurricane Irma for 2018 were not charged to the storm reserve, but to operations and maintenance expense.</t>
  </si>
  <si>
    <t>In addition, FPL incurred approximately $1.3 billion in incremental storm restoration costs due to the impacts of Hurricane Irma in September 2017, for which FPL is not seeking recovery through a surcharge.  These costs were charged to operations and maintenance expense in December 2017.</t>
  </si>
  <si>
    <t>Includes amounts for Tropical Storm Gordon and Hurricane Michael. Please also note that additional charges of $3 million to Hurricane Irma for 2018 were not charged to the storm reserve but to operations and maintenance expense.</t>
  </si>
  <si>
    <t>FPL incurred approximately $264 million in incremental storm restoration costs due to the impacts of Hurricane Dorian in August 2019, for which FPL is not seeking recovery through a surcharge.  These costs were charged to operations and maintenance expense in December 2019.   Please also note that additional adjustments of ($4 million) to Hurricane Irma for 2019 were not charged to the storm reserve but to operations and maintenance expense.</t>
  </si>
  <si>
    <t xml:space="preserve">Balance as of December 31, 2018          </t>
  </si>
  <si>
    <t>Represents mark-to-market adjustments in accordance with  Accounting Standards Codification 320-10 (FAS 115).</t>
  </si>
  <si>
    <t xml:space="preserve">FPL filed for recovery of a deficit storm reserve balance of $201M, due to charges from Hurricane Matthew, plus replenishment of the storm reserves of $117M on December 29, 2016 (Docket No. 160251-EI).  This filing was made pursuant to FPL's 2012 Stipulation and Settlement Agreement approved by the Commission in Order No. PSC-13-0023-EI.  The Commission approved an interim storm charge for a 12-month period beginning on March 1, 2018.  On July 24, 2018, The FPSC approved a stipulation and settlement agreement in Order No. PSC-2018-0359-FOF-EI, which resolved all the issues in the case.  As part of the settlement agreement, FPL agreed to a refund of the amounts collected through the surcharge totaling $7.69M, including interest.  </t>
  </si>
  <si>
    <t>South Florida Tornadoes</t>
  </si>
  <si>
    <t>Represents the balance as of 12/31/17. FPL will continue to collect under the Hurricane Matthew interim storm charge for two more months (January and February 2018), which will further replenish the Storm Reserve. FPL incurred approximately $1.3 billion in incremental storm restoration costs due to the impacts of Hurricane Irma in September 2017, which FPL is not seeking to recover. These costs were charged to operations and maintenance expense in December 2017.</t>
  </si>
  <si>
    <t xml:space="preserve">(2) Represents mark-to-market adjustment in accordance with  Accounting Standards Codification 320-10 (FAS 115).   The Storm Fund was liquidated in the fourth quarter of 2016 as such there was no mark-to-market balance in this account as of December 31, 2016. </t>
  </si>
  <si>
    <t>(4) Issuance authorized by FPSC in Order No. 06-0464-FOF-EI to recover unrecovered 2004 and 2005 storm costs, and to replenish the storm reserve to cover future storm damages associated with retail customers.</t>
  </si>
  <si>
    <t>(5) Admin and service fees remitted to FPL per servicing agreement and required to be added to the storm fund pursuant to FPSC order noted in Note (4) above. Amounts are collected from retail customers through the Storm Bond Repayment Charge.</t>
  </si>
  <si>
    <t>(11) Tropical Storm Andrea</t>
  </si>
  <si>
    <t>(13) Tropical Storm Erika</t>
  </si>
  <si>
    <t>(14) Includes amounts for Martin Luther King, Jr. Weekend Tornadic Weather System, Tropical Storm Colin, Hurricane Hermine and Hurricane Matthew.</t>
  </si>
  <si>
    <t>(15) FPL filed for recovery of a retail deficit balance of $201M plus replenishment of the storm reserve of $117M on December 29, 2016 (Docket No. 160251-EI)
 using cost estimates as of November 30, 2016.  This filing was made pursuant to FPL's 2012 Stipulation and Settlement Agreement approved by the Commission in Order No. PSC-13-0023-EI.</t>
  </si>
  <si>
    <t>(3) Represents storm damages allocated to non-retail operations using the following jurisdictional factor weighted averages:  0.00475 for 2004, 0.00079 for 2005, 0.00077 for 2006, 0.00754 for 2008, 0.00357 for 2012, 0.00092 for 2013, 0.00265 for 2015, and 0.00131 for 2016.</t>
  </si>
  <si>
    <t xml:space="preserve">(10) Includes amounts for Tropical Storms Beryl, Debby, Isaac and Sandy. </t>
  </si>
  <si>
    <r>
      <t>Issuance authorized by FPSC in Order No. PSC-06-0464-FOF-EI to recover unrecovered 2004</t>
    </r>
    <r>
      <rPr>
        <strike/>
        <sz val="10"/>
        <color rgb="FFFF0000"/>
        <rFont val="Arial"/>
        <family val="2"/>
      </rPr>
      <t>,</t>
    </r>
    <r>
      <rPr>
        <sz val="10"/>
        <rFont val="Arial"/>
        <family val="2"/>
      </rPr>
      <t xml:space="preserve"> and 2005</t>
    </r>
    <r>
      <rPr>
        <strike/>
        <sz val="10"/>
        <color rgb="FFFF0000"/>
        <rFont val="Arial"/>
        <family val="2"/>
      </rPr>
      <t>,</t>
    </r>
    <r>
      <rPr>
        <sz val="10"/>
        <rFont val="Arial"/>
        <family val="2"/>
      </rPr>
      <t xml:space="preserve"> storm costs, and to replenish the storm reserve to cover retail costs associated with future storms damages associated with retail customers.</t>
    </r>
  </si>
  <si>
    <r>
      <t>Issuance authorized by FPSC in Order No. PSC-06-0464-FOF-EI to recover unrecovered 2004</t>
    </r>
    <r>
      <rPr>
        <strike/>
        <sz val="10"/>
        <color rgb="FFFF0000"/>
        <rFont val="Arial"/>
        <family val="2"/>
      </rPr>
      <t>,</t>
    </r>
    <r>
      <rPr>
        <sz val="10"/>
        <rFont val="Arial"/>
        <family val="2"/>
      </rPr>
      <t xml:space="preserve"> and 2005</t>
    </r>
    <r>
      <rPr>
        <strike/>
        <sz val="10"/>
        <color rgb="FFFF0000"/>
        <rFont val="Arial"/>
        <family val="2"/>
      </rPr>
      <t>,</t>
    </r>
    <r>
      <rPr>
        <sz val="10"/>
        <rFont val="Arial"/>
        <family val="2"/>
      </rPr>
      <t xml:space="preserve"> storm costs, and to replenish the storm reserve to cover future storm damages associated with retail customers.</t>
    </r>
  </si>
  <si>
    <t>OPC's Fifth Set of Interrogatories</t>
  </si>
  <si>
    <t>Interrogatory No. 64</t>
  </si>
  <si>
    <t>Retail Storm Reserve</t>
  </si>
  <si>
    <t>Mark to Market</t>
  </si>
  <si>
    <t xml:space="preserve">Total </t>
  </si>
  <si>
    <t xml:space="preserve">Balance as of December 31, 2020 - (Reserve)/Deficit                      </t>
  </si>
  <si>
    <t>Prior Period Storm Charge Customer Billing Adjustments (2)</t>
  </si>
  <si>
    <t>Retail Storm Fund Earnings (3)</t>
  </si>
  <si>
    <t>Mark-to-market adjustment in accordance with ASC 320-10 (1)</t>
  </si>
  <si>
    <t>Subtotal (Credit)</t>
  </si>
  <si>
    <t>2021 Storm Costs (4)</t>
  </si>
  <si>
    <t xml:space="preserve">     Subtotal 2020 Storm Costs Charged to Storm Reserve</t>
  </si>
  <si>
    <t xml:space="preserve">Balance as of December 31, 2021 - (Reserve)/Deficit            </t>
  </si>
  <si>
    <t>Represents mark-to-market adjustments associated with the related storm fund in accordance with Accounting Standards Codification 320-10.</t>
  </si>
  <si>
    <t xml:space="preserve">Represents prior period customer billing adjustments related to the Hurricane Matthew interim storm surcharge which was in effect for 12 months beginning March 1, 2017.   </t>
  </si>
  <si>
    <t>Represents pre-tax earnings reinvested in the Storm Fund.</t>
  </si>
  <si>
    <r>
      <t>FPL incurred approximately $54 million in incremental storm restoration costs due to the impacts of Hurricane Elsa ($48 million) and Tropical Storm Fred ($6 million) for which FPL has not charged to the storm reserve nor is</t>
    </r>
    <r>
      <rPr>
        <strike/>
        <sz val="10"/>
        <rFont val="Times New Roman"/>
        <family val="1"/>
      </rPr>
      <t xml:space="preserve"> </t>
    </r>
    <r>
      <rPr>
        <sz val="10"/>
        <rFont val="Times New Roman"/>
        <family val="1"/>
      </rPr>
      <t>seeking recovery through a surcharge.  These costs were charged to operations and maintenance expense in 2021.</t>
    </r>
  </si>
  <si>
    <r>
      <t>FPL incurred approximately $206 million in incremental storm restoration costs due to the impacts of Hurricane Isaias ($77 million) in July 2020 and Tropical Storm Eta</t>
    </r>
    <r>
      <rPr>
        <sz val="10"/>
        <color rgb="FFFF0000"/>
        <rFont val="Times New Roman"/>
        <family val="1"/>
      </rPr>
      <t xml:space="preserve"> </t>
    </r>
    <r>
      <rPr>
        <sz val="10"/>
        <rFont val="Times New Roman"/>
        <family val="1"/>
      </rPr>
      <t>($129 million) for which FPL is not seeking recovery through a surcharge.  These costs were charged to operations and maintenance expense.</t>
    </r>
  </si>
  <si>
    <t>Primarily represents pre-tax earnings reinvested in the Storm Fund.</t>
  </si>
  <si>
    <r>
      <rPr>
        <sz val="10"/>
        <rFont val="Times New Roman"/>
        <family val="1"/>
      </rPr>
      <t>Represents ma</t>
    </r>
    <r>
      <rPr>
        <sz val="10"/>
        <color rgb="FF000000"/>
        <rFont val="Times New Roman"/>
        <family val="1"/>
      </rPr>
      <t>rk-to-market adjustments in accordance with Accounting Standards Codification 320-10.</t>
    </r>
  </si>
  <si>
    <t xml:space="preserve">Balance as of December 31, 2020            </t>
  </si>
  <si>
    <t xml:space="preserve">Total Storm Reserve Activity for 2020   </t>
  </si>
  <si>
    <t>2020 Storm Costs (4)</t>
  </si>
  <si>
    <t>Mark-to-market adjustment in accordance with ASC 320-10 (2)</t>
  </si>
  <si>
    <t>Retail Storm Fund Earnings and Other (3)</t>
  </si>
  <si>
    <t>Balance as of December 31, 2019</t>
  </si>
  <si>
    <t xml:space="preserve">Docket No. 20220051-EI </t>
  </si>
  <si>
    <t>Tab  1 of 6</t>
  </si>
  <si>
    <t>Tab  2 of 6</t>
  </si>
  <si>
    <t>Tab  3 of 6</t>
  </si>
  <si>
    <t>Tab  4 of 6</t>
  </si>
  <si>
    <t>Tab  5 of 6</t>
  </si>
  <si>
    <t>Tab  6 of 6</t>
  </si>
  <si>
    <t>Attachment No. 1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</si>
</sst>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_D_M_-;\-* #,##0.00\ _D_M_-;_-* &quot;-&quot;??\ _D_M_-;_-@_-"/>
    <numFmt numFmtId="165" formatCode="_-* #,##0.00\ &quot;DM&quot;_-;\-* #,##0.00\ &quot;DM&quot;_-;_-* &quot;-&quot;??\ &quot;DM&quot;_-;_-@_-"/>
    <numFmt numFmtId="166" formatCode="_(* #,##0_);_(* \(#,##0\);_(* &quot;-&quot;??_);_(@_)"/>
    <numFmt numFmtId="167" formatCode="_(&quot;$&quot;* #,##0_);_(&quot;$&quot;* \(#,##0\);_(&quot;$&quot;* &quot;-&quot;??_);_(@_)"/>
    <numFmt numFmtId="168" formatCode="0_);\(0\)"/>
    <numFmt numFmtId="169" formatCode="_(* #,##0.0_);_(* \(#,##0.0\);_(* &quot;-&quot;??_);_(@_)"/>
  </numFmts>
  <fonts count="54">
    <font>
      <sz val="10"/>
      <color rgb="FF000000"/>
      <name val="Times New Roman"/>
      <family val="2"/>
      <charset val="204"/>
    </font>
    <font>
      <sz val="10"/>
      <name val="Arial"/>
      <family val="2"/>
    </font>
    <font>
      <sz val="11"/>
      <color theme="1"/>
      <name val="Calibri"/>
      <family val="2"/>
      <scheme val="minor"/>
    </font>
    <font>
      <b/>
      <sz val="8"/>
      <name val="Arial"/>
      <family val="2"/>
    </font>
    <font>
      <sz val="8"/>
      <name val="Arial"/>
      <family val="2"/>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indexed="8"/>
      <name val="Arial"/>
      <family val="2"/>
    </font>
    <font>
      <sz val="10"/>
      <name val="MS Sans Serif"/>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u val="single"/>
      <sz val="7.5"/>
      <color indexed="12"/>
      <name val="MS Sans Serif"/>
      <family val="2"/>
    </font>
    <font>
      <sz val="11"/>
      <color indexed="48"/>
      <name val="Calibri"/>
      <family val="2"/>
    </font>
    <font>
      <sz val="11"/>
      <color indexed="17"/>
      <name val="Calibri"/>
      <family val="2"/>
    </font>
    <font>
      <b/>
      <sz val="10"/>
      <name val="Arial"/>
      <family val="2"/>
    </font>
    <font>
      <b/>
      <sz val="11"/>
      <color indexed="63"/>
      <name val="Calibri"/>
      <family val="2"/>
    </font>
    <font>
      <b/>
      <sz val="10"/>
      <color indexed="8"/>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sz val="11"/>
      <color indexed="14"/>
      <name val="Calibri"/>
      <family val="2"/>
    </font>
    <font>
      <sz val="6"/>
      <name val="Helv"/>
      <family val="2"/>
    </font>
    <font>
      <u val="single"/>
      <sz val="10"/>
      <name val="Arial"/>
      <family val="2"/>
    </font>
    <font>
      <b/>
      <u val="single"/>
      <sz val="10"/>
      <name val="Arial"/>
      <family val="2"/>
    </font>
    <font>
      <b/>
      <sz val="10"/>
      <color rgb="FF000000"/>
      <name val="Arial"/>
      <family val="2"/>
    </font>
    <font>
      <sz val="10"/>
      <color rgb="FF000000"/>
      <name val="Arial"/>
      <family val="2"/>
    </font>
    <font>
      <u val="single"/>
      <sz val="10"/>
      <color rgb="FF000000"/>
      <name val="Arial"/>
      <family val="2"/>
    </font>
    <font>
      <b/>
      <u val="single"/>
      <sz val="10"/>
      <color rgb="FF000000"/>
      <name val="Arial"/>
      <family val="2"/>
    </font>
    <font>
      <strike/>
      <sz val="10"/>
      <color rgb="FFFF0000"/>
      <name val="Arial"/>
      <family val="2"/>
    </font>
    <font>
      <b/>
      <sz val="10"/>
      <color rgb="FF000000"/>
      <name val="Times New Roman"/>
      <family val="1"/>
    </font>
    <font>
      <b/>
      <sz val="10"/>
      <name val="Times New Roman"/>
      <family val="1"/>
    </font>
    <font>
      <sz val="10"/>
      <name val="Times New Roman"/>
      <family val="1"/>
    </font>
    <font>
      <u val="single"/>
      <sz val="10"/>
      <name val="Times New Roman"/>
      <family val="1"/>
    </font>
    <font>
      <u val="single"/>
      <sz val="10"/>
      <color rgb="FF000000"/>
      <name val="Times New Roman"/>
      <family val="1"/>
    </font>
    <font>
      <b/>
      <sz val="8"/>
      <color rgb="FF000000"/>
      <name val="Times New Roman"/>
      <family val="1"/>
    </font>
    <font>
      <sz val="8"/>
      <color rgb="FF000000"/>
      <name val="Times New Roman"/>
      <family val="1"/>
    </font>
    <font>
      <b/>
      <u val="single"/>
      <sz val="10"/>
      <color rgb="FF000000"/>
      <name val="Times New Roman"/>
      <family val="1"/>
    </font>
    <font>
      <strike/>
      <sz val="10"/>
      <name val="Times New Roman"/>
      <family val="1"/>
    </font>
    <font>
      <sz val="10"/>
      <color rgb="FFFF0000"/>
      <name val="Times New Roman"/>
      <family val="1"/>
    </font>
    <font>
      <b/>
      <sz val="11"/>
      <name val="Times New Roman"/>
      <family val="1"/>
    </font>
    <font>
      <b/>
      <sz val="11"/>
      <color theme="1"/>
      <name val="Times New Roman"/>
      <family val="1"/>
    </font>
  </fonts>
  <fills count="62">
    <fill>
      <patternFill/>
    </fill>
    <fill>
      <patternFill patternType="gray125"/>
    </fill>
    <fill>
      <patternFill patternType="solid">
        <fgColor indexed="44"/>
        <bgColor indexed="64"/>
      </patternFill>
    </fill>
    <fill>
      <patternFill patternType="solid">
        <fgColor indexed="61"/>
        <bgColor indexed="64"/>
      </patternFill>
    </fill>
    <fill>
      <patternFill patternType="solid">
        <fgColor indexed="54"/>
        <bgColor indexed="64"/>
      </patternFill>
    </fill>
    <fill>
      <patternFill patternType="solid">
        <fgColor indexed="22"/>
        <bgColor indexed="64"/>
      </patternFill>
    </fill>
    <fill>
      <patternFill patternType="solid">
        <fgColor indexed="24"/>
        <bgColor indexed="64"/>
      </patternFill>
    </fill>
    <fill>
      <patternFill patternType="solid">
        <fgColor indexed="58"/>
        <bgColor indexed="64"/>
      </patternFill>
    </fill>
    <fill>
      <patternFill patternType="solid">
        <fgColor indexed="48"/>
        <bgColor indexed="64"/>
      </patternFill>
    </fill>
    <fill>
      <patternFill patternType="solid">
        <fgColor indexed="15"/>
        <bgColor indexed="64"/>
      </patternFill>
    </fill>
    <fill>
      <patternFill patternType="solid">
        <fgColor indexed="31"/>
        <bgColor indexed="64"/>
      </patternFill>
    </fill>
    <fill>
      <patternFill patternType="solid">
        <fgColor indexed="45"/>
        <bgColor indexed="64"/>
      </patternFill>
    </fill>
    <fill>
      <patternFill patternType="solid">
        <fgColor indexed="40"/>
        <bgColor indexed="64"/>
      </patternFill>
    </fill>
    <fill>
      <patternFill patternType="solid">
        <fgColor indexed="55"/>
        <bgColor indexed="64"/>
      </patternFill>
    </fill>
    <fill>
      <patternFill patternType="solid">
        <fgColor indexed="25"/>
        <bgColor indexed="64"/>
      </patternFill>
    </fill>
    <fill>
      <patternFill patternType="solid">
        <fgColor indexed="41"/>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7"/>
        <bgColor indexed="64"/>
      </patternFill>
    </fill>
    <fill>
      <patternFill patternType="solid">
        <fgColor indexed="18"/>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53"/>
        <bgColor indexed="64"/>
      </patternFill>
    </fill>
    <fill>
      <patternFill patternType="solid">
        <fgColor indexed="35"/>
        <bgColor indexed="64"/>
      </patternFill>
    </fill>
    <fill>
      <patternFill patternType="lightUp">
        <fgColor indexed="9"/>
        <bgColor indexed="24"/>
      </patternFill>
    </fill>
    <fill>
      <patternFill patternType="lightUp">
        <fgColor indexed="9"/>
        <bgColor indexed="55"/>
      </patternFill>
    </fill>
    <fill>
      <patternFill patternType="lightUp">
        <fgColor indexed="9"/>
        <bgColor indexed="12"/>
      </patternFill>
    </fill>
    <fill>
      <patternFill patternType="lightUp">
        <fgColor indexed="9"/>
        <bgColor indexed="29"/>
      </patternFill>
    </fill>
    <fill>
      <patternFill patternType="lightUp">
        <fgColor indexed="9"/>
        <bgColor indexed="57"/>
      </patternFill>
    </fill>
    <fill>
      <patternFill patternType="solid">
        <fgColor indexed="60"/>
        <bgColor indexed="64"/>
      </patternFill>
    </fill>
    <fill>
      <patternFill patternType="solid">
        <fgColor indexed="43"/>
        <bgColor indexed="64"/>
      </patternFill>
    </fill>
    <fill>
      <patternFill patternType="solid">
        <fgColor indexed="40"/>
        <bgColor indexed="64"/>
      </patternFill>
    </fill>
    <fill>
      <patternFill patternType="solid">
        <fgColor indexed="49"/>
        <bgColor indexed="64"/>
      </patternFill>
    </fill>
    <fill>
      <patternFill patternType="solid">
        <fgColor indexed="45"/>
        <bgColor indexed="64"/>
      </patternFill>
    </fill>
    <fill>
      <patternFill patternType="solid">
        <fgColor indexed="29"/>
        <bgColor indexed="64"/>
      </patternFill>
    </fill>
    <fill>
      <patternFill patternType="solid">
        <fgColor indexed="12"/>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1"/>
      </patternFill>
    </fill>
    <fill>
      <patternFill patternType="solid">
        <fgColor indexed="41"/>
        <bgColor indexed="64"/>
      </patternFill>
    </fill>
    <fill>
      <patternFill patternType="solid">
        <fgColor indexed="54"/>
        <bgColor indexed="64"/>
      </patternFill>
    </fill>
    <fill>
      <patternFill patternType="solid">
        <fgColor indexed="22"/>
        <bgColor indexed="64"/>
      </patternFill>
    </fill>
    <fill>
      <patternFill patternType="solid">
        <fgColor indexed="23"/>
        <bgColor indexed="64"/>
      </patternFill>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35"/>
        <bgColor indexed="64"/>
      </patternFill>
    </fill>
    <fill>
      <patternFill patternType="solid">
        <fgColor indexed="15"/>
        <bgColor indexed="64"/>
      </patternFill>
    </fill>
    <fill>
      <patternFill patternType="solid">
        <fgColor indexed="20"/>
        <bgColor indexed="64"/>
      </patternFill>
    </fill>
    <fill>
      <patternFill patternType="solid">
        <fgColor indexed="31"/>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theme="0"/>
        <bgColor indexed="64"/>
      </patternFill>
    </fill>
  </fills>
  <borders count="20">
    <border>
      <left/>
      <right/>
      <top/>
      <bottom/>
      <diagonal/>
    </border>
    <border>
      <left style="thin">
        <color indexed="18"/>
      </left>
      <right style="thin">
        <color indexed="18"/>
      </right>
      <top style="thin">
        <color indexed="18"/>
      </top>
      <bottom style="thin">
        <color indexed="18"/>
      </bottom>
    </border>
    <border>
      <left style="double">
        <color indexed="63"/>
      </left>
      <right style="double">
        <color indexed="63"/>
      </right>
      <top style="double">
        <color indexed="63"/>
      </top>
      <bottom style="double">
        <color indexed="63"/>
      </bottom>
    </border>
    <border>
      <left/>
      <right/>
      <top/>
      <bottom style="thick">
        <color indexed="48"/>
      </bottom>
    </border>
    <border>
      <left/>
      <right/>
      <top/>
      <bottom style="thick">
        <color indexed="58"/>
      </bottom>
    </border>
    <border>
      <left/>
      <right/>
      <top/>
      <bottom style="medium">
        <color indexed="58"/>
      </bottom>
    </border>
    <border>
      <left/>
      <right/>
      <top/>
      <bottom style="double">
        <color indexed="17"/>
      </bottom>
    </border>
    <border>
      <left style="thin">
        <color indexed="63"/>
      </left>
      <right style="thin">
        <color indexed="63"/>
      </right>
      <top style="thin">
        <color indexed="63"/>
      </top>
      <bottom style="thin">
        <color indexed="63"/>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41"/>
      </left>
      <right style="thin">
        <color indexed="48"/>
      </right>
      <top style="medium">
        <color indexed="41"/>
      </top>
      <bottom style="thin">
        <color indexed="4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bottom style="thick">
        <color indexed="63"/>
      </bottom>
    </border>
    <border>
      <left/>
      <right/>
      <top style="thin">
        <color indexed="48"/>
      </top>
      <bottom style="double">
        <color indexed="48"/>
      </bottom>
    </border>
    <border>
      <left/>
      <right/>
      <top/>
      <bottom style="thin">
        <color auto="1"/>
      </bottom>
    </border>
    <border>
      <left/>
      <right/>
      <top style="thin">
        <color auto="1"/>
      </top>
      <bottom style="double">
        <color auto="1"/>
      </bottom>
    </border>
    <border>
      <left/>
      <right/>
      <top/>
      <bottom style="medium">
        <color auto="1"/>
      </bottom>
    </border>
    <border>
      <left/>
      <right/>
      <top style="thin">
        <color auto="1"/>
      </top>
      <bottom/>
    </border>
  </borders>
  <cellStyleXfs count="35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3"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17"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6" fillId="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5" borderId="0" applyNumberFormat="0" applyBorder="0" applyAlignment="0" applyProtection="0"/>
    <xf numFmtId="0" fontId="5" fillId="13"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xf numFmtId="0" fontId="6" fillId="12" borderId="0" applyNumberFormat="0" applyBorder="0" applyAlignment="0" applyProtection="0"/>
    <xf numFmtId="0" fontId="6" fillId="20" borderId="0" applyNumberFormat="0" applyBorder="0" applyAlignment="0" applyProtection="0"/>
    <xf numFmtId="0" fontId="5" fillId="2" borderId="0" applyNumberFormat="0" applyBorder="0" applyAlignment="0" applyProtection="0"/>
    <xf numFmtId="0" fontId="5" fillId="15"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11" borderId="0" applyNumberFormat="0" applyBorder="0" applyAlignment="0" applyProtection="0"/>
    <xf numFmtId="0" fontId="5" fillId="22"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7" fillId="21" borderId="0" applyNumberFormat="0" applyBorder="0" applyAlignment="0" applyProtection="0"/>
    <xf numFmtId="0" fontId="8" fillId="25" borderId="1" applyNumberFormat="0" applyAlignment="0" applyProtection="0"/>
    <xf numFmtId="0" fontId="9" fillId="20" borderId="2" applyNumberFormat="0" applyAlignment="0" applyProtection="0"/>
    <xf numFmtId="43" fontId="5" fillId="0" borderId="0" applyFont="0" applyFill="0" applyBorder="0" applyAlignment="0" applyProtection="0"/>
    <xf numFmtId="164" fontId="1"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3"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5"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11" fillId="0" borderId="0" applyFont="0" applyFill="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5" fillId="1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lignment/>
      <protection locked="0"/>
    </xf>
    <xf numFmtId="0" fontId="17" fillId="22" borderId="1" applyNumberFormat="0" applyAlignment="0" applyProtection="0"/>
    <xf numFmtId="0" fontId="18" fillId="0" borderId="6" applyNumberFormat="0" applyFill="0" applyAlignment="0" applyProtection="0"/>
    <xf numFmtId="166"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0" fontId="18" fillId="22" borderId="0" applyNumberFormat="0" applyBorder="0" applyAlignment="0" applyProtection="0"/>
    <xf numFmtId="0" fontId="2" fillId="0" borderId="0">
      <alignment/>
      <protection/>
    </xf>
    <xf numFmtId="0" fontId="1" fillId="0" borderId="0">
      <alignment/>
      <protection/>
    </xf>
    <xf numFmtId="0" fontId="2" fillId="0" borderId="0">
      <alignment/>
      <protection/>
    </xf>
    <xf numFmtId="0" fontId="1" fillId="0" borderId="0">
      <alignment/>
      <protection/>
    </xf>
    <xf numFmtId="0" fontId="1" fillId="0" borderId="0">
      <alignment/>
      <protection/>
    </xf>
    <xf numFmtId="0" fontId="1" fillId="0" borderId="0">
      <alignment/>
      <protection/>
    </xf>
    <xf numFmtId="0" fontId="2" fillId="0" borderId="0">
      <alignment/>
      <protection/>
    </xf>
    <xf numFmtId="0" fontId="1" fillId="0" borderId="0">
      <alignment/>
      <protection/>
    </xf>
    <xf numFmtId="0" fontId="1" fillId="0" borderId="0">
      <alignment/>
      <protection/>
    </xf>
    <xf numFmtId="0" fontId="2" fillId="0" borderId="0">
      <alignment/>
      <protection/>
    </xf>
    <xf numFmtId="0" fontId="4" fillId="31" borderId="0">
      <alignment/>
      <protection/>
    </xf>
    <xf numFmtId="0" fontId="4" fillId="31" borderId="0">
      <alignment/>
      <protection/>
    </xf>
    <xf numFmtId="0" fontId="4" fillId="0" borderId="0">
      <alignment/>
      <protection/>
    </xf>
    <xf numFmtId="0" fontId="4" fillId="21" borderId="1" applyNumberFormat="0" applyFont="0" applyAlignment="0" applyProtection="0"/>
    <xf numFmtId="0" fontId="20" fillId="25" borderId="7"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1" fillId="32" borderId="8" applyNumberFormat="0" applyProtection="0">
      <alignment vertical="center"/>
    </xf>
    <xf numFmtId="0" fontId="21" fillId="32" borderId="8" applyNumberFormat="0" applyProtection="0">
      <alignment vertical="center"/>
    </xf>
    <xf numFmtId="0" fontId="4" fillId="32" borderId="1" applyNumberFormat="0" applyProtection="0">
      <alignment vertical="center"/>
    </xf>
    <xf numFmtId="0" fontId="22" fillId="32" borderId="8" applyNumberFormat="0" applyProtection="0">
      <alignment vertical="center"/>
    </xf>
    <xf numFmtId="0" fontId="23" fillId="32" borderId="1" applyNumberFormat="0" applyProtection="0">
      <alignment vertical="center"/>
    </xf>
    <xf numFmtId="0" fontId="21" fillId="32" borderId="8" applyNumberFormat="0" applyProtection="0">
      <alignment horizontal="left" vertical="center" indent="1"/>
    </xf>
    <xf numFmtId="0" fontId="4" fillId="32" borderId="1" applyNumberFormat="0" applyProtection="0">
      <alignment horizontal="left" vertical="center" indent="1"/>
    </xf>
    <xf numFmtId="0" fontId="21" fillId="32" borderId="8" applyNumberFormat="0" applyProtection="0">
      <alignment horizontal="left" vertical="top" indent="1"/>
    </xf>
    <xf numFmtId="0" fontId="21" fillId="32" borderId="8" applyNumberFormat="0" applyProtection="0">
      <alignment horizontal="left" vertical="top" indent="1"/>
    </xf>
    <xf numFmtId="0" fontId="24" fillId="32" borderId="8" applyNumberFormat="0" applyProtection="0">
      <alignment horizontal="left" vertical="top" indent="1"/>
    </xf>
    <xf numFmtId="0" fontId="21" fillId="33" borderId="0" applyNumberFormat="0" applyProtection="0">
      <alignment horizontal="left" vertical="center" indent="1"/>
    </xf>
    <xf numFmtId="0" fontId="4" fillId="34" borderId="1" applyNumberFormat="0" applyProtection="0">
      <alignment horizontal="left" vertical="center" indent="1"/>
    </xf>
    <xf numFmtId="0" fontId="10" fillId="35" borderId="8" applyNumberFormat="0" applyProtection="0">
      <alignment horizontal="right" vertical="center"/>
    </xf>
    <xf numFmtId="0" fontId="4" fillId="35" borderId="1" applyNumberFormat="0" applyProtection="0">
      <alignment horizontal="right" vertical="center"/>
    </xf>
    <xf numFmtId="0" fontId="10" fillId="36" borderId="8" applyNumberFormat="0" applyProtection="0">
      <alignment horizontal="right" vertical="center"/>
    </xf>
    <xf numFmtId="0" fontId="4" fillId="37" borderId="1" applyNumberFormat="0" applyProtection="0">
      <alignment horizontal="right" vertical="center"/>
    </xf>
    <xf numFmtId="0" fontId="10" fillId="38" borderId="8" applyNumberFormat="0" applyProtection="0">
      <alignment horizontal="right" vertical="center"/>
    </xf>
    <xf numFmtId="0" fontId="4" fillId="38" borderId="9" applyNumberFormat="0" applyProtection="0">
      <alignment horizontal="right" vertical="center"/>
    </xf>
    <xf numFmtId="0" fontId="10" fillId="39" borderId="8" applyNumberFormat="0" applyProtection="0">
      <alignment horizontal="right" vertical="center"/>
    </xf>
    <xf numFmtId="0" fontId="4" fillId="39" borderId="1" applyNumberFormat="0" applyProtection="0">
      <alignment horizontal="right" vertical="center"/>
    </xf>
    <xf numFmtId="0" fontId="10" fillId="40" borderId="8" applyNumberFormat="0" applyProtection="0">
      <alignment horizontal="right" vertical="center"/>
    </xf>
    <xf numFmtId="0" fontId="4" fillId="40" borderId="1" applyNumberFormat="0" applyProtection="0">
      <alignment horizontal="right" vertical="center"/>
    </xf>
    <xf numFmtId="0" fontId="10" fillId="41" borderId="8" applyNumberFormat="0" applyProtection="0">
      <alignment horizontal="right" vertical="center"/>
    </xf>
    <xf numFmtId="0" fontId="4" fillId="41" borderId="1" applyNumberFormat="0" applyProtection="0">
      <alignment horizontal="right" vertical="center"/>
    </xf>
    <xf numFmtId="0" fontId="10" fillId="42" borderId="8" applyNumberFormat="0" applyProtection="0">
      <alignment horizontal="right" vertical="center"/>
    </xf>
    <xf numFmtId="0" fontId="4" fillId="42" borderId="1" applyNumberFormat="0" applyProtection="0">
      <alignment horizontal="right" vertical="center"/>
    </xf>
    <xf numFmtId="0" fontId="10" fillId="43" borderId="8" applyNumberFormat="0" applyProtection="0">
      <alignment horizontal="right" vertical="center"/>
    </xf>
    <xf numFmtId="0" fontId="4" fillId="43" borderId="1" applyNumberFormat="0" applyProtection="0">
      <alignment horizontal="right" vertical="center"/>
    </xf>
    <xf numFmtId="0" fontId="10" fillId="44" borderId="8" applyNumberFormat="0" applyProtection="0">
      <alignment horizontal="right" vertical="center"/>
    </xf>
    <xf numFmtId="0" fontId="4" fillId="44" borderId="1" applyNumberFormat="0" applyProtection="0">
      <alignment horizontal="right" vertical="center"/>
    </xf>
    <xf numFmtId="0" fontId="21" fillId="45" borderId="10" applyNumberFormat="0" applyProtection="0">
      <alignment horizontal="left" vertical="center" indent="1"/>
    </xf>
    <xf numFmtId="0" fontId="4" fillId="45" borderId="9" applyNumberFormat="0" applyProtection="0">
      <alignment horizontal="left" vertical="center" indent="1"/>
    </xf>
    <xf numFmtId="0" fontId="10" fillId="46" borderId="0" applyNumberFormat="0" applyProtection="0">
      <alignment horizontal="left" vertical="center" indent="1"/>
    </xf>
    <xf numFmtId="0" fontId="1" fillId="47" borderId="9" applyNumberFormat="0" applyProtection="0">
      <alignment horizontal="left" vertical="center" indent="1"/>
    </xf>
    <xf numFmtId="0" fontId="25" fillId="47" borderId="0" applyNumberFormat="0" applyProtection="0">
      <alignment horizontal="left" vertical="center" indent="1"/>
    </xf>
    <xf numFmtId="0" fontId="1" fillId="47" borderId="9" applyNumberFormat="0" applyProtection="0">
      <alignment horizontal="left" vertical="center" indent="1"/>
    </xf>
    <xf numFmtId="0" fontId="10" fillId="33" borderId="8" applyNumberFormat="0" applyProtection="0">
      <alignment horizontal="right" vertical="center"/>
    </xf>
    <xf numFmtId="0" fontId="4" fillId="33" borderId="1" applyNumberFormat="0" applyProtection="0">
      <alignment horizontal="right" vertical="center"/>
    </xf>
    <xf numFmtId="0" fontId="10" fillId="46" borderId="0" applyNumberFormat="0" applyProtection="0">
      <alignment horizontal="left" vertical="center" indent="1"/>
    </xf>
    <xf numFmtId="0" fontId="4" fillId="46" borderId="9" applyNumberFormat="0" applyProtection="0">
      <alignment horizontal="left" vertical="center" indent="1"/>
    </xf>
    <xf numFmtId="0" fontId="10" fillId="33" borderId="0" applyNumberFormat="0" applyProtection="0">
      <alignment horizontal="left" vertical="center" indent="1"/>
    </xf>
    <xf numFmtId="0" fontId="4" fillId="33" borderId="9" applyNumberFormat="0" applyProtection="0">
      <alignment horizontal="left" vertical="center" indent="1"/>
    </xf>
    <xf numFmtId="0" fontId="1" fillId="47" borderId="8" applyNumberFormat="0" applyProtection="0">
      <alignment horizontal="left" vertical="center" indent="1"/>
    </xf>
    <xf numFmtId="0" fontId="19" fillId="0" borderId="7" applyNumberFormat="0" applyProtection="0">
      <alignment horizontal="left" vertical="center" indent="1"/>
    </xf>
    <xf numFmtId="0" fontId="1" fillId="47" borderId="8" applyNumberFormat="0" applyProtection="0">
      <alignment horizontal="left" vertical="center" indent="1"/>
    </xf>
    <xf numFmtId="0" fontId="4" fillId="48" borderId="1" applyNumberFormat="0" applyProtection="0">
      <alignment horizontal="left" vertical="center" indent="1"/>
    </xf>
    <xf numFmtId="0" fontId="19" fillId="0" borderId="7" applyNumberFormat="0" applyProtection="0">
      <alignment horizontal="left" vertical="center" indent="1"/>
    </xf>
    <xf numFmtId="0" fontId="1" fillId="47" borderId="8" applyNumberFormat="0" applyProtection="0">
      <alignment horizontal="left" vertical="top" indent="1"/>
    </xf>
    <xf numFmtId="0" fontId="4" fillId="47" borderId="8" applyNumberFormat="0" applyProtection="0">
      <alignment horizontal="left" vertical="top" indent="1"/>
    </xf>
    <xf numFmtId="0" fontId="1" fillId="47" borderId="8" applyNumberFormat="0" applyProtection="0">
      <alignment horizontal="left" vertical="top" indent="1"/>
    </xf>
    <xf numFmtId="0" fontId="1" fillId="33" borderId="8" applyNumberFormat="0" applyProtection="0">
      <alignment horizontal="left" vertical="center" indent="1"/>
    </xf>
    <xf numFmtId="0" fontId="1" fillId="33" borderId="8" applyNumberFormat="0" applyProtection="0">
      <alignment horizontal="left" vertical="center" indent="1"/>
    </xf>
    <xf numFmtId="0" fontId="4" fillId="49" borderId="1" applyNumberFormat="0" applyProtection="0">
      <alignment horizontal="left" vertical="center" indent="1"/>
    </xf>
    <xf numFmtId="0" fontId="1" fillId="33" borderId="8" applyNumberFormat="0" applyProtection="0">
      <alignment horizontal="left" vertical="top" indent="1"/>
    </xf>
    <xf numFmtId="0" fontId="1" fillId="33" borderId="8" applyNumberFormat="0" applyProtection="0">
      <alignment horizontal="left" vertical="top" indent="1"/>
    </xf>
    <xf numFmtId="0" fontId="4" fillId="33" borderId="8" applyNumberFormat="0" applyProtection="0">
      <alignment horizontal="left" vertical="top" indent="1"/>
    </xf>
    <xf numFmtId="0" fontId="1" fillId="50" borderId="8" applyNumberFormat="0" applyProtection="0">
      <alignment horizontal="left" vertical="center" indent="1"/>
    </xf>
    <xf numFmtId="0" fontId="1" fillId="50" borderId="8" applyNumberFormat="0" applyProtection="0">
      <alignment horizontal="left" vertical="center" indent="1"/>
    </xf>
    <xf numFmtId="0" fontId="4" fillId="50" borderId="1" applyNumberFormat="0" applyProtection="0">
      <alignment horizontal="left" vertical="center" indent="1"/>
    </xf>
    <xf numFmtId="0" fontId="1" fillId="50" borderId="8" applyNumberFormat="0" applyProtection="0">
      <alignment horizontal="left" vertical="top" indent="1"/>
    </xf>
    <xf numFmtId="0" fontId="1" fillId="50" borderId="8" applyNumberFormat="0" applyProtection="0">
      <alignment horizontal="left" vertical="top" indent="1"/>
    </xf>
    <xf numFmtId="0" fontId="4" fillId="50" borderId="8" applyNumberFormat="0" applyProtection="0">
      <alignment horizontal="left" vertical="top" indent="1"/>
    </xf>
    <xf numFmtId="0" fontId="1" fillId="46" borderId="8" applyNumberFormat="0" applyProtection="0">
      <alignment horizontal="left" vertical="center" indent="1"/>
    </xf>
    <xf numFmtId="0" fontId="1" fillId="46" borderId="8" applyNumberFormat="0" applyProtection="0">
      <alignment horizontal="left" vertical="center" indent="1"/>
    </xf>
    <xf numFmtId="0" fontId="4" fillId="46" borderId="1" applyNumberFormat="0" applyProtection="0">
      <alignment horizontal="left" vertical="center" indent="1"/>
    </xf>
    <xf numFmtId="0" fontId="1" fillId="46" borderId="8" applyNumberFormat="0" applyProtection="0">
      <alignment horizontal="left" vertical="top" indent="1"/>
    </xf>
    <xf numFmtId="0" fontId="1" fillId="46" borderId="8" applyNumberFormat="0" applyProtection="0">
      <alignment horizontal="left" vertical="top" indent="1"/>
    </xf>
    <xf numFmtId="0" fontId="4" fillId="46" borderId="8" applyNumberFormat="0" applyProtection="0">
      <alignment horizontal="left" vertical="top" indent="1"/>
    </xf>
    <xf numFmtId="0" fontId="1" fillId="0" borderId="0">
      <alignment/>
      <protection/>
    </xf>
    <xf numFmtId="0" fontId="4" fillId="51" borderId="11" applyNumberFormat="0">
      <alignment/>
      <protection locked="0"/>
    </xf>
    <xf numFmtId="0" fontId="3" fillId="47" borderId="12" applyBorder="0">
      <alignment/>
      <protection/>
    </xf>
    <xf numFmtId="0" fontId="10" fillId="52" borderId="8" applyNumberFormat="0" applyProtection="0">
      <alignment vertical="center"/>
    </xf>
    <xf numFmtId="0" fontId="26" fillId="52" borderId="8" applyNumberFormat="0" applyProtection="0">
      <alignment vertical="center"/>
    </xf>
    <xf numFmtId="0" fontId="27" fillId="52" borderId="8" applyNumberFormat="0" applyProtection="0">
      <alignment vertical="center"/>
    </xf>
    <xf numFmtId="0" fontId="23" fillId="52" borderId="13" applyNumberFormat="0" applyProtection="0">
      <alignment vertical="center"/>
    </xf>
    <xf numFmtId="0" fontId="10" fillId="52" borderId="8" applyNumberFormat="0" applyProtection="0">
      <alignment horizontal="left" vertical="center" indent="1"/>
    </xf>
    <xf numFmtId="0" fontId="26" fillId="48" borderId="8" applyNumberFormat="0" applyProtection="0">
      <alignment horizontal="left" vertical="center" indent="1"/>
    </xf>
    <xf numFmtId="0" fontId="10" fillId="52" borderId="8" applyNumberFormat="0" applyProtection="0">
      <alignment horizontal="left" vertical="top" indent="1"/>
    </xf>
    <xf numFmtId="0" fontId="26" fillId="52" borderId="8" applyNumberFormat="0" applyProtection="0">
      <alignment horizontal="left" vertical="top" indent="1"/>
    </xf>
    <xf numFmtId="0" fontId="10" fillId="53" borderId="7" applyNumberFormat="0" applyProtection="0">
      <alignment horizontal="right" vertical="center"/>
    </xf>
    <xf numFmtId="0" fontId="4" fillId="0" borderId="1" applyNumberFormat="0" applyProtection="0">
      <alignment horizontal="right" vertical="center"/>
    </xf>
    <xf numFmtId="0" fontId="10" fillId="53" borderId="7" applyNumberFormat="0" applyProtection="0">
      <alignment horizontal="right" vertical="center"/>
    </xf>
    <xf numFmtId="0" fontId="27" fillId="46" borderId="8" applyNumberFormat="0" applyProtection="0">
      <alignment horizontal="right" vertical="center"/>
    </xf>
    <xf numFmtId="0" fontId="23" fillId="51" borderId="1" applyNumberFormat="0" applyProtection="0">
      <alignment horizontal="right" vertical="center"/>
    </xf>
    <xf numFmtId="0" fontId="10" fillId="33" borderId="8" applyNumberFormat="0" applyProtection="0">
      <alignment horizontal="left" vertical="center" indent="1"/>
    </xf>
    <xf numFmtId="0" fontId="1" fillId="0" borderId="7" applyNumberFormat="0" applyProtection="0">
      <alignment horizontal="left" vertical="center" indent="1"/>
    </xf>
    <xf numFmtId="0" fontId="4" fillId="34" borderId="1" applyNumberFormat="0" applyProtection="0">
      <alignment horizontal="left" vertical="center" indent="1"/>
    </xf>
    <xf numFmtId="0" fontId="10" fillId="33" borderId="8" applyNumberFormat="0" applyProtection="0">
      <alignment horizontal="left" vertical="center" indent="1"/>
    </xf>
    <xf numFmtId="0" fontId="10" fillId="33" borderId="8" applyNumberFormat="0" applyProtection="0">
      <alignment horizontal="left" vertical="top" indent="1"/>
    </xf>
    <xf numFmtId="0" fontId="19" fillId="0" borderId="14" applyNumberFormat="0" applyProtection="0">
      <alignment horizontal="left" vertical="center" indent="1"/>
    </xf>
    <xf numFmtId="0" fontId="26" fillId="33" borderId="8" applyNumberFormat="0" applyProtection="0">
      <alignment horizontal="left" vertical="top" indent="1"/>
    </xf>
    <xf numFmtId="0" fontId="19" fillId="0" borderId="14" applyNumberFormat="0" applyProtection="0">
      <alignment horizontal="left" vertical="center" indent="1"/>
    </xf>
    <xf numFmtId="0" fontId="28" fillId="54" borderId="0" applyNumberFormat="0" applyProtection="0">
      <alignment horizontal="left" vertical="center" indent="1"/>
    </xf>
    <xf numFmtId="0" fontId="29" fillId="54" borderId="9" applyNumberFormat="0" applyProtection="0">
      <alignment horizontal="left" vertical="center" indent="1"/>
    </xf>
    <xf numFmtId="0" fontId="4" fillId="55" borderId="13">
      <alignment/>
      <protection/>
    </xf>
    <xf numFmtId="0" fontId="30" fillId="46" borderId="8" applyNumberFormat="0" applyProtection="0">
      <alignment horizontal="right" vertical="center"/>
    </xf>
    <xf numFmtId="0" fontId="31" fillId="51" borderId="1" applyNumberFormat="0" applyProtection="0">
      <alignment horizontal="right" vertical="center"/>
    </xf>
    <xf numFmtId="0" fontId="32" fillId="0" borderId="0" applyNumberFormat="0" applyFill="0" applyBorder="0" applyAlignment="0" applyProtection="0"/>
    <xf numFmtId="0" fontId="12" fillId="0" borderId="15" applyNumberFormat="0" applyFill="0" applyAlignment="0" applyProtection="0"/>
    <xf numFmtId="0" fontId="33" fillId="0" borderId="0" applyNumberFormat="0" applyFill="0" applyBorder="0" applyAlignment="0" applyProtection="0"/>
    <xf numFmtId="0" fontId="5" fillId="56" borderId="0" applyNumberFormat="0" applyBorder="0" applyAlignment="0" applyProtection="0"/>
    <xf numFmtId="0" fontId="5" fillId="35"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60" borderId="0" applyNumberFormat="0" applyBorder="0" applyAlignment="0" applyProtection="0"/>
    <xf numFmtId="0" fontId="5" fillId="50" borderId="0" applyNumberFormat="0" applyBorder="0" applyAlignment="0" applyProtection="0"/>
    <xf numFmtId="0" fontId="5" fillId="36" borderId="0" applyNumberFormat="0" applyBorder="0" applyAlignment="0" applyProtection="0"/>
    <xf numFmtId="0" fontId="5" fillId="44" borderId="0" applyNumberFormat="0" applyBorder="0" applyAlignment="0" applyProtection="0"/>
    <xf numFmtId="0" fontId="5" fillId="58" borderId="0" applyNumberFormat="0" applyBorder="0" applyAlignment="0" applyProtection="0"/>
    <xf numFmtId="0" fontId="5" fillId="50" borderId="0" applyNumberFormat="0" applyBorder="0" applyAlignment="0" applyProtection="0"/>
    <xf numFmtId="0" fontId="5" fillId="39" borderId="0" applyNumberFormat="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0" fontId="2" fillId="0" borderId="0">
      <alignment/>
      <protection/>
    </xf>
    <xf numFmtId="0" fontId="4" fillId="31" borderId="0">
      <alignment/>
      <protection/>
    </xf>
    <xf numFmtId="9" fontId="2" fillId="0" borderId="0" applyFont="0" applyFill="0" applyBorder="0" applyAlignment="0" applyProtection="0"/>
    <xf numFmtId="0" fontId="0" fillId="0" borderId="0">
      <alignment/>
      <protection/>
    </xf>
    <xf numFmtId="43" fontId="2" fillId="0" borderId="0" applyFont="0" applyFill="0" applyBorder="0" applyAlignment="0" applyProtection="0"/>
    <xf numFmtId="43" fontId="2" fillId="0" borderId="0" applyFont="0" applyFill="0" applyBorder="0" applyAlignment="0" applyProtection="0"/>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9" fontId="2" fillId="0" borderId="0" applyFont="0" applyFill="0" applyBorder="0" applyAlignment="0" applyProtection="0"/>
    <xf numFmtId="0" fontId="1" fillId="0" borderId="0">
      <alignment/>
      <protection/>
    </xf>
    <xf numFmtId="43" fontId="1" fillId="0" borderId="0" applyFont="0" applyFill="0" applyBorder="0" applyAlignment="0" applyProtection="0"/>
    <xf numFmtId="0" fontId="1" fillId="0" borderId="0">
      <alignment/>
      <protection/>
    </xf>
    <xf numFmtId="0" fontId="1" fillId="0" borderId="0">
      <alignment/>
      <protection/>
    </xf>
    <xf numFmtId="43" fontId="0" fillId="0" borderId="0" applyFont="0" applyFill="0" applyBorder="0" applyAlignment="0" applyProtection="0"/>
    <xf numFmtId="44" fontId="0" fillId="0" borderId="0" applyFont="0" applyFill="0" applyBorder="0" applyAlignment="0" applyProtection="0"/>
    <xf numFmtId="0" fontId="2" fillId="0" borderId="0">
      <alignment/>
      <protection/>
    </xf>
    <xf numFmtId="0" fontId="1" fillId="0" borderId="0">
      <alignment/>
      <protection/>
    </xf>
    <xf numFmtId="0" fontId="4" fillId="31" borderId="0">
      <alignment/>
      <protection/>
    </xf>
    <xf numFmtId="37" fontId="34" fillId="0" borderId="0">
      <alignment/>
      <protection/>
    </xf>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alignment/>
      <protection/>
    </xf>
    <xf numFmtId="43" fontId="0" fillId="0" borderId="0" applyFont="0" applyFill="0" applyBorder="0" applyAlignment="0" applyProtection="0"/>
    <xf numFmtId="44" fontId="0" fillId="0" borderId="0" applyFont="0" applyFill="0" applyBorder="0" applyAlignment="0" applyProtection="0"/>
    <xf numFmtId="0" fontId="2" fillId="0" borderId="0">
      <alignment/>
      <protection/>
    </xf>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125">
    <xf numFmtId="0" fontId="0" fillId="0" borderId="0" xfId="0" applyFill="1" applyBorder="1" applyAlignment="1">
      <alignment horizontal="left" vertical="top"/>
    </xf>
    <xf numFmtId="0" fontId="19" fillId="0" borderId="0" xfId="335" applyFont="1">
      <alignment/>
      <protection/>
    </xf>
    <xf numFmtId="0" fontId="1" fillId="0" borderId="0" xfId="335" applyFont="1">
      <alignment/>
      <protection/>
    </xf>
    <xf numFmtId="0" fontId="19" fillId="0" borderId="0" xfId="335" applyFont="1" applyAlignment="1">
      <alignment horizontal="left"/>
      <protection/>
    </xf>
    <xf numFmtId="0" fontId="19" fillId="0" borderId="0" xfId="335" applyFont="1" applyAlignment="1">
      <alignment horizontal="center"/>
      <protection/>
    </xf>
    <xf numFmtId="0" fontId="19" fillId="61" borderId="0" xfId="335" applyFont="1" applyFill="1">
      <alignment/>
      <protection/>
    </xf>
    <xf numFmtId="0" fontId="1" fillId="61" borderId="0" xfId="335" applyFont="1" applyFill="1">
      <alignment/>
      <protection/>
    </xf>
    <xf numFmtId="0" fontId="1" fillId="61" borderId="0" xfId="335" applyFont="1" applyFill="1" applyAlignment="1">
      <alignment horizontal="right"/>
      <protection/>
    </xf>
    <xf numFmtId="166" fontId="19" fillId="61" borderId="0" xfId="338" applyNumberFormat="1" applyFont="1" applyFill="1"/>
    <xf numFmtId="166" fontId="19" fillId="0" borderId="0" xfId="335" applyNumberFormat="1" applyFont="1">
      <alignment/>
      <protection/>
    </xf>
    <xf numFmtId="0" fontId="19" fillId="0" borderId="16" xfId="335" applyFont="1" applyBorder="1" applyAlignment="1" quotePrefix="1">
      <alignment horizontal="center"/>
      <protection/>
    </xf>
    <xf numFmtId="167" fontId="19" fillId="0" borderId="0" xfId="335" applyNumberFormat="1" applyFont="1">
      <alignment/>
      <protection/>
    </xf>
    <xf numFmtId="166" fontId="1" fillId="61" borderId="0" xfId="335" applyNumberFormat="1" applyFont="1" applyFill="1">
      <alignment/>
      <protection/>
    </xf>
    <xf numFmtId="0" fontId="35" fillId="61" borderId="0" xfId="335" applyFont="1" applyFill="1">
      <alignment/>
      <protection/>
    </xf>
    <xf numFmtId="0" fontId="19" fillId="61" borderId="17" xfId="335" applyFont="1" applyFill="1" applyBorder="1">
      <alignment/>
      <protection/>
    </xf>
    <xf numFmtId="37" fontId="1" fillId="61" borderId="0" xfId="335" applyNumberFormat="1" applyFont="1" applyFill="1" applyAlignment="1">
      <alignment horizontal="right"/>
      <protection/>
    </xf>
    <xf numFmtId="0" fontId="36" fillId="61" borderId="0" xfId="335" applyFont="1" applyFill="1">
      <alignment/>
      <protection/>
    </xf>
    <xf numFmtId="43" fontId="1" fillId="61" borderId="0" xfId="335" applyNumberFormat="1" applyFont="1" applyFill="1">
      <alignment/>
      <protection/>
    </xf>
    <xf numFmtId="168" fontId="1" fillId="61" borderId="0" xfId="335" applyNumberFormat="1" applyFont="1" applyFill="1">
      <alignment/>
      <protection/>
    </xf>
    <xf numFmtId="168" fontId="1" fillId="61" borderId="0" xfId="335" applyNumberFormat="1" applyFont="1" applyFill="1" quotePrefix="1">
      <alignment/>
      <protection/>
    </xf>
    <xf numFmtId="0" fontId="1" fillId="61" borderId="0" xfId="335" applyFont="1" applyFill="1" quotePrefix="1">
      <alignment/>
      <protection/>
    </xf>
    <xf numFmtId="0" fontId="19" fillId="0" borderId="0" xfId="335" applyFont="1" applyBorder="1" applyAlignment="1" quotePrefix="1">
      <alignment horizontal="center"/>
      <protection/>
    </xf>
    <xf numFmtId="0" fontId="37" fillId="0" borderId="0" xfId="336" applyFont="1" applyFill="1" applyAlignment="1">
      <alignment horizontal="right" vertical="top"/>
      <protection/>
    </xf>
    <xf numFmtId="37" fontId="1" fillId="61" borderId="0" xfId="337" applyFont="1" applyFill="1">
      <alignment/>
      <protection/>
    </xf>
    <xf numFmtId="37" fontId="19" fillId="61" borderId="0" xfId="337" applyFont="1" applyFill="1">
      <alignment/>
      <protection/>
    </xf>
    <xf numFmtId="166" fontId="1" fillId="61" borderId="0" xfId="338" applyNumberFormat="1" applyFont="1" applyFill="1" applyAlignment="1">
      <alignment horizontal="right"/>
    </xf>
    <xf numFmtId="166" fontId="1" fillId="61" borderId="0" xfId="338" applyNumberFormat="1" applyFont="1" applyFill="1" applyAlignment="1">
      <alignment horizontal="center"/>
    </xf>
    <xf numFmtId="167" fontId="19" fillId="61" borderId="0" xfId="338" applyNumberFormat="1" applyFont="1" applyFill="1" applyAlignment="1" quotePrefix="1">
      <alignment horizontal="center"/>
    </xf>
    <xf numFmtId="166" fontId="19" fillId="61" borderId="0" xfId="338" applyNumberFormat="1" applyFont="1" applyFill="1" applyAlignment="1" quotePrefix="1">
      <alignment horizontal="center"/>
    </xf>
    <xf numFmtId="167" fontId="1" fillId="61" borderId="0" xfId="338" applyNumberFormat="1" applyFont="1" applyFill="1" applyAlignment="1" quotePrefix="1">
      <alignment horizontal="center"/>
    </xf>
    <xf numFmtId="166" fontId="1" fillId="61" borderId="0" xfId="338" applyNumberFormat="1" applyFont="1" applyFill="1" applyAlignment="1" quotePrefix="1">
      <alignment horizontal="center"/>
    </xf>
    <xf numFmtId="0" fontId="37" fillId="0" borderId="0" xfId="336" applyFont="1" applyFill="1" applyAlignment="1" quotePrefix="1">
      <alignment horizontal="center" vertical="top"/>
      <protection/>
    </xf>
    <xf numFmtId="0" fontId="37" fillId="0" borderId="0" xfId="336" applyFont="1" applyFill="1" applyAlignment="1">
      <alignment horizontal="left" vertical="top"/>
      <protection/>
    </xf>
    <xf numFmtId="167" fontId="1" fillId="61" borderId="0" xfId="339" applyNumberFormat="1" applyFont="1" applyFill="1" applyAlignment="1">
      <alignment horizontal="center"/>
    </xf>
    <xf numFmtId="167" fontId="1" fillId="61" borderId="0" xfId="338" applyNumberFormat="1" applyFont="1" applyFill="1" applyAlignment="1">
      <alignment horizontal="right"/>
    </xf>
    <xf numFmtId="0" fontId="1" fillId="0" borderId="0" xfId="336" applyFont="1" applyFill="1" applyAlignment="1">
      <alignment horizontal="left" vertical="top"/>
      <protection/>
    </xf>
    <xf numFmtId="167" fontId="1" fillId="0" borderId="0" xfId="340" applyNumberFormat="1" applyFont="1" applyAlignment="1">
      <alignment horizontal="left" vertical="top"/>
    </xf>
    <xf numFmtId="166" fontId="1" fillId="0" borderId="0" xfId="314" applyNumberFormat="1" applyFont="1" applyAlignment="1">
      <alignment horizontal="left" vertical="top"/>
    </xf>
    <xf numFmtId="166" fontId="19" fillId="61" borderId="0" xfId="338" applyNumberFormat="1" applyFont="1" applyFill="1" applyAlignment="1">
      <alignment horizontal="right"/>
    </xf>
    <xf numFmtId="166" fontId="19" fillId="61" borderId="0" xfId="338" applyNumberFormat="1" applyFont="1" applyFill="1" applyAlignment="1">
      <alignment horizontal="center"/>
    </xf>
    <xf numFmtId="37" fontId="35" fillId="61" borderId="0" xfId="337" applyFont="1" applyFill="1">
      <alignment/>
      <protection/>
    </xf>
    <xf numFmtId="166" fontId="1" fillId="61" borderId="18" xfId="338" applyNumberFormat="1" applyFont="1" applyFill="1" applyBorder="1" applyAlignment="1">
      <alignment horizontal="center"/>
    </xf>
    <xf numFmtId="166" fontId="1" fillId="61" borderId="18" xfId="338" applyNumberFormat="1" applyFont="1" applyFill="1" applyBorder="1" applyAlignment="1" quotePrefix="1">
      <alignment horizontal="center"/>
    </xf>
    <xf numFmtId="166" fontId="1" fillId="0" borderId="16" xfId="314" applyNumberFormat="1" applyFont="1" applyBorder="1" applyAlignment="1">
      <alignment horizontal="left" vertical="top"/>
    </xf>
    <xf numFmtId="167" fontId="19" fillId="61" borderId="0" xfId="338" applyNumberFormat="1" applyFont="1" applyFill="1" applyAlignment="1">
      <alignment horizontal="right"/>
    </xf>
    <xf numFmtId="167" fontId="19" fillId="0" borderId="0" xfId="340" applyNumberFormat="1" applyFont="1" applyAlignment="1">
      <alignment horizontal="left" vertical="top"/>
    </xf>
    <xf numFmtId="0" fontId="38" fillId="0" borderId="0" xfId="336" applyFont="1" applyFill="1" applyAlignment="1">
      <alignment horizontal="left" vertical="top"/>
      <protection/>
    </xf>
    <xf numFmtId="167" fontId="38" fillId="0" borderId="0" xfId="340" applyNumberFormat="1" applyFont="1" applyAlignment="1">
      <alignment horizontal="left" vertical="top"/>
    </xf>
    <xf numFmtId="0" fontId="35" fillId="0" borderId="0" xfId="336" applyFont="1" applyFill="1" applyAlignment="1">
      <alignment horizontal="left" vertical="top"/>
      <protection/>
    </xf>
    <xf numFmtId="0" fontId="39" fillId="0" borderId="0" xfId="336" applyFont="1" applyFill="1" applyAlignment="1">
      <alignment horizontal="left" vertical="top"/>
      <protection/>
    </xf>
    <xf numFmtId="167" fontId="38" fillId="0" borderId="0" xfId="314" applyNumberFormat="1" applyFont="1" applyAlignment="1">
      <alignment horizontal="left" vertical="top"/>
    </xf>
    <xf numFmtId="166" fontId="38" fillId="0" borderId="0" xfId="314" applyNumberFormat="1" applyFont="1" applyAlignment="1">
      <alignment horizontal="left" vertical="top"/>
    </xf>
    <xf numFmtId="167" fontId="1" fillId="61" borderId="16" xfId="338" applyNumberFormat="1" applyFont="1" applyFill="1" applyBorder="1" applyAlignment="1">
      <alignment horizontal="right"/>
    </xf>
    <xf numFmtId="166" fontId="1" fillId="61" borderId="16" xfId="338" applyNumberFormat="1" applyFont="1" applyFill="1" applyBorder="1" applyAlignment="1">
      <alignment horizontal="right"/>
    </xf>
    <xf numFmtId="166" fontId="1" fillId="61" borderId="16" xfId="338" applyNumberFormat="1" applyFont="1" applyFill="1" applyBorder="1" applyAlignment="1" quotePrefix="1">
      <alignment horizontal="center"/>
    </xf>
    <xf numFmtId="166" fontId="1" fillId="61" borderId="0" xfId="338" applyNumberFormat="1" applyFont="1" applyFill="1" quotePrefix="1"/>
    <xf numFmtId="166" fontId="1" fillId="61" borderId="0" xfId="338" applyNumberFormat="1" applyFont="1" applyFill="1"/>
    <xf numFmtId="0" fontId="1" fillId="61" borderId="0" xfId="341" applyFont="1" applyFill="1">
      <alignment/>
      <protection/>
    </xf>
    <xf numFmtId="167" fontId="37" fillId="0" borderId="19" xfId="340" applyNumberFormat="1" applyFont="1" applyBorder="1" applyAlignment="1">
      <alignment horizontal="left" vertical="top"/>
    </xf>
    <xf numFmtId="37" fontId="19" fillId="61" borderId="17" xfId="337" applyFont="1" applyFill="1" applyBorder="1" applyAlignment="1">
      <alignment horizontal="left"/>
      <protection/>
    </xf>
    <xf numFmtId="37" fontId="19" fillId="61" borderId="17" xfId="337" applyFont="1" applyFill="1" applyBorder="1">
      <alignment/>
      <protection/>
    </xf>
    <xf numFmtId="166" fontId="1" fillId="61" borderId="17" xfId="338" applyNumberFormat="1" applyFont="1" applyFill="1" applyBorder="1"/>
    <xf numFmtId="167" fontId="19" fillId="61" borderId="17" xfId="339" applyNumberFormat="1" applyFont="1" applyFill="1" applyBorder="1" applyAlignment="1">
      <alignment horizontal="right"/>
    </xf>
    <xf numFmtId="43" fontId="1" fillId="61" borderId="0" xfId="338" applyFont="1" applyFill="1"/>
    <xf numFmtId="167" fontId="19" fillId="61" borderId="17" xfId="338" applyNumberFormat="1" applyFont="1" applyFill="1" applyBorder="1" applyAlignment="1">
      <alignment horizontal="right"/>
    </xf>
    <xf numFmtId="0" fontId="37" fillId="0" borderId="17" xfId="336" applyFont="1" applyFill="1" applyBorder="1" applyAlignment="1">
      <alignment horizontal="left" vertical="top"/>
      <protection/>
    </xf>
    <xf numFmtId="167" fontId="37" fillId="0" borderId="17" xfId="340" applyNumberFormat="1" applyFont="1" applyBorder="1" applyAlignment="1">
      <alignment horizontal="left" vertical="top"/>
    </xf>
    <xf numFmtId="37" fontId="1" fillId="61" borderId="0" xfId="337" applyFont="1" applyFill="1" applyAlignment="1">
      <alignment horizontal="right"/>
      <protection/>
    </xf>
    <xf numFmtId="0" fontId="40" fillId="0" borderId="0" xfId="336" applyFont="1" applyFill="1" applyAlignment="1">
      <alignment horizontal="left" vertical="top"/>
      <protection/>
    </xf>
    <xf numFmtId="166" fontId="38" fillId="0" borderId="0" xfId="314" applyNumberFormat="1" applyFont="1" applyAlignment="1" quotePrefix="1">
      <alignment horizontal="center" vertical="top"/>
    </xf>
    <xf numFmtId="43" fontId="1" fillId="0" borderId="0" xfId="336" applyNumberFormat="1" applyFont="1" applyFill="1" applyAlignment="1">
      <alignment horizontal="left" vertical="top"/>
      <protection/>
    </xf>
    <xf numFmtId="0" fontId="38" fillId="0" borderId="0" xfId="336" applyFont="1" applyFill="1" applyAlignment="1">
      <alignment vertical="top"/>
      <protection/>
    </xf>
    <xf numFmtId="0" fontId="1" fillId="61" borderId="0" xfId="335" applyFont="1" applyFill="1" applyAlignment="1">
      <alignment/>
      <protection/>
    </xf>
    <xf numFmtId="166" fontId="1" fillId="61" borderId="0" xfId="338" applyNumberFormat="1" applyFont="1" applyFill="1" applyAlignment="1">
      <alignment/>
    </xf>
    <xf numFmtId="43" fontId="1" fillId="61" borderId="0" xfId="335" applyNumberFormat="1" applyFont="1" applyFill="1" applyAlignment="1">
      <alignment/>
      <protection/>
    </xf>
    <xf numFmtId="0" fontId="1" fillId="61" borderId="0" xfId="335" applyFont="1" applyFill="1" applyAlignment="1">
      <alignment horizontal="left"/>
      <protection/>
    </xf>
    <xf numFmtId="168" fontId="1" fillId="61" borderId="0" xfId="335" applyNumberFormat="1" applyFont="1" applyFill="1" applyAlignment="1" quotePrefix="1">
      <alignment vertical="center"/>
      <protection/>
    </xf>
    <xf numFmtId="168" fontId="1" fillId="61" borderId="0" xfId="335" applyNumberFormat="1" applyFont="1" applyFill="1" applyAlignment="1">
      <alignment horizontal="right" vertical="center"/>
      <protection/>
    </xf>
    <xf numFmtId="0" fontId="0" fillId="0" borderId="0" xfId="319" applyAlignment="1">
      <alignment horizontal="left" vertical="top"/>
      <protection/>
    </xf>
    <xf numFmtId="0" fontId="42" fillId="0" borderId="0" xfId="319" applyFont="1" applyAlignment="1">
      <alignment horizontal="right" vertical="top"/>
      <protection/>
    </xf>
    <xf numFmtId="43" fontId="0" fillId="0" borderId="0" xfId="342" applyFill="1" applyBorder="1" applyAlignment="1">
      <alignment horizontal="left" vertical="top"/>
    </xf>
    <xf numFmtId="0" fontId="0" fillId="0" borderId="0" xfId="319" applyAlignment="1">
      <alignment horizontal="center" vertical="top"/>
      <protection/>
    </xf>
    <xf numFmtId="0" fontId="42" fillId="0" borderId="0" xfId="319" applyFont="1" applyAlignment="1">
      <alignment horizontal="left" vertical="top"/>
      <protection/>
    </xf>
    <xf numFmtId="43" fontId="0" fillId="0" borderId="0" xfId="342" applyFont="1" applyFill="1" applyBorder="1" applyAlignment="1">
      <alignment horizontal="left" vertical="top"/>
    </xf>
    <xf numFmtId="43" fontId="0" fillId="0" borderId="0" xfId="342" applyFont="1" applyFill="1" applyBorder="1" applyAlignment="1">
      <alignment horizontal="left" vertical="top"/>
    </xf>
    <xf numFmtId="43" fontId="0" fillId="0" borderId="0" xfId="319" applyNumberFormat="1" applyAlignment="1">
      <alignment horizontal="left" vertical="top"/>
      <protection/>
    </xf>
    <xf numFmtId="0" fontId="42" fillId="0" borderId="0" xfId="319" applyFont="1" applyAlignment="1">
      <alignment horizontal="center" vertical="top"/>
      <protection/>
    </xf>
    <xf numFmtId="0" fontId="42" fillId="0" borderId="16" xfId="319" applyFont="1" applyBorder="1" applyAlignment="1" quotePrefix="1">
      <alignment horizontal="center" vertical="top"/>
      <protection/>
    </xf>
    <xf numFmtId="0" fontId="42" fillId="0" borderId="16" xfId="319" applyFont="1" applyBorder="1" applyAlignment="1">
      <alignment horizontal="left" vertical="top"/>
      <protection/>
    </xf>
    <xf numFmtId="0" fontId="43" fillId="0" borderId="17" xfId="319" applyFont="1" applyBorder="1" applyAlignment="1">
      <alignment horizontal="left" vertical="top"/>
      <protection/>
    </xf>
    <xf numFmtId="0" fontId="0" fillId="0" borderId="17" xfId="319" applyBorder="1" applyAlignment="1">
      <alignment horizontal="left" vertical="top"/>
      <protection/>
    </xf>
    <xf numFmtId="167" fontId="43" fillId="0" borderId="17" xfId="343" applyNumberFormat="1" applyFont="1" applyBorder="1" applyAlignment="1">
      <alignment horizontal="left" vertical="top"/>
    </xf>
    <xf numFmtId="43" fontId="0" fillId="0" borderId="0" xfId="342" applyAlignment="1">
      <alignment horizontal="left" vertical="top"/>
    </xf>
    <xf numFmtId="0" fontId="42" fillId="0" borderId="0" xfId="319" applyFont="1" applyAlignment="1" quotePrefix="1">
      <alignment horizontal="center" vertical="top"/>
      <protection/>
    </xf>
    <xf numFmtId="0" fontId="44" fillId="0" borderId="0" xfId="319" applyFont="1" applyAlignment="1">
      <alignment horizontal="left" vertical="top"/>
      <protection/>
    </xf>
    <xf numFmtId="166" fontId="44" fillId="0" borderId="0" xfId="343" applyNumberFormat="1" applyFont="1" applyFill="1" applyBorder="1" applyAlignment="1">
      <alignment horizontal="left" vertical="top"/>
    </xf>
    <xf numFmtId="166" fontId="44" fillId="0" borderId="0" xfId="342" applyNumberFormat="1" applyFont="1" applyFill="1" applyBorder="1" applyAlignment="1">
      <alignment horizontal="left" vertical="top"/>
    </xf>
    <xf numFmtId="43" fontId="44" fillId="0" borderId="0" xfId="342" applyFont="1" applyFill="1" applyBorder="1" applyAlignment="1">
      <alignment horizontal="left" vertical="top"/>
    </xf>
    <xf numFmtId="169" fontId="44" fillId="0" borderId="0" xfId="343" applyNumberFormat="1" applyFont="1" applyFill="1" applyBorder="1" applyAlignment="1">
      <alignment horizontal="left" vertical="top"/>
    </xf>
    <xf numFmtId="166" fontId="44" fillId="0" borderId="16" xfId="342" applyNumberFormat="1" applyFont="1" applyFill="1" applyBorder="1" applyAlignment="1">
      <alignment horizontal="left" vertical="top"/>
    </xf>
    <xf numFmtId="0" fontId="44" fillId="0" borderId="0" xfId="319" applyFont="1" applyAlignment="1">
      <alignment horizontal="right" vertical="top"/>
      <protection/>
    </xf>
    <xf numFmtId="167" fontId="43" fillId="0" borderId="19" xfId="343" applyNumberFormat="1" applyFont="1" applyFill="1" applyBorder="1" applyAlignment="1">
      <alignment horizontal="left" vertical="top"/>
    </xf>
    <xf numFmtId="167" fontId="0" fillId="0" borderId="0" xfId="343" applyNumberFormat="1" applyFont="1" applyFill="1" applyBorder="1" applyAlignment="1">
      <alignment horizontal="left" vertical="top"/>
    </xf>
    <xf numFmtId="0" fontId="45" fillId="0" borderId="0" xfId="319" applyFont="1" applyAlignment="1">
      <alignment horizontal="left" vertical="top"/>
      <protection/>
    </xf>
    <xf numFmtId="0" fontId="46" fillId="0" borderId="0" xfId="319" applyFont="1" applyAlignment="1">
      <alignment horizontal="left" vertical="top"/>
      <protection/>
    </xf>
    <xf numFmtId="166" fontId="0" fillId="0" borderId="0" xfId="342" applyNumberFormat="1" applyFont="1" applyFill="1" applyBorder="1" applyAlignment="1">
      <alignment horizontal="left" vertical="top"/>
    </xf>
    <xf numFmtId="167" fontId="42" fillId="0" borderId="19" xfId="343" applyNumberFormat="1" applyFont="1" applyFill="1" applyBorder="1" applyAlignment="1">
      <alignment horizontal="left" vertical="top"/>
    </xf>
    <xf numFmtId="0" fontId="42" fillId="0" borderId="17" xfId="319" applyFont="1" applyBorder="1" applyAlignment="1">
      <alignment horizontal="left" vertical="top"/>
      <protection/>
    </xf>
    <xf numFmtId="167" fontId="42" fillId="0" borderId="17" xfId="343" applyNumberFormat="1" applyFont="1" applyFill="1" applyBorder="1" applyAlignment="1">
      <alignment horizontal="left" vertical="top"/>
    </xf>
    <xf numFmtId="43" fontId="47" fillId="0" borderId="0" xfId="342" applyFont="1" applyFill="1" applyBorder="1" applyAlignment="1">
      <alignment horizontal="left" vertical="top"/>
    </xf>
    <xf numFmtId="0" fontId="48" fillId="0" borderId="0" xfId="319" applyFont="1" applyAlignment="1">
      <alignment horizontal="left" vertical="top"/>
      <protection/>
    </xf>
    <xf numFmtId="0" fontId="49" fillId="0" borderId="0" xfId="319" applyFont="1" applyAlignment="1">
      <alignment horizontal="left" vertical="top"/>
      <protection/>
    </xf>
    <xf numFmtId="166" fontId="0" fillId="0" borderId="0" xfId="342" applyNumberFormat="1" applyFont="1" applyFill="1" applyBorder="1" applyAlignment="1" quotePrefix="1">
      <alignment horizontal="center" vertical="center"/>
    </xf>
    <xf numFmtId="167" fontId="0" fillId="0" borderId="0" xfId="319" applyNumberFormat="1" applyAlignment="1">
      <alignment horizontal="left" vertical="top"/>
      <protection/>
    </xf>
    <xf numFmtId="167" fontId="42" fillId="0" borderId="0" xfId="319" applyNumberFormat="1" applyFont="1" applyAlignment="1">
      <alignment horizontal="left" vertical="top"/>
      <protection/>
    </xf>
    <xf numFmtId="0" fontId="43" fillId="0" borderId="0" xfId="319" applyFont="1" applyAlignment="1">
      <alignment horizontal="right" vertical="top"/>
      <protection/>
    </xf>
    <xf numFmtId="167" fontId="42" fillId="0" borderId="0" xfId="343" applyNumberFormat="1" applyFont="1" applyFill="1" applyBorder="1" applyAlignment="1">
      <alignment horizontal="left" vertical="top"/>
    </xf>
    <xf numFmtId="0" fontId="1" fillId="61" borderId="0" xfId="335" applyFont="1" applyFill="1" applyAlignment="1">
      <alignment horizontal="left" wrapText="1"/>
      <protection/>
    </xf>
    <xf numFmtId="0" fontId="1" fillId="0" borderId="0" xfId="336" applyFont="1" applyFill="1" applyAlignment="1">
      <alignment horizontal="left" vertical="top" wrapText="1"/>
      <protection/>
    </xf>
    <xf numFmtId="0" fontId="1" fillId="0" borderId="0" xfId="336" applyFont="1" applyFill="1" applyAlignment="1">
      <alignment vertical="top" wrapText="1"/>
      <protection/>
    </xf>
    <xf numFmtId="0" fontId="44" fillId="0" borderId="0" xfId="319" applyFont="1" applyAlignment="1">
      <alignment horizontal="left" vertical="center" wrapText="1"/>
      <protection/>
    </xf>
    <xf numFmtId="0" fontId="0" fillId="0" borderId="0" xfId="319" applyAlignment="1">
      <alignment horizontal="left" vertical="center" wrapText="1"/>
      <protection/>
    </xf>
    <xf numFmtId="0" fontId="44" fillId="0" borderId="0" xfId="319" applyFont="1" applyAlignment="1">
      <alignment vertical="top" wrapText="1"/>
      <protection/>
    </xf>
    <xf numFmtId="0" fontId="52" fillId="0" borderId="0" xfId="335" applyFont="1">
      <alignment/>
      <protection/>
    </xf>
    <xf numFmtId="0" fontId="53" fillId="0" borderId="0" xfId="344" applyFont="1">
      <alignment/>
      <protection/>
    </xf>
  </cellXfs>
  <cellStyles count="337">
    <cellStyle name="Normal" xfId="0"/>
    <cellStyle name="Percent" xfId="15"/>
    <cellStyle name="Currency" xfId="16"/>
    <cellStyle name="Currency [0]" xfId="17"/>
    <cellStyle name="Comma" xfId="18"/>
    <cellStyle name="Comma [0]" xfId="19"/>
    <cellStyle name="Accent1 - 20%" xfId="20"/>
    <cellStyle name="Accent1 - 20% 2" xfId="21"/>
    <cellStyle name="Accent1 - 20% 3" xfId="22"/>
    <cellStyle name="Accent1 - 20% 4" xfId="23"/>
    <cellStyle name="Accent1 - 40%" xfId="24"/>
    <cellStyle name="Accent1 - 40% 2" xfId="25"/>
    <cellStyle name="Accent1 - 40% 3" xfId="26"/>
    <cellStyle name="Accent1 - 40% 4" xfId="27"/>
    <cellStyle name="Accent1 - 60%" xfId="28"/>
    <cellStyle name="Accent1 - 60% 2" xfId="29"/>
    <cellStyle name="Accent1 2" xfId="30"/>
    <cellStyle name="Accent2 - 20%" xfId="31"/>
    <cellStyle name="Accent2 - 20% 2" xfId="32"/>
    <cellStyle name="Accent2 - 20% 3" xfId="33"/>
    <cellStyle name="Accent2 - 20% 4" xfId="34"/>
    <cellStyle name="Accent2 - 40%" xfId="35"/>
    <cellStyle name="Accent2 - 40% 2" xfId="36"/>
    <cellStyle name="Accent2 - 40% 3" xfId="37"/>
    <cellStyle name="Accent2 - 40% 4" xfId="38"/>
    <cellStyle name="Accent2 - 60%" xfId="39"/>
    <cellStyle name="Accent2 - 60% 2" xfId="40"/>
    <cellStyle name="Accent2 2" xfId="41"/>
    <cellStyle name="Accent3 - 20%" xfId="42"/>
    <cellStyle name="Accent3 - 20% 2" xfId="43"/>
    <cellStyle name="Accent3 - 20% 3" xfId="44"/>
    <cellStyle name="Accent3 - 20% 4" xfId="45"/>
    <cellStyle name="Accent3 - 40%" xfId="46"/>
    <cellStyle name="Accent3 - 40% 2" xfId="47"/>
    <cellStyle name="Accent3 - 40% 3" xfId="48"/>
    <cellStyle name="Accent3 - 40% 4" xfId="49"/>
    <cellStyle name="Accent3 - 60%" xfId="50"/>
    <cellStyle name="Accent3 - 60% 2" xfId="51"/>
    <cellStyle name="Accent3 2" xfId="52"/>
    <cellStyle name="Accent4 - 20%" xfId="53"/>
    <cellStyle name="Accent4 - 20% 2" xfId="54"/>
    <cellStyle name="Accent4 - 20% 3" xfId="55"/>
    <cellStyle name="Accent4 - 20% 4" xfId="56"/>
    <cellStyle name="Accent4 - 40%" xfId="57"/>
    <cellStyle name="Accent4 - 40% 2" xfId="58"/>
    <cellStyle name="Accent4 - 40% 3" xfId="59"/>
    <cellStyle name="Accent4 - 40% 4" xfId="60"/>
    <cellStyle name="Accent4 - 60%" xfId="61"/>
    <cellStyle name="Accent4 - 60% 2" xfId="62"/>
    <cellStyle name="Accent4 2" xfId="63"/>
    <cellStyle name="Accent5 - 20%" xfId="64"/>
    <cellStyle name="Accent5 - 20% 2" xfId="65"/>
    <cellStyle name="Accent5 - 20% 3" xfId="66"/>
    <cellStyle name="Accent5 - 20% 4" xfId="67"/>
    <cellStyle name="Accent5 - 40%" xfId="68"/>
    <cellStyle name="Accent5 - 40% 2" xfId="69"/>
    <cellStyle name="Accent5 - 40% 3" xfId="70"/>
    <cellStyle name="Accent5 - 60%" xfId="71"/>
    <cellStyle name="Accent5 - 60% 2" xfId="72"/>
    <cellStyle name="Accent5 2" xfId="73"/>
    <cellStyle name="Accent6 - 20%" xfId="74"/>
    <cellStyle name="Accent6 - 20% 2" xfId="75"/>
    <cellStyle name="Accent6 - 20% 3" xfId="76"/>
    <cellStyle name="Accent6 - 40%" xfId="77"/>
    <cellStyle name="Accent6 - 40% 2" xfId="78"/>
    <cellStyle name="Accent6 - 40% 3" xfId="79"/>
    <cellStyle name="Accent6 - 40% 4" xfId="80"/>
    <cellStyle name="Accent6 - 60%" xfId="81"/>
    <cellStyle name="Accent6 - 60% 2" xfId="82"/>
    <cellStyle name="Accent6 2" xfId="83"/>
    <cellStyle name="Bad 2" xfId="84"/>
    <cellStyle name="Calculation 2" xfId="85"/>
    <cellStyle name="Check Cell 2" xfId="86"/>
    <cellStyle name="Comma 2" xfId="87"/>
    <cellStyle name="Comma 2 2" xfId="88"/>
    <cellStyle name="Comma 2 2 2" xfId="89"/>
    <cellStyle name="Comma 2 3" xfId="90"/>
    <cellStyle name="Comma 2 4" xfId="91"/>
    <cellStyle name="Comma 2 5" xfId="92"/>
    <cellStyle name="Comma 3" xfId="93"/>
    <cellStyle name="Comma 3 2" xfId="94"/>
    <cellStyle name="Comma 4" xfId="95"/>
    <cellStyle name="Comma 4 2" xfId="96"/>
    <cellStyle name="Comma 5" xfId="97"/>
    <cellStyle name="comma, 0" xfId="98"/>
    <cellStyle name="Currency 2" xfId="99"/>
    <cellStyle name="Currency 2 2" xfId="100"/>
    <cellStyle name="Currency 2 3" xfId="101"/>
    <cellStyle name="Currency 2 4" xfId="102"/>
    <cellStyle name="Currency 3" xfId="103"/>
    <cellStyle name="Currency 4" xfId="104"/>
    <cellStyle name="Currency 4 2" xfId="105"/>
    <cellStyle name="Currency.oo" xfId="106"/>
    <cellStyle name="Emphasis 1 2" xfId="107"/>
    <cellStyle name="Emphasis 1 3" xfId="108"/>
    <cellStyle name="Emphasis 1 4" xfId="109"/>
    <cellStyle name="Emphasis 2 2" xfId="110"/>
    <cellStyle name="Emphasis 2 3" xfId="111"/>
    <cellStyle name="Emphasis 2 4" xfId="112"/>
    <cellStyle name="Emphasis 3 2" xfId="113"/>
    <cellStyle name="Emphasis 3 3" xfId="114"/>
    <cellStyle name="Good 2" xfId="115"/>
    <cellStyle name="Heading 1 2" xfId="116"/>
    <cellStyle name="Heading 2 2" xfId="117"/>
    <cellStyle name="Heading 3 2" xfId="118"/>
    <cellStyle name="Heading 4 2" xfId="119"/>
    <cellStyle name="Hyperlink 2" xfId="120"/>
    <cellStyle name="Input 2" xfId="121"/>
    <cellStyle name="Linked Cell 2" xfId="122"/>
    <cellStyle name="n" xfId="123"/>
    <cellStyle name="n_2003 Wkld MASTER" xfId="124"/>
    <cellStyle name="n_2003 Wkld Master In Progress V5" xfId="125"/>
    <cellStyle name="n_2003 Wkld Master In Progress V5_Arborist Pmts YTD APR - EAC 692 as of 4-23-10" xfId="126"/>
    <cellStyle name="n_2003 Wkld Master In Progress V5_Arborist Pmts YTD MAR - EAC 692 as of 3-25-10" xfId="127"/>
    <cellStyle name="n_2003 Wkld Master In Progress V5_Debris Pmts MAY as of 5-21-10" xfId="128"/>
    <cellStyle name="n_2003 Wkld Master In Progress V5_Q1 Reconciliation forecast 3-12-10 v2" xfId="129"/>
    <cellStyle name="n_2003 Wkld Master In Progress V5_Q1 Reconciliation forecast 3-18-10 v3" xfId="130"/>
    <cellStyle name="n_2003 Wkld Master In Progress V5_Q1 Reconciliation forecast 3-28-10 v6" xfId="131"/>
    <cellStyle name="n_2003 Wkld Master In Progress V5_Q2 Reconciliation Detail 6-29-10" xfId="132"/>
    <cellStyle name="n_2003 Wkld Master In Progress V5_Q2 Reconciliation forecast 4-6-10" xfId="133"/>
    <cellStyle name="n_2003 Wkld Master In Progress V5_Revised 2010 VM Budget cash flows and drivers 4-5-10" xfId="134"/>
    <cellStyle name="n_2003 Wkld Master In Progress V5_T&amp;M Accrual Estimate" xfId="135"/>
    <cellStyle name="n_2003 Wkld Master In Progress V5_Vegetation 01_January Accrual EOM" xfId="136"/>
    <cellStyle name="n_2003 Wkld Master In Progress V5_Vegetation 02_February Forecast EOM" xfId="137"/>
    <cellStyle name="n_2003 Wkld Master In Progress V5_Vegetation 03_March Forecast" xfId="138"/>
    <cellStyle name="n_2003 Wkld Master In Progress V5_Vegetation 04_April Forecast" xfId="139"/>
    <cellStyle name="n_2003 Wkld Master In Progress V5_Vegetation 06_June Accrual EOM" xfId="140"/>
    <cellStyle name="n_2003 Wkld Master In Progress V5_Vegetation 08 August Accrual" xfId="141"/>
    <cellStyle name="n_2003 Wkld Master In Progress V5_Vegetation 08_August Accrual EOM IN PROGRESS DO NOT USE" xfId="142"/>
    <cellStyle name="n_2003 Wkld Master In Progress V5_VM Cashflows_2010 Final" xfId="143"/>
    <cellStyle name="n_2003 Wkld MASTER_Arborist Pmts YTD APR - EAC 692 as of 4-23-10" xfId="144"/>
    <cellStyle name="n_2003 Wkld MASTER_Arborist Pmts YTD MAR - EAC 692 as of 3-25-10" xfId="145"/>
    <cellStyle name="n_2003 Wkld MASTER_Debris Pmts MAY as of 5-21-10" xfId="146"/>
    <cellStyle name="n_2003 Wkld MASTER_Q1 Reconciliation forecast 3-12-10 v2" xfId="147"/>
    <cellStyle name="n_2003 Wkld MASTER_Q1 Reconciliation forecast 3-18-10 v3" xfId="148"/>
    <cellStyle name="n_2003 Wkld MASTER_Q1 Reconciliation forecast 3-28-10 v6" xfId="149"/>
    <cellStyle name="n_2003 Wkld MASTER_Q2 Reconciliation Detail 6-29-10" xfId="150"/>
    <cellStyle name="n_2003 Wkld MASTER_Q2 Reconciliation forecast 4-6-10" xfId="151"/>
    <cellStyle name="n_2003 Wkld MASTER_Revised 2010 VM Budget cash flows and drivers 4-5-10" xfId="152"/>
    <cellStyle name="n_2003 Wkld MASTER_T&amp;M Accrual Estimate" xfId="153"/>
    <cellStyle name="n_2003 Wkld MASTER_Vegetation 01_January Accrual EOM" xfId="154"/>
    <cellStyle name="n_2003 Wkld MASTER_Vegetation 02_February Forecast EOM" xfId="155"/>
    <cellStyle name="n_2003 Wkld MASTER_Vegetation 03_March Forecast" xfId="156"/>
    <cellStyle name="n_2003 Wkld MASTER_Vegetation 04_April Forecast" xfId="157"/>
    <cellStyle name="n_2003 Wkld MASTER_Vegetation 06_June Accrual EOM" xfId="158"/>
    <cellStyle name="n_2003 Wkld MASTER_Vegetation 08 August Accrual" xfId="159"/>
    <cellStyle name="n_2003 Wkld MASTER_Vegetation 08_August Accrual EOM IN PROGRESS DO NOT USE" xfId="160"/>
    <cellStyle name="n_2003 Wkld MASTER_VM Cashflows_2010 Final" xfId="161"/>
    <cellStyle name="n_4th Q Reconcilation Detail - 1-19-10" xfId="162"/>
    <cellStyle name="n_Arborist Pmts YTD APR - EAC 692 as of 4-23-10" xfId="163"/>
    <cellStyle name="n_Arborist Pmts YTD MAR - EAC 692 as of 3-25-10" xfId="164"/>
    <cellStyle name="n_Debris Pmts MAY as of 5-21-10" xfId="165"/>
    <cellStyle name="n_Q1 Reconciliation forecast 3-12-10 v2" xfId="166"/>
    <cellStyle name="n_Q1 Reconciliation forecast 3-18-10 v3" xfId="167"/>
    <cellStyle name="n_Q1 Reconciliation forecast 3-30-10 v7" xfId="168"/>
    <cellStyle name="n_Q2 Reconciliation Detail 6-29-10" xfId="169"/>
    <cellStyle name="n_Q2 Reconciliation forecast 4-6-10" xfId="170"/>
    <cellStyle name="n_Revised 2010 VM Budget cash flows and drivers 4-5-10" xfId="171"/>
    <cellStyle name="n_T&amp;M Accrual Estimate" xfId="172"/>
    <cellStyle name="n_Vegetation 01_January Accrual EOM" xfId="173"/>
    <cellStyle name="n_Vegetation 02_February Forecast EOM" xfId="174"/>
    <cellStyle name="n_Vegetation 03_March Forecast" xfId="175"/>
    <cellStyle name="n_Vegetation 04_April Forecast" xfId="176"/>
    <cellStyle name="n_Vegetation 06_June Accrual EOM" xfId="177"/>
    <cellStyle name="n_Vegetation 08 August Accrual" xfId="178"/>
    <cellStyle name="n_Vegetation 08_August Accrual EOM IN PROGRESS DO NOT USE" xfId="179"/>
    <cellStyle name="n_VM Cashflows_2010 Final" xfId="180"/>
    <cellStyle name="Neutral 2" xfId="181"/>
    <cellStyle name="Normal 2" xfId="182"/>
    <cellStyle name="Normal 2 2" xfId="183"/>
    <cellStyle name="Normal 2 3" xfId="184"/>
    <cellStyle name="Normal 2_2011 Phase III Estimate Irene_Distr_June2012Accrual" xfId="185"/>
    <cellStyle name="Normal 3" xfId="186"/>
    <cellStyle name="Normal 3 2" xfId="187"/>
    <cellStyle name="Normal 4" xfId="188"/>
    <cellStyle name="Normal 5" xfId="189"/>
    <cellStyle name="Normal 6" xfId="190"/>
    <cellStyle name="Normal 7" xfId="191"/>
    <cellStyle name="Normal 8" xfId="192"/>
    <cellStyle name="Normal 9" xfId="193"/>
    <cellStyle name="Nor濭al_Sheet1_1" xfId="194"/>
    <cellStyle name="Note 2" xfId="195"/>
    <cellStyle name="Output 2" xfId="196"/>
    <cellStyle name="Percent 2" xfId="197"/>
    <cellStyle name="Percent 2 2" xfId="198"/>
    <cellStyle name="Percent 3" xfId="199"/>
    <cellStyle name="SAPBEXaggData" xfId="200"/>
    <cellStyle name="SAPBEXaggData 2" xfId="201"/>
    <cellStyle name="SAPBEXaggData 3" xfId="202"/>
    <cellStyle name="SAPBEXaggDataEmph" xfId="203"/>
    <cellStyle name="SAPBEXaggDataEmph 2" xfId="204"/>
    <cellStyle name="SAPBEXaggItem" xfId="205"/>
    <cellStyle name="SAPBEXaggItem 2" xfId="206"/>
    <cellStyle name="SAPBEXaggItemX" xfId="207"/>
    <cellStyle name="SAPBEXaggItemX 2" xfId="208"/>
    <cellStyle name="SAPBEXaggItemX 3" xfId="209"/>
    <cellStyle name="SAPBEXchaText" xfId="210"/>
    <cellStyle name="SAPBEXchaText 2" xfId="211"/>
    <cellStyle name="SAPBEXexcBad7" xfId="212"/>
    <cellStyle name="SAPBEXexcBad7 2" xfId="213"/>
    <cellStyle name="SAPBEXexcBad8" xfId="214"/>
    <cellStyle name="SAPBEXexcBad8 2" xfId="215"/>
    <cellStyle name="SAPBEXexcBad9" xfId="216"/>
    <cellStyle name="SAPBEXexcBad9 2" xfId="217"/>
    <cellStyle name="SAPBEXexcCritical4" xfId="218"/>
    <cellStyle name="SAPBEXexcCritical4 2" xfId="219"/>
    <cellStyle name="SAPBEXexcCritical5" xfId="220"/>
    <cellStyle name="SAPBEXexcCritical5 2" xfId="221"/>
    <cellStyle name="SAPBEXexcCritical6" xfId="222"/>
    <cellStyle name="SAPBEXexcCritical6 2" xfId="223"/>
    <cellStyle name="SAPBEXexcGood1" xfId="224"/>
    <cellStyle name="SAPBEXexcGood1 2" xfId="225"/>
    <cellStyle name="SAPBEXexcGood2" xfId="226"/>
    <cellStyle name="SAPBEXexcGood2 2" xfId="227"/>
    <cellStyle name="SAPBEXexcGood3" xfId="228"/>
    <cellStyle name="SAPBEXexcGood3 2" xfId="229"/>
    <cellStyle name="SAPBEXfilterDrill" xfId="230"/>
    <cellStyle name="SAPBEXfilterDrill 2" xfId="231"/>
    <cellStyle name="SAPBEXfilterItem" xfId="232"/>
    <cellStyle name="SAPBEXfilterItem 2" xfId="233"/>
    <cellStyle name="SAPBEXfilterText" xfId="234"/>
    <cellStyle name="SAPBEXfilterText 2" xfId="235"/>
    <cellStyle name="SAPBEXformats" xfId="236"/>
    <cellStyle name="SAPBEXformats 2" xfId="237"/>
    <cellStyle name="SAPBEXheaderItem" xfId="238"/>
    <cellStyle name="SAPBEXheaderItem 2" xfId="239"/>
    <cellStyle name="SAPBEXheaderText" xfId="240"/>
    <cellStyle name="SAPBEXheaderText 2" xfId="241"/>
    <cellStyle name="SAPBEXHLevel0" xfId="242"/>
    <cellStyle name="SAPBEXHLevel0 2" xfId="243"/>
    <cellStyle name="SAPBEXHLevel0 3" xfId="244"/>
    <cellStyle name="SAPBEXHLevel0 4" xfId="245"/>
    <cellStyle name="SAPBEXHLevel0_Arborist Pmts YTD MAR - EAC 692 as of 3-25-10" xfId="246"/>
    <cellStyle name="SAPBEXHLevel0X" xfId="247"/>
    <cellStyle name="SAPBEXHLevel0X 2" xfId="248"/>
    <cellStyle name="SAPBEXHLevel0X 3" xfId="249"/>
    <cellStyle name="SAPBEXHLevel1" xfId="250"/>
    <cellStyle name="SAPBEXHLevel1 2" xfId="251"/>
    <cellStyle name="SAPBEXHLevel1 3" xfId="252"/>
    <cellStyle name="SAPBEXHLevel1X" xfId="253"/>
    <cellStyle name="SAPBEXHLevel1X 2" xfId="254"/>
    <cellStyle name="SAPBEXHLevel1X 3" xfId="255"/>
    <cellStyle name="SAPBEXHLevel2" xfId="256"/>
    <cellStyle name="SAPBEXHLevel2 2" xfId="257"/>
    <cellStyle name="SAPBEXHLevel2 3" xfId="258"/>
    <cellStyle name="SAPBEXHLevel2X" xfId="259"/>
    <cellStyle name="SAPBEXHLevel2X 2" xfId="260"/>
    <cellStyle name="SAPBEXHLevel2X 3" xfId="261"/>
    <cellStyle name="SAPBEXHLevel3" xfId="262"/>
    <cellStyle name="SAPBEXHLevel3 2" xfId="263"/>
    <cellStyle name="SAPBEXHLevel3 3" xfId="264"/>
    <cellStyle name="SAPBEXHLevel3X" xfId="265"/>
    <cellStyle name="SAPBEXHLevel3X 2" xfId="266"/>
    <cellStyle name="SAPBEXHLevel3X 3" xfId="267"/>
    <cellStyle name="SAPBEXinputData" xfId="268"/>
    <cellStyle name="SAPBEXinputData 2" xfId="269"/>
    <cellStyle name="SAPBEXItemHeader" xfId="270"/>
    <cellStyle name="SAPBEXresData" xfId="271"/>
    <cellStyle name="SAPBEXresData 2" xfId="272"/>
    <cellStyle name="SAPBEXresDataEmph" xfId="273"/>
    <cellStyle name="SAPBEXresDataEmph 2" xfId="274"/>
    <cellStyle name="SAPBEXresItem" xfId="275"/>
    <cellStyle name="SAPBEXresItem 2" xfId="276"/>
    <cellStyle name="SAPBEXresItemX" xfId="277"/>
    <cellStyle name="SAPBEXresItemX 2" xfId="278"/>
    <cellStyle name="SAPBEXstdData" xfId="279"/>
    <cellStyle name="SAPBEXstdData 2" xfId="280"/>
    <cellStyle name="SAPBEXstdData 3" xfId="281"/>
    <cellStyle name="SAPBEXstdDataEmph" xfId="282"/>
    <cellStyle name="SAPBEXstdDataEmph 2" xfId="283"/>
    <cellStyle name="SAPBEXstdItem" xfId="284"/>
    <cellStyle name="SAPBEXstdItem 2" xfId="285"/>
    <cellStyle name="SAPBEXstdItem 3" xfId="286"/>
    <cellStyle name="SAPBEXstdItem_Gale Commitment Report 050511 0800" xfId="287"/>
    <cellStyle name="SAPBEXstdItemX" xfId="288"/>
    <cellStyle name="SAPBEXstdItemX 2" xfId="289"/>
    <cellStyle name="SAPBEXstdItemX 3" xfId="290"/>
    <cellStyle name="SAPBEXstdItemX_Arborist Pmts YTD MAR - EAC 692 as of 3-25-10" xfId="291"/>
    <cellStyle name="SAPBEXtitle" xfId="292"/>
    <cellStyle name="SAPBEXtitle 2" xfId="293"/>
    <cellStyle name="SAPBEXunassignedItem" xfId="294"/>
    <cellStyle name="SAPBEXundefined" xfId="295"/>
    <cellStyle name="SAPBEXundefined 2" xfId="296"/>
    <cellStyle name="Sheet Title" xfId="297"/>
    <cellStyle name="Total 2" xfId="298"/>
    <cellStyle name="Warning Text 2" xfId="299"/>
    <cellStyle name="20% - Accent1 2" xfId="300"/>
    <cellStyle name="20% - Accent2 2" xfId="301"/>
    <cellStyle name="20% - Accent3 2" xfId="302"/>
    <cellStyle name="20% - Accent4 2" xfId="303"/>
    <cellStyle name="20% - Accent5 2" xfId="304"/>
    <cellStyle name="20% - Accent6 2" xfId="305"/>
    <cellStyle name="40% - Accent1 2" xfId="306"/>
    <cellStyle name="40% - Accent2 2" xfId="307"/>
    <cellStyle name="40% - Accent3 2" xfId="308"/>
    <cellStyle name="40% - Accent4 2" xfId="309"/>
    <cellStyle name="40% - Accent5 2" xfId="310"/>
    <cellStyle name="40% - Accent6 2" xfId="311"/>
    <cellStyle name="Comma [0] 2" xfId="312"/>
    <cellStyle name="Comma 2 2 3" xfId="313"/>
    <cellStyle name="Comma 2 2 4" xfId="314"/>
    <cellStyle name="Currency [0] 2" xfId="315"/>
    <cellStyle name="Normal 11" xfId="316"/>
    <cellStyle name="Normal 2 4" xfId="317"/>
    <cellStyle name="Percent 4" xfId="318"/>
    <cellStyle name="Normal 10" xfId="319"/>
    <cellStyle name="Comma 2 5 2" xfId="320"/>
    <cellStyle name="Comma 5 2" xfId="321"/>
    <cellStyle name="Normal 2 5" xfId="322"/>
    <cellStyle name="Normal 2 3 2" xfId="323"/>
    <cellStyle name="Normal 4 2" xfId="324"/>
    <cellStyle name="Normal 7 2" xfId="325"/>
    <cellStyle name="Normal 11 2" xfId="326"/>
    <cellStyle name="Percent 4 2" xfId="327"/>
    <cellStyle name="Normal 12" xfId="328"/>
    <cellStyle name="Comma 3 10" xfId="329"/>
    <cellStyle name="Normal 14" xfId="330"/>
    <cellStyle name="Normal 2 13" xfId="331"/>
    <cellStyle name="Comma 6" xfId="332"/>
    <cellStyle name="Currency 5" xfId="333"/>
    <cellStyle name="Normal 13" xfId="334"/>
    <cellStyle name="Normal 15" xfId="335"/>
    <cellStyle name="Normal 10 2" xfId="336"/>
    <cellStyle name="Normal_STRMFUND" xfId="337"/>
    <cellStyle name="Comma 6 2" xfId="338"/>
    <cellStyle name="Currency 8" xfId="339"/>
    <cellStyle name="Currency 6" xfId="340"/>
    <cellStyle name="Normal 2 5 2" xfId="341"/>
    <cellStyle name="Comma 7" xfId="342"/>
    <cellStyle name="Currency 7" xfId="343"/>
    <cellStyle name="Normal 16" xfId="344"/>
    <cellStyle name="Currency 9" xfId="345"/>
    <cellStyle name="Currency 10" xfId="346"/>
    <cellStyle name="Currency 11" xfId="347"/>
    <cellStyle name="Currency 12" xfId="348"/>
    <cellStyle name="Currency 13" xfId="349"/>
    <cellStyle name="Currency 14" xfId="35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6" Type="http://schemas.openxmlformats.org/officeDocument/2006/relationships/worksheet" Target="worksheets/sheet6.xml" /><Relationship Id="rId34" Type="http://schemas.openxmlformats.org/officeDocument/2006/relationships/externalLink" Target="externalLinks/externalLink25.xml" /><Relationship Id="rId35" Type="http://schemas.openxmlformats.org/officeDocument/2006/relationships/externalLink" Target="externalLinks/externalLink26.xml" /><Relationship Id="rId36" Type="http://schemas.openxmlformats.org/officeDocument/2006/relationships/externalLink" Target="externalLinks/externalLink27.xml" /><Relationship Id="rId37" Type="http://schemas.openxmlformats.org/officeDocument/2006/relationships/externalLink" Target="externalLinks/externalLink28.xml" /><Relationship Id="rId30" Type="http://schemas.openxmlformats.org/officeDocument/2006/relationships/externalLink" Target="externalLinks/externalLink21.xml" /><Relationship Id="rId31" Type="http://schemas.openxmlformats.org/officeDocument/2006/relationships/externalLink" Target="externalLinks/externalLink22.xml" /><Relationship Id="rId32" Type="http://schemas.openxmlformats.org/officeDocument/2006/relationships/externalLink" Target="externalLinks/externalLink23.xml" /><Relationship Id="rId33" Type="http://schemas.openxmlformats.org/officeDocument/2006/relationships/externalLink" Target="externalLinks/externalLink24.xml" /><Relationship Id="rId5" Type="http://schemas.openxmlformats.org/officeDocument/2006/relationships/worksheet" Target="worksheets/sheet5.xml" /><Relationship Id="rId38" Type="http://schemas.openxmlformats.org/officeDocument/2006/relationships/externalLink" Target="externalLinks/externalLink29.xml" /><Relationship Id="rId39" Type="http://schemas.openxmlformats.org/officeDocument/2006/relationships/externalLink" Target="externalLinks/externalLink30.xml" /><Relationship Id="rId9" Type="http://schemas.openxmlformats.org/officeDocument/2006/relationships/theme" Target="theme/theme1.xml" /><Relationship Id="rId24" Type="http://schemas.openxmlformats.org/officeDocument/2006/relationships/externalLink" Target="externalLinks/externalLink15.xml" /><Relationship Id="rId25" Type="http://schemas.openxmlformats.org/officeDocument/2006/relationships/externalLink" Target="externalLinks/externalLink16.xml" /><Relationship Id="rId26" Type="http://schemas.openxmlformats.org/officeDocument/2006/relationships/externalLink" Target="externalLinks/externalLink17.xml" /><Relationship Id="rId27" Type="http://schemas.openxmlformats.org/officeDocument/2006/relationships/externalLink" Target="externalLinks/externalLink18.xml" /><Relationship Id="rId20" Type="http://schemas.openxmlformats.org/officeDocument/2006/relationships/externalLink" Target="externalLinks/externalLink11.xml" /><Relationship Id="rId21" Type="http://schemas.openxmlformats.org/officeDocument/2006/relationships/externalLink" Target="externalLinks/externalLink12.xml" /><Relationship Id="rId22" Type="http://schemas.openxmlformats.org/officeDocument/2006/relationships/externalLink" Target="externalLinks/externalLink13.xml" /><Relationship Id="rId23" Type="http://schemas.openxmlformats.org/officeDocument/2006/relationships/externalLink" Target="externalLinks/externalLink14.xml" /><Relationship Id="rId4" Type="http://schemas.openxmlformats.org/officeDocument/2006/relationships/worksheet" Target="worksheets/sheet4.xml" /><Relationship Id="rId28" Type="http://schemas.openxmlformats.org/officeDocument/2006/relationships/externalLink" Target="externalLinks/externalLink19.xml" /><Relationship Id="rId29" Type="http://schemas.openxmlformats.org/officeDocument/2006/relationships/externalLink" Target="externalLinks/externalLink20.xml" /><Relationship Id="rId8" Type="http://schemas.openxmlformats.org/officeDocument/2006/relationships/sharedStrings" Target="sharedStrings.xml" /><Relationship Id="rId14" Type="http://schemas.openxmlformats.org/officeDocument/2006/relationships/externalLink" Target="externalLinks/externalLink5.xml" /><Relationship Id="rId15" Type="http://schemas.openxmlformats.org/officeDocument/2006/relationships/externalLink" Target="externalLinks/externalLink6.xml" /><Relationship Id="rId16" Type="http://schemas.openxmlformats.org/officeDocument/2006/relationships/externalLink" Target="externalLinks/externalLink7.xml" /><Relationship Id="rId17" Type="http://schemas.openxmlformats.org/officeDocument/2006/relationships/externalLink" Target="externalLinks/externalLink8.xml" /><Relationship Id="rId10" Type="http://schemas.openxmlformats.org/officeDocument/2006/relationships/externalLink" Target="externalLinks/externalLink1.xml" /><Relationship Id="rId11" Type="http://schemas.openxmlformats.org/officeDocument/2006/relationships/externalLink" Target="externalLinks/externalLink2.xml" /><Relationship Id="rId12" Type="http://schemas.openxmlformats.org/officeDocument/2006/relationships/externalLink" Target="externalLinks/externalLink3.xml" /><Relationship Id="rId13" Type="http://schemas.openxmlformats.org/officeDocument/2006/relationships/externalLink" Target="externalLinks/externalLink4.xml" /><Relationship Id="rId3" Type="http://schemas.openxmlformats.org/officeDocument/2006/relationships/worksheet" Target="worksheets/sheet3.xml" /><Relationship Id="rId18" Type="http://schemas.openxmlformats.org/officeDocument/2006/relationships/externalLink" Target="externalLinks/externalLink9.xml" /><Relationship Id="rId19" Type="http://schemas.openxmlformats.org/officeDocument/2006/relationships/externalLink" Target="externalLinks/externalLink10.xml" /><Relationship Id="rId1" Type="http://schemas.openxmlformats.org/officeDocument/2006/relationships/worksheet" Target="worksheets/sheet1.xml" /><Relationship Id="rId2" Type="http://schemas.openxmlformats.org/officeDocument/2006/relationships/worksheet" Target="worksheets/sheet2.xml" /><Relationship Id="rId7" Type="http://schemas.openxmlformats.org/officeDocument/2006/relationships/styles" Target="styles.xml" /><Relationship Id="rId44" Type="http://schemas.openxmlformats.org/officeDocument/2006/relationships/externalLink" Target="externalLinks/externalLink35.xml" /><Relationship Id="rId45" Type="http://schemas.openxmlformats.org/officeDocument/2006/relationships/externalLink" Target="externalLinks/externalLink36.xml" /><Relationship Id="rId46" Type="http://schemas.openxmlformats.org/officeDocument/2006/relationships/externalLink" Target="externalLinks/externalLink37.xml" /><Relationship Id="rId40" Type="http://schemas.openxmlformats.org/officeDocument/2006/relationships/externalLink" Target="externalLinks/externalLink31.xml" /><Relationship Id="rId41" Type="http://schemas.openxmlformats.org/officeDocument/2006/relationships/externalLink" Target="externalLinks/externalLink32.xml" /><Relationship Id="rId42" Type="http://schemas.openxmlformats.org/officeDocument/2006/relationships/externalLink" Target="externalLinks/externalLink33.xml" /><Relationship Id="rId43" Type="http://schemas.openxmlformats.org/officeDocument/2006/relationships/externalLink" Target="externalLinks/externalLink34.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GOXSF01\VOL1\USERS\URRRRCN\EXCEL\WORKBOOK\0595JV.XLW" TargetMode="External" /></Relationships>
</file>

<file path=xl/externalLinks/_rels/externalLink10.xml.rels><?xml version="1.0" encoding="UTF-8" standalone="yes"?><Relationships xmlns="http://schemas.openxmlformats.org/package/2006/relationships"><Relationship Id="rId1" Type="http://schemas.openxmlformats.org/officeDocument/2006/relationships/externalLinkPath" Target="file:///\\goxsf01\ACG$\Storm\2012%20Isaac\Phase%20III%20Estimates\September\2012%20Phase%20III%20Estimate%20Template%20STORM%20ISAAC%20DIST%20UPDATE%20SEP28v1%20AGRAY%20UPDATE%20100112.xls" TargetMode="External" /></Relationships>
</file>

<file path=xl/externalLinks/_rels/externalLink11.xml.rels><?xml version="1.0" encoding="UTF-8" standalone="yes"?><Relationships xmlns="http://schemas.openxmlformats.org/package/2006/relationships"><Relationship Id="rId1" Type="http://schemas.openxmlformats.org/officeDocument/2006/relationships/externalLinkPath" Target="file:///E:\TEMP\YTD%20FPL%20November%202001.xls" TargetMode="External" /></Relationships>
</file>

<file path=xl/externalLinks/_rels/externalLink12.xml.rels><?xml version="1.0" encoding="UTF-8" standalone="yes"?><Relationships xmlns="http://schemas.openxmlformats.org/package/2006/relationships"><Relationship Id="rId1" Type="http://schemas.openxmlformats.org/officeDocument/2006/relationships/externalLinkPath" Target="file:///E:\TEMP\YTD%20Suburban%20December%202001.xls" TargetMode="External" /></Relationships>
</file>

<file path=xl/externalLinks/_rels/externalLink13.xml.rels><?xml version="1.0" encoding="UTF-8" standalone="yes"?><Relationships xmlns="http://schemas.openxmlformats.org/package/2006/relationships"><Relationship Id="rId1" Type="http://schemas.openxmlformats.org/officeDocument/2006/relationships/externalLinkPath" Target="file:///C:\Temp\C.Home.RemoteAccess.rxm0shs\FUEL\CURR%20FUEL%202003\2003%20A%20Fuel%20Trueup%20.xls" TargetMode="External" /></Relationships>
</file>

<file path=xl/externalLinks/_rels/externalLink14.xml.rels><?xml version="1.0" encoding="UTF-8" standalone="yes"?><Relationships xmlns="http://schemas.openxmlformats.org/package/2006/relationships"><Relationship Id="rId1" Type="http://schemas.openxmlformats.org/officeDocument/2006/relationships/externalLinkPath" Target="file:///C:\2005%20Storm%20Process\FMIPForecasts\2010\01-10\Reporting\C.Home.RemoteAccess.rxm0shs\FUEL\CURR%20FUEL%202003\2003%20A%20Fuel%20Trueup%20.xls" TargetMode="External" /></Relationships>
</file>

<file path=xl/externalLinks/_rels/externalLink15.xml.rels><?xml version="1.0" encoding="UTF-8" standalone="yes"?><Relationships xmlns="http://schemas.openxmlformats.org/package/2006/relationships"><Relationship Id="rId1" Type="http://schemas.openxmlformats.org/officeDocument/2006/relationships/externalLinkPath" Target="http:\\cafe.fpl.com\TEMP\Distribution%20R_1%20Report%20Jan%2001_THERMO.xls" TargetMode="External" /></Relationships>
</file>

<file path=xl/externalLinks/_rels/externalLink16.xml.rels><?xml version="1.0" encoding="UTF-8" standalone="yes"?><Relationships xmlns="http://schemas.openxmlformats.org/package/2006/relationships"><Relationship Id="rId1" Type="http://schemas.openxmlformats.org/officeDocument/2006/relationships/externalLinkPath" Target="http:\\cafe.fpl.com\DCP\2000%20Budget\Data%20Files\Cost%20&amp;%20Workload\Workload%20Cost%20Model\Wkld%20Cost%20Hist%20Total.xls" TargetMode="External" /></Relationships>
</file>

<file path=xl/externalLinks/_rels/externalLink17.xml.rels><?xml version="1.0" encoding="UTF-8" standalone="yes"?><Relationships xmlns="http://schemas.openxmlformats.org/package/2006/relationships"><Relationship Id="rId1" Type="http://schemas.openxmlformats.org/officeDocument/2006/relationships/externalLinkPath" Target="file:///E:\HOME\All%20my%20Files\3%%20Worst%20FDRs\Jorge's%20files\R2K%202001%20DEPLOYMENT\2001%20Repeat%20Feeder%20Program.xls" TargetMode="External" /></Relationships>
</file>

<file path=xl/externalLinks/_rels/externalLink18.xml.rels><?xml version="1.0" encoding="UTF-8" standalone="yes"?><Relationships xmlns="http://schemas.openxmlformats.org/package/2006/relationships"><Relationship Id="rId1" Type="http://schemas.openxmlformats.org/officeDocument/2006/relationships/externalLinkPath" Target="http:\\cafe.fpl.com\TEMP\R53049.xls" TargetMode="External" /></Relationships>
</file>

<file path=xl/externalLinks/_rels/externalLink19.xml.rels><?xml version="1.0" encoding="UTF-8" standalone="yes"?><Relationships xmlns="http://schemas.openxmlformats.org/package/2006/relationships"><Relationship Id="rId1" Type="http://schemas.openxmlformats.org/officeDocument/2006/relationships/externalLinkPath" Target="http:\\cafe.fpl.com\TEMP\98%20fdrs%20by%20char%20REP.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C:\VOL1\USERS\URRRRCN\EXCEL\WORKBOOK\0595JV.XLW" TargetMode="External" /></Relationships>
</file>

<file path=xl/externalLinks/_rels/externalLink20.xml.rels><?xml version="1.0" encoding="UTF-8" standalone="yes"?><Relationships xmlns="http://schemas.openxmlformats.org/package/2006/relationships"><Relationship Id="rId1" Type="http://schemas.openxmlformats.org/officeDocument/2006/relationships/externalLinkPath" Target="http:\\cafe.fpl.com\TEMP\DianeMike.XLS" TargetMode="External" /></Relationships>
</file>

<file path=xl/externalLinks/_rels/externalLink21.xml.rels><?xml version="1.0" encoding="UTF-8" standalone="yes"?><Relationships xmlns="http://schemas.openxmlformats.org/package/2006/relationships"><Relationship Id="rId1" Type="http://schemas.openxmlformats.org/officeDocument/2006/relationships/externalLinkPath" Target="http:\\cafe.fpl.com\sharepoint\distribution\central%20maintenance\vegetationmgmt\VM%20Deployment%20Plan\2010\2010%20Order%20to%20Work%20-%20System%20Revision%2012-31-2009.xls" TargetMode="External" /></Relationships>
</file>

<file path=xl/externalLinks/_rels/externalLink22.xml.rels><?xml version="1.0" encoding="UTF-8" standalone="yes"?><Relationships xmlns="http://schemas.openxmlformats.org/package/2006/relationships"><Relationship Id="rId1" Type="http://schemas.openxmlformats.org/officeDocument/2006/relationships/externalLinkPath" Target="http:\\cafe.fpl.com\Documents%20and%20Settings\stj0k2u\Local%20Settings\Temporary%20Internet%20Files\Content.Outlook\DAYL5KNI\2010%20Deployment%20Plan\2010%20VM%20Miles%20and%20Budget%20by%20MGR%20Area%20-system%20rollup%209-2-2009%20.xls" TargetMode="External" /></Relationships>
</file>

<file path=xl/externalLinks/_rels/externalLink23.xml.rels><?xml version="1.0" encoding="UTF-8" standalone="yes"?><Relationships xmlns="http://schemas.openxmlformats.org/package/2006/relationships"><Relationship Id="rId1" Type="http://schemas.openxmlformats.org/officeDocument/2006/relationships/externalLinkPath" Target="http:\\eweb\global\campaigns\sap\docs\MasterDataAccountMappingGLAccts.xls" TargetMode="External" /></Relationships>
</file>

<file path=xl/externalLinks/_rels/externalLink24.xml.rels><?xml version="1.0" encoding="UTF-8" standalone="yes"?><Relationships xmlns="http://schemas.openxmlformats.org/package/2006/relationships"><Relationship Id="rId1" Type="http://schemas.openxmlformats.org/officeDocument/2006/relationships/externalLinkPath" Target="file:///C:\linecl\STORM\2008%20Season\Monthly%20Preps%20Cntr%20Updates\August%202008\Asplundh%20Preps%20Upload%20-%20Aug%20Rev%20DC.xls" TargetMode="External" /></Relationships>
</file>

<file path=xl/externalLinks/_rels/externalLink25.xml.rels><?xml version="1.0" encoding="UTF-8" standalone="yes"?><Relationships xmlns="http://schemas.openxmlformats.org/package/2006/relationships"><Relationship Id="rId1" Type="http://schemas.openxmlformats.org/officeDocument/2006/relationships/externalLinkPath" Target="file:///C:\TEMP\Temporary%20Directory%201%20for%202005Dennis_PhaseIII.zip\Storm%20Estimate%20Templatev3.xls" TargetMode="External" /></Relationships>
</file>

<file path=xl/externalLinks/_rels/externalLink26.xml.rels><?xml version="1.0" encoding="UTF-8" standalone="yes"?><Relationships xmlns="http://schemas.openxmlformats.org/package/2006/relationships"><Relationship Id="rId1" Type="http://schemas.openxmlformats.org/officeDocument/2006/relationships/externalLinkPath" Target="file:///\\GOXSF01\VOL1\USERS\URRRRCN\EXCEL\WORKBOOK\OBF.XLW" TargetMode="External" /></Relationships>
</file>

<file path=xl/externalLinks/_rels/externalLink27.xml.rels><?xml version="1.0" encoding="UTF-8" standalone="yes"?><Relationships xmlns="http://schemas.openxmlformats.org/package/2006/relationships"><Relationship Id="rId1" Type="http://schemas.openxmlformats.org/officeDocument/2006/relationships/externalLinkPath" Target="file:///C:\VOL1\USERS\URRRRCN\EXCEL\WORKBOOK\OBF.XLW" TargetMode="External" /></Relationships>
</file>

<file path=xl/externalLinks/_rels/externalLink28.xml.rels><?xml version="1.0" encoding="UTF-8" standalone="yes"?><Relationships xmlns="http://schemas.openxmlformats.org/package/2006/relationships"><Relationship Id="rId1" Type="http://schemas.openxmlformats.org/officeDocument/2006/relationships/externalLinkPath" Target="http:\\cafe.fpl.com\TEMP\TX&amp;METER.XLS" TargetMode="External" /></Relationships>
</file>

<file path=xl/externalLinks/_rels/externalLink29.xml.rels><?xml version="1.0" encoding="UTF-8" standalone="yes"?><Relationships xmlns="http://schemas.openxmlformats.org/package/2006/relationships"><Relationship Id="rId1" Type="http://schemas.openxmlformats.org/officeDocument/2006/relationships/externalLinkPath" Target="http:\\cafe.fpl.com\Vpo0kwk\DLS\2000%20Budget\PSSS%20EAC%20Rollup_Reorg.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GOXSF01\VOL1\USERS\URRRRCN\EXCEL\WORKBOOK\1194WORK.XLW" TargetMode="External" /></Relationships>
</file>

<file path=xl/externalLinks/_rels/externalLink30.xml.rels><?xml version="1.0" encoding="UTF-8" standalone="yes"?><Relationships xmlns="http://schemas.openxmlformats.org/package/2006/relationships"><Relationship Id="rId1" Type="http://schemas.openxmlformats.org/officeDocument/2006/relationships/externalLinkPath" Target="file:///C:\23%20Storm%20Related\FPL%20Territory\2005\2006%2001%20Jan%20YTD%20Costs%20(FMIP%20Rpt%20Dated%2002-02-06).xls" TargetMode="External" /></Relationships>
</file>

<file path=xl/externalLinks/_rels/externalLink31.xml.rels><?xml version="1.0" encoding="UTF-8" standalone="yes"?><Relationships xmlns="http://schemas.openxmlformats.org/package/2006/relationships"><Relationship Id="rId1" Type="http://schemas.openxmlformats.org/officeDocument/2006/relationships/externalLinkPath" Target="file:///E:\TEMP\Distribution%20R_1%20Report%20Jan%2001_THERMO.xls" TargetMode="External" /></Relationships>
</file>

<file path=xl/externalLinks/_rels/externalLink32.xml.rels><?xml version="1.0" encoding="UTF-8" standalone="yes"?><Relationships xmlns="http://schemas.openxmlformats.org/package/2006/relationships"><Relationship Id="rId1" Type="http://schemas.openxmlformats.org/officeDocument/2006/relationships/externalLinkPath" Target="file:///\\Goxsf52\DORS\DORS\BUDGET\1998\DORS\NEW\C_&amp;_P\RESOURCE\STAFFING\BARGUNIT.XLS" TargetMode="External" /></Relationships>
</file>

<file path=xl/externalLinks/_rels/externalLink33.xml.rels><?xml version="1.0" encoding="UTF-8" standalone="yes"?><Relationships xmlns="http://schemas.openxmlformats.org/package/2006/relationships"><Relationship Id="rId1" Type="http://schemas.openxmlformats.org/officeDocument/2006/relationships/externalLinkPath" Target="file:///E:\TEMP\TEMP\Sample_ALL.xls" TargetMode="External" /></Relationships>
</file>

<file path=xl/externalLinks/_rels/externalLink34.xml.rels><?xml version="1.0" encoding="UTF-8" standalone="yes"?><Relationships xmlns="http://schemas.openxmlformats.org/package/2006/relationships"><Relationship Id="rId1" Type="http://schemas.openxmlformats.org/officeDocument/2006/relationships/externalLinkPath" Target="http:\\cafe.fpl.com\DCP\2000%20Budget\Managers'%20Books\Ops.%20Support\staffpeople.xls" TargetMode="External" /></Relationships>
</file>

<file path=xl/externalLinks/_rels/externalLink35.xml.rels><?xml version="1.0" encoding="UTF-8" standalone="yes"?><Relationships xmlns="http://schemas.openxmlformats.org/package/2006/relationships"><Relationship Id="rId1" Type="http://schemas.openxmlformats.org/officeDocument/2006/relationships/externalLinkPath" Target="file:///C:\23%20Storm%20Related\FPL\2004%20Summer\2005%2002%20Feb%20Efforts\2004%20Storms,%20Loadings%20JV%20-%20FMIP%202005%2002%20Feb%2006.xls" TargetMode="External" /></Relationships>
</file>

<file path=xl/externalLinks/_rels/externalLink36.xml.rels><?xml version="1.0" encoding="UTF-8" standalone="yes"?><Relationships xmlns="http://schemas.openxmlformats.org/package/2006/relationships"><Relationship Id="rId1" Type="http://schemas.openxmlformats.org/officeDocument/2006/relationships/externalLinkPath" Target="file:///C:\2005%20Storm%20Process\2005Dennis\Storm%20Estimate%20Templatev3.xls" TargetMode="External" /></Relationships>
</file>

<file path=xl/externalLinks/_rels/externalLink37.xml.rels><?xml version="1.0" encoding="UTF-8" standalone="yes"?><Relationships xmlns="http://schemas.openxmlformats.org/package/2006/relationships"><Relationship Id="rId1" Type="http://schemas.openxmlformats.org/officeDocument/2006/relationships/externalLinkPath" Target="file:///C:\Users\CLC014T\AppData\Local\Microsoft\Windows\INetCache\Content.Outlook\AP3T2YO3\OPC's%201st%20INT%20No.%2083%20-%20Attachment%20No.%201%20228.1%20(003).xlsx"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file:///C:\VOL1\USERS\URRRRCN\EXCEL\WORKBOOK\1194WORK.XLW" TargetMode="External" /></Relationships>
</file>

<file path=xl/externalLinks/_rels/externalLink5.xml.rels><?xml version="1.0" encoding="UTF-8" standalone="yes"?><Relationships xmlns="http://schemas.openxmlformats.org/package/2006/relationships"><Relationship Id="rId1" Type="http://schemas.openxmlformats.org/officeDocument/2006/relationships/externalLinkPath" Target="http:\\cafe.fpl.com\ENGR\MAINDATA\PLNS94\BUDGET96\PLAN96.XLS"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file:///E:\TEMP\98%20fdrs%20by%20char%20REP.xls"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file:///E:\TEMP\YTD%20FPL%20December%202001.xls" TargetMode="External" /></Relationships>
</file>

<file path=xl/externalLinks/_rels/externalLink8.xml.rels><?xml version="1.0" encoding="UTF-8" standalone="yes"?><Relationships xmlns="http://schemas.openxmlformats.org/package/2006/relationships"><Relationship Id="rId1" Type="http://schemas.openxmlformats.org/officeDocument/2006/relationships/externalLinkPath" Target="file:///K:\1999%20Budget%20Preparation\Weekly%20Report%20-%20August%208.xls" TargetMode="External" /></Relationships>
</file>

<file path=xl/externalLinks/_rels/externalLink9.xml.rels><?xml version="1.0" encoding="UTF-8" standalone="yes"?><Relationships xmlns="http://schemas.openxmlformats.org/package/2006/relationships"><Relationship Id="rId1" Type="http://schemas.openxmlformats.org/officeDocument/2006/relationships/externalLinkPath" Target="file:///E:\2005%20Storm%20Process\2005Dennis\Storm%20Estimate%20Templatev3.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TI"/>
      <sheetName val="Storm Fund Earn Gross Up"/>
      <sheetName val="SITRP"/>
      <sheetName val="A194"/>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Cover Sheet"/>
      <sheetName val="Estimate Template"/>
      <sheetName val="Variances Explanation"/>
      <sheetName val="Capital"/>
      <sheetName val="Sheet1"/>
      <sheetName val="SAPSep"/>
      <sheetName val="SEP CM Postings"/>
      <sheetName val="SAPAug"/>
      <sheetName val="SEP Line Contractor"/>
      <sheetName val="Sep VEG"/>
      <sheetName val="Aug Line Contr"/>
      <sheetName val="AUG Veg"/>
      <sheetName val="Veh"/>
      <sheetName val="Log"/>
      <sheetName val="other"/>
      <sheetName val="Restoration Costs Internal Orde"/>
      <sheetName val="ACCOUNT Table"/>
      <sheetName val="Eligible Storm Costs"/>
      <sheetName val="Contacts"/>
      <sheetName val="Valid Data"/>
    </sheetNames>
    <sheetDataSet>
      <sheetData sheetId="0"/>
      <sheetData sheetId="1"/>
      <sheetData sheetId="2">
        <row r="22">
          <cell r="F22">
            <v>55356214.58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
          <cell r="A4" t="str">
            <v>Corporate &amp; Ext affairs</v>
          </cell>
        </row>
        <row r="5">
          <cell r="A5" t="str">
            <v>Corporate Real Estate</v>
          </cell>
        </row>
        <row r="6">
          <cell r="A6" t="str">
            <v>Customer Service</v>
          </cell>
        </row>
        <row r="7">
          <cell r="A7" t="str">
            <v>Distribution</v>
          </cell>
        </row>
        <row r="8">
          <cell r="A8" t="str">
            <v>Energy Trading &amp; Mktg</v>
          </cell>
        </row>
        <row r="9">
          <cell r="A9" t="str">
            <v>Integrated Supply Chain</v>
          </cell>
        </row>
        <row r="10">
          <cell r="A10" t="str">
            <v>Financial</v>
          </cell>
        </row>
        <row r="11">
          <cell r="A11" t="str">
            <v>General Counsel</v>
          </cell>
        </row>
        <row r="12">
          <cell r="A12" t="str">
            <v>Internal Audit</v>
          </cell>
        </row>
        <row r="13">
          <cell r="A13" t="str">
            <v>Human Resources</v>
          </cell>
        </row>
        <row r="14">
          <cell r="A14" t="str">
            <v>Information Management</v>
          </cell>
        </row>
        <row r="15">
          <cell r="A15" t="str">
            <v>Marketing and Communications</v>
          </cell>
        </row>
        <row r="16">
          <cell r="A16" t="str">
            <v>Nuclear</v>
          </cell>
        </row>
        <row r="17">
          <cell r="A17" t="str">
            <v>Power Generation</v>
          </cell>
        </row>
        <row r="18">
          <cell r="A18" t="str">
            <v>Aviation</v>
          </cell>
        </row>
        <row r="19">
          <cell r="A19" t="str">
            <v>Corporate Security</v>
          </cell>
        </row>
        <row r="20">
          <cell r="A20" t="str">
            <v>Regulatory Affairs</v>
          </cell>
        </row>
        <row r="21">
          <cell r="A21" t="str">
            <v>Transmission</v>
          </cell>
        </row>
        <row r="25">
          <cell r="A25">
            <v>40939</v>
          </cell>
        </row>
        <row r="26">
          <cell r="A26">
            <v>40967</v>
          </cell>
        </row>
        <row r="27">
          <cell r="A27">
            <v>40999</v>
          </cell>
        </row>
        <row r="28">
          <cell r="A28">
            <v>41029</v>
          </cell>
        </row>
        <row r="29">
          <cell r="A29">
            <v>41060</v>
          </cell>
        </row>
        <row r="30">
          <cell r="A30">
            <v>41090</v>
          </cell>
        </row>
        <row r="31">
          <cell r="A31">
            <v>41121</v>
          </cell>
        </row>
        <row r="32">
          <cell r="A32">
            <v>41152</v>
          </cell>
        </row>
        <row r="33">
          <cell r="A33">
            <v>41182</v>
          </cell>
        </row>
        <row r="34">
          <cell r="A34">
            <v>41213</v>
          </cell>
        </row>
        <row r="35">
          <cell r="A35">
            <v>41243</v>
          </cell>
        </row>
        <row r="36">
          <cell r="A36">
            <v>41274</v>
          </cell>
        </row>
        <row r="40">
          <cell r="A40" t="str">
            <v>Regular Payroll</v>
          </cell>
          <cell r="B40">
            <v>5270700</v>
          </cell>
        </row>
        <row r="41">
          <cell r="A41" t="str">
            <v>Overtime Payroll</v>
          </cell>
          <cell r="B41">
            <v>5270700</v>
          </cell>
        </row>
        <row r="42">
          <cell r="A42" t="str">
            <v>Contractors</v>
          </cell>
          <cell r="B42">
            <v>5751300</v>
          </cell>
        </row>
        <row r="43">
          <cell r="A43" t="str">
            <v>Line Clearing</v>
          </cell>
          <cell r="B43">
            <v>5751400</v>
          </cell>
        </row>
        <row r="44">
          <cell r="A44" t="str">
            <v>Vehicle &amp; Fuel</v>
          </cell>
          <cell r="B44">
            <v>5401710</v>
          </cell>
        </row>
        <row r="45">
          <cell r="A45" t="str">
            <v>Materials</v>
          </cell>
          <cell r="B45">
            <v>5400100</v>
          </cell>
        </row>
        <row r="46">
          <cell r="A46" t="str">
            <v>Logistics</v>
          </cell>
          <cell r="B46">
            <v>5440100</v>
          </cell>
        </row>
        <row r="47">
          <cell r="A47" t="str">
            <v>Other</v>
          </cell>
          <cell r="B47">
            <v>5600500</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ummary"/>
      <sheetName val=" Feeders"/>
      <sheetName val="Laterals"/>
      <sheetName val="FPL SU, F, D"/>
      <sheetName val="Urban SU, F, D"/>
      <sheetName val="Suburban SU, F, D"/>
      <sheetName val="MO CI"/>
      <sheetName val="YTD CI"/>
      <sheetName val="12 MOE CI"/>
      <sheetName val="Area CI's YTD"/>
      <sheetName val="L bar"/>
      <sheetName val="Equipt CI"/>
      <sheetName val="Equipt N"/>
      <sheetName val="Vegetation"/>
      <sheetName val="Data"/>
      <sheetName val="Accidents"/>
      <sheetName val="Request"/>
      <sheetName val="ImpProcess"/>
      <sheetName val="Anim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2">
          <cell r="F82" t="str">
            <v>4/23/24/26/199</v>
          </cell>
          <cell r="G82" t="str">
            <v>Corr/Decay</v>
          </cell>
          <cell r="H82">
            <v>225821</v>
          </cell>
          <cell r="I82">
            <v>213592</v>
          </cell>
          <cell r="K82" t="str">
            <v>4/23/24/26/199</v>
          </cell>
          <cell r="P82" t="str">
            <v>4/23/24/26/199</v>
          </cell>
          <cell r="Q82" t="str">
            <v>Corr/Decay</v>
          </cell>
          <cell r="R82">
            <v>57498</v>
          </cell>
          <cell r="S82">
            <v>47499</v>
          </cell>
        </row>
        <row r="83">
          <cell r="F83">
            <v>92</v>
          </cell>
          <cell r="G83" t="str">
            <v>Disc Sw</v>
          </cell>
          <cell r="H83">
            <v>105092</v>
          </cell>
          <cell r="I83">
            <v>80186</v>
          </cell>
          <cell r="P83">
            <v>93</v>
          </cell>
          <cell r="Q83" t="str">
            <v>Fuse SW</v>
          </cell>
          <cell r="R83">
            <v>26704</v>
          </cell>
          <cell r="S83">
            <v>26707</v>
          </cell>
        </row>
        <row r="84">
          <cell r="F84">
            <v>93</v>
          </cell>
          <cell r="G84" t="str">
            <v>Fuse SW</v>
          </cell>
          <cell r="H84">
            <v>64959</v>
          </cell>
          <cell r="I84">
            <v>82601</v>
          </cell>
          <cell r="P84">
            <v>85</v>
          </cell>
          <cell r="Q84" t="str">
            <v>Arrester</v>
          </cell>
          <cell r="R84">
            <v>7584</v>
          </cell>
          <cell r="S84">
            <v>7242</v>
          </cell>
        </row>
        <row r="85">
          <cell r="F85">
            <v>83</v>
          </cell>
          <cell r="G85" t="str">
            <v>Insulator</v>
          </cell>
          <cell r="H85">
            <v>59495</v>
          </cell>
          <cell r="I85">
            <v>40424</v>
          </cell>
          <cell r="P85">
            <v>94</v>
          </cell>
          <cell r="Q85" t="str">
            <v>Transformer</v>
          </cell>
          <cell r="R85">
            <v>7077</v>
          </cell>
          <cell r="S85">
            <v>7443</v>
          </cell>
        </row>
        <row r="86">
          <cell r="F86">
            <v>85</v>
          </cell>
          <cell r="G86" t="str">
            <v>Arrester</v>
          </cell>
          <cell r="H86">
            <v>58552</v>
          </cell>
          <cell r="I86">
            <v>43077</v>
          </cell>
          <cell r="P86">
            <v>88</v>
          </cell>
          <cell r="Q86" t="str">
            <v>Jumper</v>
          </cell>
          <cell r="R86">
            <v>5067</v>
          </cell>
          <cell r="S86">
            <v>5264</v>
          </cell>
        </row>
        <row r="87">
          <cell r="F87">
            <v>88</v>
          </cell>
          <cell r="G87" t="str">
            <v>Jumper</v>
          </cell>
          <cell r="H87">
            <v>56233</v>
          </cell>
          <cell r="I87">
            <v>46082</v>
          </cell>
          <cell r="P87">
            <v>113</v>
          </cell>
          <cell r="Q87" t="str">
            <v>Elbow</v>
          </cell>
          <cell r="R87">
            <v>3474</v>
          </cell>
          <cell r="S87">
            <v>6015</v>
          </cell>
        </row>
        <row r="88">
          <cell r="F88">
            <v>97</v>
          </cell>
          <cell r="G88" t="str">
            <v>Line Cap</v>
          </cell>
          <cell r="H88">
            <v>38505</v>
          </cell>
          <cell r="I88">
            <v>39486</v>
          </cell>
          <cell r="P88">
            <v>84</v>
          </cell>
          <cell r="Q88" t="str">
            <v>Pole Top Pin</v>
          </cell>
          <cell r="R88">
            <v>1574</v>
          </cell>
          <cell r="S88">
            <v>2319</v>
          </cell>
        </row>
        <row r="89">
          <cell r="F89">
            <v>82</v>
          </cell>
          <cell r="G89" t="str">
            <v>Cross Arm</v>
          </cell>
          <cell r="H89">
            <v>31875</v>
          </cell>
          <cell r="I89">
            <v>22083</v>
          </cell>
          <cell r="P89">
            <v>91</v>
          </cell>
          <cell r="Q89" t="str">
            <v>Connector</v>
          </cell>
          <cell r="R89">
            <v>1229</v>
          </cell>
          <cell r="S89">
            <v>1093</v>
          </cell>
        </row>
        <row r="90">
          <cell r="F90">
            <v>121</v>
          </cell>
          <cell r="G90" t="str">
            <v>Padmount Switch</v>
          </cell>
          <cell r="H90">
            <v>30431</v>
          </cell>
          <cell r="I90">
            <v>36260</v>
          </cell>
          <cell r="P90">
            <v>134</v>
          </cell>
          <cell r="Q90" t="str">
            <v>Bushing</v>
          </cell>
          <cell r="R90">
            <v>1212</v>
          </cell>
          <cell r="S90">
            <v>732</v>
          </cell>
        </row>
      </sheetData>
      <sheetData sheetId="12" refreshError="1">
        <row r="82">
          <cell r="F82" t="str">
            <v>4/23/24/26/199</v>
          </cell>
          <cell r="G82" t="str">
            <v>Corr/Decay</v>
          </cell>
          <cell r="H82">
            <v>9735</v>
          </cell>
          <cell r="I82">
            <v>9170</v>
          </cell>
          <cell r="K82" t="str">
            <v>4/23/24/26/199</v>
          </cell>
          <cell r="L82" t="str">
            <v>Corr/Decay</v>
          </cell>
          <cell r="M82">
            <v>103</v>
          </cell>
          <cell r="N82">
            <v>99</v>
          </cell>
          <cell r="P82" t="str">
            <v>4/23/24/26/199</v>
          </cell>
          <cell r="Q82" t="str">
            <v>Corr/Decay</v>
          </cell>
          <cell r="R82">
            <v>1485</v>
          </cell>
          <cell r="S82">
            <v>1208</v>
          </cell>
        </row>
        <row r="83">
          <cell r="F83">
            <v>94</v>
          </cell>
          <cell r="G83" t="str">
            <v>Transformer</v>
          </cell>
          <cell r="H83">
            <v>2186</v>
          </cell>
          <cell r="I83">
            <v>1821</v>
          </cell>
          <cell r="K83">
            <v>92</v>
          </cell>
          <cell r="L83" t="str">
            <v>Disc Sw</v>
          </cell>
          <cell r="M83">
            <v>70</v>
          </cell>
          <cell r="N83">
            <v>56</v>
          </cell>
          <cell r="P83">
            <v>93</v>
          </cell>
          <cell r="Q83" t="str">
            <v>Fuse Sw</v>
          </cell>
          <cell r="R83">
            <v>702</v>
          </cell>
          <cell r="S83">
            <v>687</v>
          </cell>
        </row>
        <row r="84">
          <cell r="F84">
            <v>93</v>
          </cell>
          <cell r="G84" t="str">
            <v>Fuse Sw</v>
          </cell>
          <cell r="H84">
            <v>1518</v>
          </cell>
          <cell r="I84">
            <v>1544</v>
          </cell>
          <cell r="K84">
            <v>88</v>
          </cell>
          <cell r="L84" t="str">
            <v>Jumper</v>
          </cell>
          <cell r="M84">
            <v>61</v>
          </cell>
          <cell r="N84">
            <v>36</v>
          </cell>
          <cell r="P84">
            <v>85</v>
          </cell>
          <cell r="Q84" t="str">
            <v>Arrester</v>
          </cell>
          <cell r="R84">
            <v>245</v>
          </cell>
          <cell r="S84">
            <v>202</v>
          </cell>
        </row>
        <row r="85">
          <cell r="F85">
            <v>91</v>
          </cell>
          <cell r="G85" t="str">
            <v>Connector</v>
          </cell>
          <cell r="H85">
            <v>1186</v>
          </cell>
          <cell r="I85">
            <v>1198</v>
          </cell>
          <cell r="K85">
            <v>83</v>
          </cell>
          <cell r="L85" t="str">
            <v>Insulator</v>
          </cell>
          <cell r="M85">
            <v>35</v>
          </cell>
          <cell r="N85">
            <v>20</v>
          </cell>
          <cell r="P85">
            <v>94</v>
          </cell>
          <cell r="Q85" t="str">
            <v>Transformer</v>
          </cell>
          <cell r="R85">
            <v>176</v>
          </cell>
          <cell r="S85">
            <v>168</v>
          </cell>
        </row>
        <row r="86">
          <cell r="F86">
            <v>85</v>
          </cell>
          <cell r="G86" t="str">
            <v>Arrester</v>
          </cell>
          <cell r="H86">
            <v>413</v>
          </cell>
          <cell r="I86">
            <v>352</v>
          </cell>
          <cell r="K86">
            <v>85</v>
          </cell>
          <cell r="L86" t="str">
            <v>Arrester</v>
          </cell>
          <cell r="M86">
            <v>24</v>
          </cell>
          <cell r="N86">
            <v>22</v>
          </cell>
          <cell r="P86">
            <v>88</v>
          </cell>
          <cell r="Q86" t="str">
            <v>Jumper</v>
          </cell>
          <cell r="R86">
            <v>129</v>
          </cell>
          <cell r="S86">
            <v>122</v>
          </cell>
        </row>
        <row r="87">
          <cell r="F87">
            <v>88</v>
          </cell>
          <cell r="G87" t="str">
            <v>Jumper</v>
          </cell>
          <cell r="H87">
            <v>333</v>
          </cell>
          <cell r="I87">
            <v>326</v>
          </cell>
          <cell r="K87">
            <v>82</v>
          </cell>
          <cell r="L87" t="str">
            <v>Cross Arm</v>
          </cell>
          <cell r="M87">
            <v>24</v>
          </cell>
          <cell r="N87">
            <v>14</v>
          </cell>
          <cell r="P87">
            <v>113</v>
          </cell>
          <cell r="Q87" t="str">
            <v>Elbow</v>
          </cell>
          <cell r="R87">
            <v>80</v>
          </cell>
          <cell r="S87">
            <v>103</v>
          </cell>
        </row>
        <row r="88">
          <cell r="F88">
            <v>102</v>
          </cell>
          <cell r="G88" t="str">
            <v>Other Equipment</v>
          </cell>
          <cell r="H88">
            <v>134</v>
          </cell>
          <cell r="I88">
            <v>149</v>
          </cell>
          <cell r="K88">
            <v>97</v>
          </cell>
          <cell r="L88" t="str">
            <v>Line Capacitor</v>
          </cell>
          <cell r="M88">
            <v>19</v>
          </cell>
          <cell r="N88">
            <v>17</v>
          </cell>
          <cell r="P88">
            <v>84</v>
          </cell>
          <cell r="Q88" t="str">
            <v>PTP</v>
          </cell>
          <cell r="R88">
            <v>38</v>
          </cell>
          <cell r="S88">
            <v>37</v>
          </cell>
        </row>
        <row r="89">
          <cell r="F89">
            <v>113</v>
          </cell>
          <cell r="G89" t="str">
            <v>Elbow</v>
          </cell>
          <cell r="H89">
            <v>102</v>
          </cell>
          <cell r="I89">
            <v>118</v>
          </cell>
          <cell r="K89">
            <v>93</v>
          </cell>
          <cell r="L89" t="str">
            <v>Fuse Sw</v>
          </cell>
          <cell r="M89">
            <v>18</v>
          </cell>
          <cell r="N89">
            <v>25</v>
          </cell>
          <cell r="P89">
            <v>91</v>
          </cell>
          <cell r="Q89" t="str">
            <v>Connector</v>
          </cell>
          <cell r="R89">
            <v>31</v>
          </cell>
          <cell r="S89">
            <v>26</v>
          </cell>
        </row>
        <row r="90">
          <cell r="F90">
            <v>92</v>
          </cell>
          <cell r="G90" t="str">
            <v>Disc Sw</v>
          </cell>
          <cell r="H90">
            <v>85</v>
          </cell>
          <cell r="I90">
            <v>81</v>
          </cell>
          <cell r="K90">
            <v>121</v>
          </cell>
          <cell r="L90" t="str">
            <v>PM SW</v>
          </cell>
          <cell r="M90">
            <v>17</v>
          </cell>
          <cell r="N90">
            <v>13</v>
          </cell>
          <cell r="P90">
            <v>110</v>
          </cell>
          <cell r="Q90" t="str">
            <v>Terminator</v>
          </cell>
          <cell r="R90">
            <v>30</v>
          </cell>
          <cell r="S90">
            <v>33</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ummary"/>
      <sheetName val=" Feeders"/>
      <sheetName val="Laterals"/>
      <sheetName val="Suburban SU, F, D"/>
      <sheetName val="MO CI"/>
      <sheetName val="YTD CI"/>
      <sheetName val="12 MOE CI"/>
      <sheetName val="Area CI's YTD"/>
      <sheetName val="L bar "/>
      <sheetName val="Equipt CI"/>
      <sheetName val="Equipt N"/>
      <sheetName val="Vegetation"/>
      <sheetName val="Data"/>
      <sheetName val="Accidents"/>
      <sheetName val="Request"/>
      <sheetName val="ImpProcess"/>
      <sheetName val="Anim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82">
          <cell r="F82" t="str">
            <v>4/23/24/26/199</v>
          </cell>
          <cell r="G82" t="str">
            <v>Corr/Decay</v>
          </cell>
          <cell r="H82">
            <v>99856</v>
          </cell>
          <cell r="I82">
            <v>71876</v>
          </cell>
          <cell r="K82" t="str">
            <v>4/23/24/26/199</v>
          </cell>
          <cell r="P82" t="str">
            <v>4/23/24/26/199</v>
          </cell>
          <cell r="Q82" t="str">
            <v>Corr/Decay</v>
          </cell>
          <cell r="R82">
            <v>20795</v>
          </cell>
          <cell r="S82">
            <v>19166</v>
          </cell>
        </row>
        <row r="83">
          <cell r="F83">
            <v>85</v>
          </cell>
          <cell r="G83" t="str">
            <v>Arrester</v>
          </cell>
          <cell r="H83">
            <v>37202</v>
          </cell>
          <cell r="I83">
            <v>23900</v>
          </cell>
          <cell r="P83">
            <v>93</v>
          </cell>
          <cell r="Q83" t="str">
            <v>Fuse SW</v>
          </cell>
          <cell r="R83">
            <v>12485</v>
          </cell>
          <cell r="S83">
            <v>9619</v>
          </cell>
        </row>
        <row r="84">
          <cell r="F84">
            <v>92</v>
          </cell>
          <cell r="G84" t="str">
            <v>Disc Sw</v>
          </cell>
          <cell r="H84">
            <v>36882</v>
          </cell>
          <cell r="I84">
            <v>14947</v>
          </cell>
          <cell r="P84">
            <v>85</v>
          </cell>
          <cell r="Q84" t="str">
            <v>Arrester</v>
          </cell>
          <cell r="R84">
            <v>5526</v>
          </cell>
          <cell r="S84">
            <v>3788</v>
          </cell>
        </row>
        <row r="85">
          <cell r="F85">
            <v>93</v>
          </cell>
          <cell r="G85" t="str">
            <v>Fuse SW</v>
          </cell>
          <cell r="H85">
            <v>29213</v>
          </cell>
          <cell r="I85">
            <v>42158</v>
          </cell>
          <cell r="P85">
            <v>88</v>
          </cell>
          <cell r="Q85" t="str">
            <v>Jumper</v>
          </cell>
          <cell r="R85">
            <v>2729</v>
          </cell>
          <cell r="S85">
            <v>2331</v>
          </cell>
        </row>
        <row r="86">
          <cell r="F86">
            <v>83</v>
          </cell>
          <cell r="G86" t="str">
            <v>Insulator</v>
          </cell>
          <cell r="H86">
            <v>27343</v>
          </cell>
          <cell r="I86">
            <v>21380</v>
          </cell>
          <cell r="P86">
            <v>94</v>
          </cell>
          <cell r="Q86" t="str">
            <v>Transformer</v>
          </cell>
          <cell r="R86">
            <v>2250</v>
          </cell>
          <cell r="S86">
            <v>1576</v>
          </cell>
        </row>
        <row r="87">
          <cell r="F87">
            <v>97</v>
          </cell>
          <cell r="G87" t="str">
            <v>Line Cap</v>
          </cell>
          <cell r="H87">
            <v>20619</v>
          </cell>
          <cell r="I87">
            <v>8853</v>
          </cell>
          <cell r="P87">
            <v>81</v>
          </cell>
          <cell r="Q87" t="str">
            <v>Pole</v>
          </cell>
          <cell r="R87">
            <v>859</v>
          </cell>
          <cell r="S87">
            <v>560</v>
          </cell>
        </row>
        <row r="88">
          <cell r="F88">
            <v>88</v>
          </cell>
          <cell r="G88" t="str">
            <v>Jumper</v>
          </cell>
          <cell r="H88">
            <v>15587</v>
          </cell>
          <cell r="I88">
            <v>16381</v>
          </cell>
          <cell r="P88">
            <v>91</v>
          </cell>
          <cell r="Q88" t="str">
            <v>Connector</v>
          </cell>
          <cell r="R88">
            <v>837</v>
          </cell>
          <cell r="S88">
            <v>476</v>
          </cell>
        </row>
        <row r="89">
          <cell r="F89">
            <v>103</v>
          </cell>
          <cell r="G89" t="str">
            <v>Splice</v>
          </cell>
          <cell r="H89">
            <v>14582</v>
          </cell>
          <cell r="I89">
            <v>6182</v>
          </cell>
          <cell r="P89">
            <v>113</v>
          </cell>
          <cell r="Q89" t="str">
            <v>Elbow</v>
          </cell>
          <cell r="R89">
            <v>826</v>
          </cell>
          <cell r="S89">
            <v>519</v>
          </cell>
        </row>
        <row r="90">
          <cell r="F90">
            <v>82</v>
          </cell>
          <cell r="G90" t="str">
            <v>Cross Arm</v>
          </cell>
          <cell r="H90">
            <v>9051</v>
          </cell>
          <cell r="I90">
            <v>5613</v>
          </cell>
          <cell r="P90">
            <v>89</v>
          </cell>
          <cell r="Q90" t="str">
            <v>Stirrup</v>
          </cell>
          <cell r="R90">
            <v>811</v>
          </cell>
          <cell r="S90">
            <v>272</v>
          </cell>
        </row>
      </sheetData>
      <sheetData sheetId="10" refreshError="1">
        <row r="82">
          <cell r="F82" t="str">
            <v>4/23/24/26/199</v>
          </cell>
          <cell r="G82" t="str">
            <v>Corr/Decay</v>
          </cell>
          <cell r="H82">
            <v>3558</v>
          </cell>
          <cell r="I82">
            <v>3076</v>
          </cell>
          <cell r="K82" t="str">
            <v>4/23/24/26/199</v>
          </cell>
          <cell r="L82" t="str">
            <v>Corr/Decay</v>
          </cell>
          <cell r="M82">
            <v>38</v>
          </cell>
          <cell r="N82">
            <v>34</v>
          </cell>
          <cell r="P82" t="str">
            <v>4/23/24/26/199</v>
          </cell>
          <cell r="Q82" t="str">
            <v>Corr/Decay</v>
          </cell>
          <cell r="R82">
            <v>613</v>
          </cell>
          <cell r="S82">
            <v>533</v>
          </cell>
        </row>
        <row r="83">
          <cell r="F83">
            <v>94</v>
          </cell>
          <cell r="G83" t="str">
            <v>Transformer</v>
          </cell>
          <cell r="H83">
            <v>813</v>
          </cell>
          <cell r="I83">
            <v>662</v>
          </cell>
          <cell r="K83">
            <v>92</v>
          </cell>
          <cell r="L83" t="str">
            <v>Disc Sw</v>
          </cell>
          <cell r="M83">
            <v>20</v>
          </cell>
          <cell r="N83">
            <v>13</v>
          </cell>
          <cell r="P83">
            <v>93</v>
          </cell>
          <cell r="Q83" t="str">
            <v>Fuse Sw</v>
          </cell>
          <cell r="R83">
            <v>336</v>
          </cell>
          <cell r="S83">
            <v>289</v>
          </cell>
        </row>
        <row r="84">
          <cell r="F84">
            <v>93</v>
          </cell>
          <cell r="G84" t="str">
            <v>Fuse Sw</v>
          </cell>
          <cell r="H84">
            <v>631</v>
          </cell>
          <cell r="I84">
            <v>539</v>
          </cell>
          <cell r="K84">
            <v>88</v>
          </cell>
          <cell r="L84" t="str">
            <v>Jumper</v>
          </cell>
          <cell r="M84">
            <v>15</v>
          </cell>
          <cell r="N84">
            <v>13</v>
          </cell>
          <cell r="P84">
            <v>85</v>
          </cell>
          <cell r="Q84" t="str">
            <v>Arrester</v>
          </cell>
          <cell r="R84">
            <v>168</v>
          </cell>
          <cell r="S84">
            <v>125</v>
          </cell>
        </row>
        <row r="85">
          <cell r="F85">
            <v>91</v>
          </cell>
          <cell r="G85" t="str">
            <v>Connector</v>
          </cell>
          <cell r="H85">
            <v>555</v>
          </cell>
          <cell r="I85">
            <v>464</v>
          </cell>
          <cell r="K85">
            <v>83</v>
          </cell>
          <cell r="L85" t="str">
            <v>Insulator</v>
          </cell>
          <cell r="M85">
            <v>15</v>
          </cell>
          <cell r="N85">
            <v>12</v>
          </cell>
          <cell r="P85">
            <v>88</v>
          </cell>
          <cell r="Q85" t="str">
            <v>Jumper</v>
          </cell>
          <cell r="R85">
            <v>75</v>
          </cell>
          <cell r="S85">
            <v>52</v>
          </cell>
        </row>
        <row r="86">
          <cell r="F86">
            <v>85</v>
          </cell>
          <cell r="G86" t="str">
            <v>Arrester</v>
          </cell>
          <cell r="H86">
            <v>276</v>
          </cell>
          <cell r="I86">
            <v>214</v>
          </cell>
          <cell r="K86">
            <v>85</v>
          </cell>
          <cell r="L86" t="str">
            <v>Arrester</v>
          </cell>
          <cell r="M86">
            <v>14</v>
          </cell>
          <cell r="N86">
            <v>11</v>
          </cell>
          <cell r="P86">
            <v>94</v>
          </cell>
          <cell r="Q86" t="str">
            <v>Transformer</v>
          </cell>
          <cell r="R86">
            <v>62</v>
          </cell>
          <cell r="S86">
            <v>57</v>
          </cell>
        </row>
        <row r="87">
          <cell r="F87">
            <v>88</v>
          </cell>
          <cell r="G87" t="str">
            <v>Jumper</v>
          </cell>
          <cell r="H87">
            <v>129</v>
          </cell>
          <cell r="I87">
            <v>98</v>
          </cell>
          <cell r="K87">
            <v>97</v>
          </cell>
          <cell r="L87" t="str">
            <v>Line Capacitor</v>
          </cell>
          <cell r="M87">
            <v>10</v>
          </cell>
          <cell r="N87">
            <v>3</v>
          </cell>
          <cell r="P87">
            <v>113</v>
          </cell>
          <cell r="Q87" t="str">
            <v>Elbow</v>
          </cell>
          <cell r="R87">
            <v>22</v>
          </cell>
          <cell r="S87">
            <v>16</v>
          </cell>
        </row>
        <row r="88">
          <cell r="F88">
            <v>103</v>
          </cell>
          <cell r="G88" t="str">
            <v>Splice</v>
          </cell>
          <cell r="H88">
            <v>63</v>
          </cell>
          <cell r="I88">
            <v>99</v>
          </cell>
          <cell r="K88">
            <v>93</v>
          </cell>
          <cell r="L88" t="str">
            <v>Fuse Sw</v>
          </cell>
          <cell r="M88">
            <v>9</v>
          </cell>
          <cell r="N88">
            <v>15</v>
          </cell>
          <cell r="P88">
            <v>91</v>
          </cell>
          <cell r="Q88" t="str">
            <v>Connector</v>
          </cell>
          <cell r="R88">
            <v>22</v>
          </cell>
          <cell r="S88">
            <v>10</v>
          </cell>
        </row>
        <row r="89">
          <cell r="F89">
            <v>102</v>
          </cell>
          <cell r="G89" t="str">
            <v>Other Equipment</v>
          </cell>
          <cell r="H89">
            <v>52</v>
          </cell>
          <cell r="I89">
            <v>70</v>
          </cell>
          <cell r="K89">
            <v>82</v>
          </cell>
          <cell r="L89" t="str">
            <v>Cross Arm</v>
          </cell>
          <cell r="M89">
            <v>6</v>
          </cell>
          <cell r="N89">
            <v>5</v>
          </cell>
          <cell r="P89">
            <v>83</v>
          </cell>
          <cell r="Q89" t="str">
            <v>Insulator</v>
          </cell>
          <cell r="R89">
            <v>17</v>
          </cell>
          <cell r="S89">
            <v>9</v>
          </cell>
        </row>
        <row r="90">
          <cell r="F90">
            <v>83</v>
          </cell>
          <cell r="G90" t="str">
            <v>Insulator</v>
          </cell>
          <cell r="H90">
            <v>38</v>
          </cell>
          <cell r="I90">
            <v>24</v>
          </cell>
          <cell r="K90">
            <v>102</v>
          </cell>
          <cell r="L90" t="str">
            <v>Other Equipment</v>
          </cell>
          <cell r="M90">
            <v>4</v>
          </cell>
          <cell r="N90">
            <v>4</v>
          </cell>
          <cell r="P90">
            <v>81</v>
          </cell>
          <cell r="Q90" t="str">
            <v>Pole</v>
          </cell>
          <cell r="R90">
            <v>17</v>
          </cell>
          <cell r="S90">
            <v>19</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FERC - FMPA"/>
      <sheetName val="FERC - OTHER"/>
      <sheetName val="CKW &amp; FKEC"/>
      <sheetName val="MWH JAN DEC 02"/>
      <sheetName val="WS Log (JAN)"/>
      <sheetName val="WS Log (FEB)"/>
      <sheetName val="WS Log (MAR)"/>
      <sheetName val="WS Log (APR)"/>
      <sheetName val="WS Log (MAY)"/>
      <sheetName val="WS Log (JUN)"/>
      <sheetName val="WS Log (JUL)"/>
      <sheetName val="WS Log (AUG)"/>
      <sheetName val="WS Log (SEP)"/>
      <sheetName val="WS Log (OCT)"/>
      <sheetName val="WS Log (NOV)"/>
      <sheetName val="WS Log (DEC)"/>
      <sheetName val="NFE 518 (JAN)"/>
      <sheetName val="NFE 518 (FEB)"/>
      <sheetName val="NFE 518 (MAR)"/>
      <sheetName val="NFE 518 (APR)"/>
      <sheetName val="NFE 518 (MAY)"/>
      <sheetName val="NFE 518 (JUN)"/>
      <sheetName val="NFE 518 (JUL)"/>
      <sheetName val="NFE 518 (AUG)"/>
      <sheetName val="NFE 518 (SEP)"/>
      <sheetName val="NFE 518 (OCT)"/>
      <sheetName val="NFE 518 (NOV)"/>
      <sheetName val="NFE 518 (DEC)"/>
      <sheetName val="R&amp;R Rpt (JAN)"/>
      <sheetName val="R&amp;R Rpt (FEB)"/>
      <sheetName val="R&amp;R Rpt (MAR)"/>
      <sheetName val="R&amp;R Rpt (APR)"/>
      <sheetName val="R&amp;R Rpt (MAY)"/>
      <sheetName val="R&amp;R Rpt (JUN)"/>
      <sheetName val="Compare R&amp;R Rpt to W. Log"/>
      <sheetName val="R&amp;R Rpt (JUL)"/>
      <sheetName val="R&amp;R Rpt (AUG)"/>
      <sheetName val="R&amp;R Rpt (SEP)"/>
      <sheetName val="R&amp;R Rpt (OCT)"/>
      <sheetName val="R&amp;R Rpt (NOV)"/>
      <sheetName val="R&amp;R Rpt (DEC)"/>
      <sheetName val="A2 (JAN)"/>
      <sheetName val="A2 (FEB)"/>
      <sheetName val="A2 (MAR)"/>
      <sheetName val="A2 (APR)"/>
      <sheetName val="A2 (MAY)"/>
      <sheetName val="A2 (JUN)"/>
      <sheetName val="A2 (JUL)"/>
      <sheetName val="A2 (AUG)"/>
      <sheetName val="A2 (SEP)"/>
      <sheetName val="A2 (OCT)"/>
      <sheetName val="A2 (NOV)"/>
      <sheetName val="A2 (DEC)"/>
      <sheetName val="Lauderdale"/>
      <sheetName val="Martin"/>
      <sheetName val="Scherer"/>
      <sheetName val="SJRPP"/>
      <sheetName val=" Okeelanta"/>
      <sheetName val="A SCH INPUT"/>
      <sheetName val="R_INPUT"/>
      <sheetName val="RECON"/>
      <sheetName val="Patti Data"/>
      <sheetName val="FPSC TU"/>
      <sheetName val="Procedures_Index "/>
      <sheetName val="MAY03"/>
      <sheetName val="E1b 1 and 11"/>
      <sheetName val="E1b Update 4_7 FORE"/>
      <sheetName val="E1b Update 5_2 F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FERC - FMPA"/>
      <sheetName val="FERC - OTHER"/>
      <sheetName val="CKW &amp; FKEC"/>
      <sheetName val="MWH JAN DEC 02"/>
      <sheetName val="WS Log (JAN)"/>
      <sheetName val="WS Log (FEB)"/>
      <sheetName val="WS Log (MAR)"/>
      <sheetName val="WS Log (APR)"/>
      <sheetName val="WS Log (MAY)"/>
      <sheetName val="WS Log (JUN)"/>
      <sheetName val="WS Log (JUL)"/>
      <sheetName val="WS Log (AUG)"/>
      <sheetName val="WS Log (SEP)"/>
      <sheetName val="WS Log (OCT)"/>
      <sheetName val="WS Log (NOV)"/>
      <sheetName val="WS Log (DEC)"/>
      <sheetName val="NFE 518 (JAN)"/>
      <sheetName val="NFE 518 (FEB)"/>
      <sheetName val="NFE 518 (MAR)"/>
      <sheetName val="NFE 518 (APR)"/>
      <sheetName val="NFE 518 (MAY)"/>
      <sheetName val="NFE 518 (JUN)"/>
      <sheetName val="NFE 518 (JUL)"/>
      <sheetName val="NFE 518 (AUG)"/>
      <sheetName val="NFE 518 (SEP)"/>
      <sheetName val="NFE 518 (OCT)"/>
      <sheetName val="NFE 518 (NOV)"/>
      <sheetName val="NFE 518 (DEC)"/>
      <sheetName val="R&amp;R Rpt (JAN)"/>
      <sheetName val="R&amp;R Rpt (FEB)"/>
      <sheetName val="R&amp;R Rpt (MAR)"/>
      <sheetName val="R&amp;R Rpt (APR)"/>
      <sheetName val="R&amp;R Rpt (MAY)"/>
      <sheetName val="R&amp;R Rpt (JUN)"/>
      <sheetName val="Compare R&amp;R Rpt to W. Log"/>
      <sheetName val="R&amp;R Rpt (JUL)"/>
      <sheetName val="R&amp;R Rpt (AUG)"/>
      <sheetName val="R&amp;R Rpt (SEP)"/>
      <sheetName val="R&amp;R Rpt (OCT)"/>
      <sheetName val="R&amp;R Rpt (NOV)"/>
      <sheetName val="R&amp;R Rpt (DEC)"/>
      <sheetName val="A2 (JAN)"/>
      <sheetName val="A2 (FEB)"/>
      <sheetName val="A2 (MAR)"/>
      <sheetName val="A2 (APR)"/>
      <sheetName val="A2 (MAY)"/>
      <sheetName val="A2 (JUN)"/>
      <sheetName val="A2 (JUL)"/>
      <sheetName val="A2 (AUG)"/>
      <sheetName val="A2 (SEP)"/>
      <sheetName val="A2 (OCT)"/>
      <sheetName val="A2 (NOV)"/>
      <sheetName val="A2 (DEC)"/>
      <sheetName val="Lauderdale"/>
      <sheetName val="Martin"/>
      <sheetName val="Scherer"/>
      <sheetName val="SJRPP"/>
      <sheetName val=" Okeelanta"/>
      <sheetName val="A SCH INPUT"/>
      <sheetName val="R_INPUT"/>
      <sheetName val="RECON"/>
      <sheetName val="Patti Data"/>
      <sheetName val="FPSC TU"/>
      <sheetName val="Procedures_Index "/>
      <sheetName val="MAY03"/>
      <sheetName val="E1b 1 and 11"/>
      <sheetName val="E1b Update 4_7 FORE"/>
      <sheetName val="E1b Update 5_2 F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LEO_THERMO_JAN2001YTD"/>
      <sheetName val="LEO_THERMO_JAN2000YTD"/>
      <sheetName val="Sheet1"/>
      <sheetName val="rankfdr1"/>
      <sheetName val="new thermo 2"/>
      <sheetName val="A"/>
      <sheetName val="Thermo-Deploy Rev"/>
    </sheetNames>
    <sheetDataSet>
      <sheetData sheetId="0" refreshError="1">
        <row r="1">
          <cell r="A1" t="str">
            <v>Feeder No</v>
          </cell>
          <cell r="B1" t="str">
            <v>year </v>
          </cell>
          <cell r="C1" t="str">
            <v>CI</v>
          </cell>
          <cell r="D1" t="str">
            <v>N</v>
          </cell>
        </row>
        <row r="2">
          <cell r="A2">
            <v>0</v>
          </cell>
          <cell r="B2">
            <v>2001</v>
          </cell>
          <cell r="C2">
            <v>1313</v>
          </cell>
          <cell r="D2">
            <v>1</v>
          </cell>
        </row>
        <row r="3">
          <cell r="A3">
            <v>409761</v>
          </cell>
          <cell r="B3">
            <v>2001</v>
          </cell>
          <cell r="C3">
            <v>994</v>
          </cell>
          <cell r="D3">
            <v>1</v>
          </cell>
        </row>
        <row r="4">
          <cell r="A4">
            <v>200333</v>
          </cell>
          <cell r="B4">
            <v>2001</v>
          </cell>
          <cell r="C4">
            <v>170</v>
          </cell>
          <cell r="D4">
            <v>1</v>
          </cell>
        </row>
        <row r="5">
          <cell r="A5">
            <v>201034</v>
          </cell>
          <cell r="B5">
            <v>2001</v>
          </cell>
          <cell r="C5">
            <v>682</v>
          </cell>
          <cell r="D5">
            <v>1</v>
          </cell>
        </row>
        <row r="6">
          <cell r="A6">
            <v>204364</v>
          </cell>
          <cell r="B6">
            <v>2001</v>
          </cell>
          <cell r="C6">
            <v>1029</v>
          </cell>
          <cell r="D6">
            <v>1</v>
          </cell>
        </row>
        <row r="7">
          <cell r="A7">
            <v>801941</v>
          </cell>
          <cell r="B7">
            <v>2001</v>
          </cell>
          <cell r="C7">
            <v>1728</v>
          </cell>
          <cell r="D7">
            <v>1</v>
          </cell>
        </row>
        <row r="8">
          <cell r="A8">
            <v>809332</v>
          </cell>
          <cell r="B8">
            <v>2001</v>
          </cell>
          <cell r="C8">
            <v>400</v>
          </cell>
          <cell r="D8">
            <v>1</v>
          </cell>
        </row>
        <row r="9">
          <cell r="A9">
            <v>501761</v>
          </cell>
          <cell r="B9">
            <v>2001</v>
          </cell>
          <cell r="C9">
            <v>4858</v>
          </cell>
          <cell r="D9">
            <v>1</v>
          </cell>
        </row>
        <row r="10">
          <cell r="A10">
            <v>502462</v>
          </cell>
          <cell r="B10">
            <v>2001</v>
          </cell>
          <cell r="C10">
            <v>2607</v>
          </cell>
          <cell r="D10">
            <v>1</v>
          </cell>
        </row>
        <row r="11">
          <cell r="A11">
            <v>503862</v>
          </cell>
          <cell r="B11">
            <v>2001</v>
          </cell>
          <cell r="C11">
            <v>1791</v>
          </cell>
          <cell r="D11">
            <v>1</v>
          </cell>
        </row>
        <row r="12">
          <cell r="A12">
            <v>503965</v>
          </cell>
          <cell r="B12">
            <v>2001</v>
          </cell>
          <cell r="C12">
            <v>5712</v>
          </cell>
          <cell r="D12">
            <v>1</v>
          </cell>
        </row>
        <row r="13">
          <cell r="A13">
            <v>700233</v>
          </cell>
          <cell r="B13">
            <v>2001</v>
          </cell>
          <cell r="C13">
            <v>1813</v>
          </cell>
          <cell r="D13">
            <v>1</v>
          </cell>
        </row>
        <row r="14">
          <cell r="A14">
            <v>704264</v>
          </cell>
          <cell r="B14">
            <v>2001</v>
          </cell>
          <cell r="C14">
            <v>1296</v>
          </cell>
          <cell r="D14">
            <v>1</v>
          </cell>
        </row>
        <row r="15">
          <cell r="A15">
            <v>706964</v>
          </cell>
          <cell r="B15">
            <v>2001</v>
          </cell>
          <cell r="C15">
            <v>608</v>
          </cell>
          <cell r="D15">
            <v>1</v>
          </cell>
        </row>
        <row r="16">
          <cell r="A16">
            <v>502932</v>
          </cell>
          <cell r="B16">
            <v>2001</v>
          </cell>
          <cell r="C16">
            <v>529</v>
          </cell>
          <cell r="D16">
            <v>1</v>
          </cell>
        </row>
        <row r="17">
          <cell r="A17">
            <v>505761</v>
          </cell>
          <cell r="B17">
            <v>2001</v>
          </cell>
          <cell r="C17">
            <v>3233</v>
          </cell>
          <cell r="D17">
            <v>1</v>
          </cell>
        </row>
        <row r="18">
          <cell r="A18">
            <v>505862</v>
          </cell>
          <cell r="B18">
            <v>2001</v>
          </cell>
          <cell r="C18">
            <v>2358</v>
          </cell>
          <cell r="D18">
            <v>1</v>
          </cell>
        </row>
        <row r="19">
          <cell r="A19">
            <v>801831</v>
          </cell>
          <cell r="B19">
            <v>2001</v>
          </cell>
          <cell r="C19">
            <v>525</v>
          </cell>
          <cell r="D19">
            <v>1</v>
          </cell>
        </row>
        <row r="20">
          <cell r="A20">
            <v>100233</v>
          </cell>
          <cell r="B20">
            <v>2001</v>
          </cell>
          <cell r="C20">
            <v>1702</v>
          </cell>
          <cell r="D20">
            <v>1</v>
          </cell>
        </row>
        <row r="21">
          <cell r="A21">
            <v>701036</v>
          </cell>
          <cell r="B21">
            <v>2001</v>
          </cell>
          <cell r="C21">
            <v>573</v>
          </cell>
          <cell r="D21">
            <v>1</v>
          </cell>
        </row>
        <row r="22">
          <cell r="A22">
            <v>701132</v>
          </cell>
          <cell r="B22">
            <v>2001</v>
          </cell>
          <cell r="C22">
            <v>77</v>
          </cell>
          <cell r="D22">
            <v>1</v>
          </cell>
        </row>
        <row r="23">
          <cell r="A23">
            <v>701134</v>
          </cell>
          <cell r="B23">
            <v>2001</v>
          </cell>
          <cell r="C23">
            <v>1491</v>
          </cell>
          <cell r="D23">
            <v>1</v>
          </cell>
        </row>
        <row r="24">
          <cell r="A24">
            <v>703734</v>
          </cell>
          <cell r="B24">
            <v>2001</v>
          </cell>
          <cell r="C24">
            <v>928</v>
          </cell>
          <cell r="D24">
            <v>1</v>
          </cell>
        </row>
        <row r="25">
          <cell r="A25">
            <v>704562</v>
          </cell>
          <cell r="B25">
            <v>2001</v>
          </cell>
          <cell r="C25">
            <v>1584</v>
          </cell>
          <cell r="D25">
            <v>1</v>
          </cell>
        </row>
        <row r="26">
          <cell r="A26">
            <v>706533</v>
          </cell>
          <cell r="B26">
            <v>2001</v>
          </cell>
          <cell r="C26">
            <v>265</v>
          </cell>
          <cell r="D26">
            <v>1</v>
          </cell>
        </row>
        <row r="27">
          <cell r="A27">
            <v>808935</v>
          </cell>
          <cell r="B27">
            <v>2001</v>
          </cell>
          <cell r="C27">
            <v>1176</v>
          </cell>
          <cell r="D27">
            <v>1</v>
          </cell>
        </row>
        <row r="28">
          <cell r="A28">
            <v>400663</v>
          </cell>
          <cell r="B28">
            <v>2001</v>
          </cell>
          <cell r="C28">
            <v>6017</v>
          </cell>
          <cell r="D28">
            <v>2</v>
          </cell>
        </row>
        <row r="29">
          <cell r="A29">
            <v>401434</v>
          </cell>
          <cell r="B29">
            <v>2001</v>
          </cell>
          <cell r="C29">
            <v>2072</v>
          </cell>
          <cell r="D29">
            <v>2</v>
          </cell>
        </row>
        <row r="30">
          <cell r="A30">
            <v>406062</v>
          </cell>
          <cell r="B30">
            <v>2001</v>
          </cell>
          <cell r="C30">
            <v>4638</v>
          </cell>
          <cell r="D30">
            <v>1</v>
          </cell>
        </row>
        <row r="31">
          <cell r="A31">
            <v>407163</v>
          </cell>
          <cell r="B31">
            <v>2001</v>
          </cell>
          <cell r="C31">
            <v>423</v>
          </cell>
          <cell r="D31">
            <v>1</v>
          </cell>
        </row>
        <row r="32">
          <cell r="A32">
            <v>402133</v>
          </cell>
          <cell r="B32">
            <v>2001</v>
          </cell>
          <cell r="C32">
            <v>956</v>
          </cell>
          <cell r="D32">
            <v>1</v>
          </cell>
        </row>
        <row r="33">
          <cell r="A33">
            <v>403934</v>
          </cell>
          <cell r="B33">
            <v>2001</v>
          </cell>
          <cell r="C33">
            <v>1770</v>
          </cell>
          <cell r="D33">
            <v>1</v>
          </cell>
        </row>
        <row r="34">
          <cell r="A34">
            <v>404036</v>
          </cell>
          <cell r="B34">
            <v>2001</v>
          </cell>
          <cell r="C34">
            <v>23</v>
          </cell>
          <cell r="D34">
            <v>1</v>
          </cell>
        </row>
        <row r="35">
          <cell r="A35">
            <v>405266</v>
          </cell>
          <cell r="B35">
            <v>2001</v>
          </cell>
          <cell r="C35">
            <v>1908</v>
          </cell>
          <cell r="D35">
            <v>1</v>
          </cell>
        </row>
        <row r="36">
          <cell r="A36">
            <v>800740</v>
          </cell>
          <cell r="B36">
            <v>2001</v>
          </cell>
          <cell r="C36">
            <v>1389</v>
          </cell>
          <cell r="D36">
            <v>1</v>
          </cell>
        </row>
        <row r="37">
          <cell r="A37">
            <v>810162</v>
          </cell>
          <cell r="B37">
            <v>2001</v>
          </cell>
          <cell r="C37">
            <v>1436</v>
          </cell>
          <cell r="D37">
            <v>1</v>
          </cell>
        </row>
        <row r="38">
          <cell r="A38">
            <v>700139</v>
          </cell>
          <cell r="B38">
            <v>2001</v>
          </cell>
          <cell r="C38">
            <v>817</v>
          </cell>
          <cell r="D38">
            <v>1</v>
          </cell>
        </row>
        <row r="39">
          <cell r="A39">
            <v>700435</v>
          </cell>
          <cell r="B39">
            <v>2001</v>
          </cell>
          <cell r="C39">
            <v>345</v>
          </cell>
          <cell r="D39">
            <v>1</v>
          </cell>
        </row>
        <row r="40">
          <cell r="A40">
            <v>700635</v>
          </cell>
          <cell r="B40">
            <v>2001</v>
          </cell>
          <cell r="C40">
            <v>1959</v>
          </cell>
          <cell r="D40">
            <v>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RATE"/>
      <sheetName val="Comments"/>
      <sheetName val="Area Trend Matrix"/>
      <sheetName val="Index"/>
      <sheetName val="OPNS Rollup"/>
      <sheetName val="Urban Rollup"/>
      <sheetName val="Suburban Rollup"/>
      <sheetName val="WB"/>
      <sheetName val="BR"/>
      <sheetName val="PM"/>
      <sheetName val="WG"/>
      <sheetName val="GS"/>
      <sheetName val="ND"/>
      <sheetName val="SD"/>
      <sheetName val="CE"/>
      <sheetName val="NF"/>
      <sheetName val="CF"/>
      <sheetName val="CF-Meters Only"/>
      <sheetName val="CF-No Mtrs"/>
      <sheetName val="BV"/>
      <sheetName val="TC"/>
      <sheetName val="MS"/>
      <sheetName val="MS-No Meters"/>
      <sheetName val="MS-Meters Only"/>
      <sheetName val="TB"/>
      <sheetName val="GC"/>
      <sheetName val="Centralized"/>
      <sheetName val="WB Trbl"/>
      <sheetName val="DY Disp"/>
      <sheetName val="SS Disp"/>
      <sheetName val="Opns Suburb support loc 649"/>
      <sheetName val="Opns Urban Support Loc 722"/>
      <sheetName val="SFL Disp"/>
      <sheetName val="Urban Operations"/>
      <sheetName val="Suburban Operations"/>
      <sheetName val="Meters"/>
      <sheetName val="RATES Total OPNS Rollup"/>
      <sheetName val="RATES Total Urban Rollup"/>
      <sheetName val="RATES Total Suburban Rollup"/>
      <sheetName val="RATES Total Centralized"/>
      <sheetName val="RATES Total Suburb loc 649"/>
      <sheetName val="RATES Total Urban Spt Loc 722"/>
      <sheetName val="RATES Total Urban Operations"/>
      <sheetName val="RATES Total Suburban Operations"/>
      <sheetName val="RATES Total Meters"/>
      <sheetName val="RATES Total BR"/>
      <sheetName val="RATES Total PM"/>
      <sheetName val="RATES Total WG"/>
      <sheetName val="RATES Total GS"/>
      <sheetName val="RATES Total ND"/>
      <sheetName val="RATES Total SD"/>
      <sheetName val="RATES Total CE"/>
      <sheetName val="RATES Total NF"/>
      <sheetName val="RATES Total CF"/>
      <sheetName val="RATES Total CF-Meters Only"/>
      <sheetName val="RATES Total CF-No Mtrs"/>
      <sheetName val="RATES Total BV"/>
      <sheetName val="RATES Total TC"/>
      <sheetName val="RATES Total MS"/>
      <sheetName val="RATES Total MS-No Meters"/>
      <sheetName val="RATES Total MS-Meters Only"/>
      <sheetName val="RATES Total TB"/>
      <sheetName val="RATES Total GC"/>
      <sheetName val="RATES Total WB Trbl"/>
      <sheetName val="RATES Total DY Disp"/>
      <sheetName val="RATES Total SS Disp"/>
      <sheetName val="RATES Total SFL Disp"/>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ummary Area CM's"/>
      <sheetName val="Program Story"/>
      <sheetName val="Past-Current-Proposed CM's"/>
      <sheetName val="Wire Analysis 99 File"/>
      <sheetName val="2000 Ticket Detail"/>
      <sheetName val="1999 Ticket Detail"/>
      <sheetName val="ND-Fronton 801139"/>
      <sheetName val="ND-Milam 80161"/>
      <sheetName val="SD-Newton 810363"/>
      <sheetName val="WG-Southside 705564"/>
      <sheetName val="WG-Nobhill 706664"/>
      <sheetName val="BV 23-13 Conversion"/>
      <sheetName val="BV-Holland Park 202633"/>
      <sheetName val="CF-Ormond 101134"/>
      <sheetName val="TC-Crane 407163"/>
      <sheetName val="Feeder Checklist"/>
      <sheetName val="Data For Graphs"/>
      <sheetName val="Original"/>
      <sheetName val="1998DW Data"/>
      <sheetName val="1999DW Data"/>
      <sheetName val="2000DW Data"/>
      <sheetName val="causecode"/>
    </sheetNames>
    <sheetDataSet>
      <sheetData sheetId="0" refreshError="1"/>
      <sheetData sheetId="1" refreshError="1"/>
      <sheetData sheetId="2" refreshError="1"/>
      <sheetData sheetId="3" refreshError="1"/>
      <sheetData sheetId="4" refreshError="1"/>
      <sheetData sheetId="5" refreshError="1">
        <row r="1">
          <cell r="A1" t="str">
            <v>MA</v>
          </cell>
          <cell r="B1" t="str">
            <v>Substation Name</v>
          </cell>
          <cell r="C1" t="str">
            <v>Feeder No</v>
          </cell>
          <cell r="D1" t="str">
            <v>N </v>
          </cell>
          <cell r="E1" t="str">
            <v>LBAR </v>
          </cell>
          <cell r="F1" t="str">
            <v>Ticket No</v>
          </cell>
          <cell r="G1" t="str">
            <v>Ticket Visible Date/Time</v>
          </cell>
          <cell r="H1" t="str">
            <v>Cause Code</v>
          </cell>
          <cell r="I1" t="str">
            <v>Cause Code Description</v>
          </cell>
          <cell r="J1" t="str">
            <v>Equipment Code</v>
          </cell>
          <cell r="K1" t="str">
            <v>Equipment Code Description</v>
          </cell>
          <cell r="L1" t="str">
            <v>Trbl Cmnt</v>
          </cell>
          <cell r="M1" t="str">
            <v>Serv Ctr Cmnt</v>
          </cell>
        </row>
        <row r="2">
          <cell r="A2" t="str">
            <v>BV</v>
          </cell>
          <cell r="B2" t="str">
            <v>HOLLAND PARK (ML)</v>
          </cell>
          <cell r="C2">
            <v>202633</v>
          </cell>
          <cell r="D2">
            <v>1</v>
          </cell>
          <cell r="E2">
            <v>23.4285714285714</v>
          </cell>
          <cell r="F2">
            <v>185</v>
          </cell>
          <cell r="G2">
            <v>36310.711806</v>
          </cell>
          <cell r="H2">
            <v>187</v>
          </cell>
          <cell r="I2" t="str">
            <v>Equipt. Failed, Cause Unk</v>
          </cell>
          <cell r="J2">
            <v>97</v>
          </cell>
          <cell r="K2" t="str">
            <v>Line Capacitor</v>
          </cell>
          <cell r="L2" t="str">
            <v>REFERING TO LV &gt;&gt; SITE ACCESSIBLE. REFERING TO SLV &gt;&gt; SITE ACCESSIBLE. need to repair cap bank on a1a s/o beverly</v>
          </cell>
          <cell r="M2" t="str">
            <v>changed drop out sw on cap bank 216 on all 3 ph.-left hot</v>
          </cell>
        </row>
        <row r="3">
          <cell r="A3" t="str">
            <v>BV</v>
          </cell>
          <cell r="B3" t="str">
            <v>HOLLAND PARK (ML)</v>
          </cell>
          <cell r="C3">
            <v>202633</v>
          </cell>
          <cell r="D3">
            <v>1</v>
          </cell>
          <cell r="E3">
            <v>23.4285714285714</v>
          </cell>
          <cell r="F3">
            <v>401</v>
          </cell>
          <cell r="G3">
            <v>36437.818056</v>
          </cell>
          <cell r="H3">
            <v>1</v>
          </cell>
          <cell r="I3" t="str">
            <v>Lightning, with equip.damag</v>
          </cell>
          <cell r="J3">
            <v>110</v>
          </cell>
          <cell r="K3" t="str">
            <v>Terminator</v>
          </cell>
          <cell r="L3" t="str">
            <v>REFERING TO MLO &gt;&gt; SITE ACCESSIBLE. b phase pothead blew up;c phase alreadyreplaced with ripple terminator; replace a and b while we have tx out of se rvice;</v>
          </cell>
          <cell r="M3" t="str">
            <v>see so 172775;; cl 121948 Job by contractors to replace this step up along with cable and potheads job # 3040-5-216 due in 1 week</v>
          </cell>
        </row>
        <row r="4">
          <cell r="A4" t="str">
            <v>BV</v>
          </cell>
          <cell r="B4" t="str">
            <v>HOLLAND PARK (ML)</v>
          </cell>
          <cell r="C4">
            <v>202633</v>
          </cell>
          <cell r="D4">
            <v>1</v>
          </cell>
          <cell r="E4">
            <v>23.4285714285714</v>
          </cell>
          <cell r="F4">
            <v>135</v>
          </cell>
          <cell r="G4">
            <v>36463.584028</v>
          </cell>
          <cell r="H4">
            <v>187</v>
          </cell>
          <cell r="I4" t="str">
            <v>Equipt. Failed, Cause Unk</v>
          </cell>
          <cell r="J4">
            <v>85</v>
          </cell>
          <cell r="K4" t="str">
            <v>Arrester</v>
          </cell>
          <cell r="L4" t="str">
            <v>arrester failed on aia at switch 40670 t man cleared up.n/o 6105 so aia needreplace b and c phase arrester and install switch numbers on pole reg work</v>
          </cell>
        </row>
        <row r="5">
          <cell r="A5" t="str">
            <v>BV</v>
          </cell>
          <cell r="B5" t="str">
            <v>HOLLAND PARK (ML)</v>
          </cell>
          <cell r="C5">
            <v>202633</v>
          </cell>
          <cell r="D5">
            <v>1</v>
          </cell>
          <cell r="E5">
            <v>23.4285714285714</v>
          </cell>
          <cell r="F5">
            <v>16</v>
          </cell>
          <cell r="G5">
            <v>36475.2</v>
          </cell>
          <cell r="H5">
            <v>4</v>
          </cell>
          <cell r="I5" t="str">
            <v>Salt Spray Corrosion</v>
          </cell>
          <cell r="J5">
            <v>92</v>
          </cell>
          <cell r="K5" t="str">
            <v>Disconnect Switch</v>
          </cell>
          <cell r="M5" t="str">
            <v>crew to also look at switch 26319---c phase</v>
          </cell>
        </row>
        <row r="7">
          <cell r="A7" t="str">
            <v>CE</v>
          </cell>
          <cell r="B7" t="str">
            <v>FRONTON</v>
          </cell>
          <cell r="C7">
            <v>801139</v>
          </cell>
          <cell r="D7">
            <v>1</v>
          </cell>
          <cell r="E7">
            <v>99.375</v>
          </cell>
          <cell r="F7">
            <v>146</v>
          </cell>
          <cell r="G7">
            <v>36182.455556</v>
          </cell>
          <cell r="H7">
            <v>40</v>
          </cell>
          <cell r="I7" t="str">
            <v>Vehicle</v>
          </cell>
          <cell r="J7">
            <v>81</v>
          </cell>
          <cell r="K7" t="str">
            <v>Pole</v>
          </cell>
        </row>
        <row r="8">
          <cell r="A8" t="str">
            <v>CE</v>
          </cell>
          <cell r="B8" t="str">
            <v>FRONTON</v>
          </cell>
          <cell r="C8">
            <v>801139</v>
          </cell>
          <cell r="D8">
            <v>1</v>
          </cell>
          <cell r="E8">
            <v>99.375</v>
          </cell>
          <cell r="F8">
            <v>309</v>
          </cell>
          <cell r="G8">
            <v>36299.588194</v>
          </cell>
          <cell r="H8">
            <v>1</v>
          </cell>
          <cell r="I8" t="str">
            <v>Lightning, with equip.damag</v>
          </cell>
          <cell r="J8">
            <v>104</v>
          </cell>
          <cell r="K8" t="str">
            <v>Conductor Down</v>
          </cell>
        </row>
        <row r="9">
          <cell r="A9" t="str">
            <v>CE</v>
          </cell>
          <cell r="B9" t="str">
            <v>FRONTON</v>
          </cell>
          <cell r="C9">
            <v>801139</v>
          </cell>
          <cell r="D9">
            <v>1</v>
          </cell>
          <cell r="E9">
            <v>99.375</v>
          </cell>
          <cell r="F9">
            <v>440</v>
          </cell>
          <cell r="G9">
            <v>36319.607639</v>
          </cell>
          <cell r="H9">
            <v>40</v>
          </cell>
          <cell r="I9" t="str">
            <v>Vehicle</v>
          </cell>
          <cell r="J9">
            <v>81</v>
          </cell>
          <cell r="K9" t="str">
            <v>Pole</v>
          </cell>
        </row>
        <row r="10">
          <cell r="A10" t="str">
            <v>CE</v>
          </cell>
          <cell r="B10" t="str">
            <v>FRONTON</v>
          </cell>
          <cell r="C10">
            <v>801139</v>
          </cell>
          <cell r="D10">
            <v>1</v>
          </cell>
          <cell r="E10">
            <v>99.375</v>
          </cell>
          <cell r="F10">
            <v>107</v>
          </cell>
          <cell r="G10">
            <v>36408.535417</v>
          </cell>
          <cell r="H10">
            <v>20</v>
          </cell>
          <cell r="I10" t="str">
            <v>Tree/Limb Preventable</v>
          </cell>
          <cell r="J10">
            <v>104</v>
          </cell>
          <cell r="K10" t="str">
            <v>Conductor Down</v>
          </cell>
          <cell r="L10" t="str">
            <v>C/O NW 33 AV &amp; 30 ST #2 PRI DOWN LIFTED JUMPERS</v>
          </cell>
        </row>
        <row r="11">
          <cell r="A11" t="str">
            <v>CE</v>
          </cell>
          <cell r="B11" t="str">
            <v>FRONTON</v>
          </cell>
          <cell r="C11">
            <v>801139</v>
          </cell>
          <cell r="D11">
            <v>1</v>
          </cell>
          <cell r="E11">
            <v>99.375</v>
          </cell>
          <cell r="F11">
            <v>238</v>
          </cell>
          <cell r="G11">
            <v>36438.550694</v>
          </cell>
          <cell r="H11">
            <v>40</v>
          </cell>
          <cell r="I11" t="str">
            <v>Vehicle</v>
          </cell>
          <cell r="J11">
            <v>104</v>
          </cell>
          <cell r="K11" t="str">
            <v>Conductor Down</v>
          </cell>
          <cell r="L11" t="str">
            <v>2710 NW 32 AV POLE &amp; WIRE DOWN JUMPERS OFF AT 27 ST &amp; NW 32 AV CREW ON SITE 8122 CASE# 497455W METRO DADE POLICE ALSO NEED NO-CUTS</v>
          </cell>
          <cell r="M11" t="str">
            <v>ADVISED A.RAMIREZ @ 16:30.......LEW ALL WORK COMPLETED - NFW</v>
          </cell>
        </row>
        <row r="13">
          <cell r="A13" t="str">
            <v>CF</v>
          </cell>
          <cell r="B13" t="str">
            <v>ORMOND (DY)</v>
          </cell>
          <cell r="C13">
            <v>101134</v>
          </cell>
          <cell r="D13">
            <v>1</v>
          </cell>
          <cell r="E13">
            <v>75.75</v>
          </cell>
          <cell r="F13">
            <v>98</v>
          </cell>
          <cell r="G13">
            <v>36217.777778</v>
          </cell>
          <cell r="H13">
            <v>192</v>
          </cell>
          <cell r="I13" t="str">
            <v>Crew Request (Forced Outage)</v>
          </cell>
        </row>
        <row r="14">
          <cell r="A14" t="str">
            <v>CF</v>
          </cell>
          <cell r="B14" t="str">
            <v>ORMOND (DY)</v>
          </cell>
          <cell r="C14">
            <v>101134</v>
          </cell>
          <cell r="D14">
            <v>1</v>
          </cell>
          <cell r="E14">
            <v>75.75</v>
          </cell>
          <cell r="F14">
            <v>7</v>
          </cell>
          <cell r="G14">
            <v>36313.107639</v>
          </cell>
          <cell r="H14">
            <v>197</v>
          </cell>
          <cell r="I14" t="str">
            <v>Other (explain)</v>
          </cell>
          <cell r="J14">
            <v>81</v>
          </cell>
          <cell r="K14" t="str">
            <v>Pole</v>
          </cell>
          <cell r="L14" t="str">
            <v>1P SW 11543 AT 0236 C/O A1A &amp; HIBISCUS, NEW POLE WAITING FOR TRANSFER TO BE COMPLETED. BURNED OFF AT NEW POT HEAD BRACKET.; Work Today</v>
          </cell>
          <cell r="M14" t="str">
            <v>restored serv at 0945 SERV. REST. AT 0930</v>
          </cell>
        </row>
        <row r="15">
          <cell r="A15" t="str">
            <v>CF</v>
          </cell>
          <cell r="B15" t="str">
            <v>ORMOND (DY)</v>
          </cell>
          <cell r="C15">
            <v>101134</v>
          </cell>
          <cell r="D15">
            <v>1</v>
          </cell>
          <cell r="E15">
            <v>75.75</v>
          </cell>
          <cell r="F15">
            <v>345</v>
          </cell>
          <cell r="G15">
            <v>36405.832639</v>
          </cell>
          <cell r="H15">
            <v>24</v>
          </cell>
          <cell r="I15" t="str">
            <v>Corrosion (Non Salt Spray)</v>
          </cell>
          <cell r="J15">
            <v>104</v>
          </cell>
          <cell r="K15" t="str">
            <v>Conductor Down</v>
          </cell>
          <cell r="L15" t="str">
            <v>need crew to put up 1 span 350c feeder</v>
          </cell>
          <cell r="M15" t="str">
            <v>sent 1124 to assist--at 848 n ridgewood dr</v>
          </cell>
        </row>
        <row r="16">
          <cell r="A16" t="str">
            <v>CF</v>
          </cell>
          <cell r="B16" t="str">
            <v>ORMOND (DY)</v>
          </cell>
          <cell r="C16">
            <v>101134</v>
          </cell>
          <cell r="D16">
            <v>1</v>
          </cell>
          <cell r="E16">
            <v>75.75</v>
          </cell>
          <cell r="F16">
            <v>332</v>
          </cell>
          <cell r="G16">
            <v>36479.813889</v>
          </cell>
          <cell r="H16">
            <v>4</v>
          </cell>
          <cell r="I16" t="str">
            <v>Salt Spray Corrosion</v>
          </cell>
          <cell r="L16" t="str">
            <v>replaced fork</v>
          </cell>
        </row>
        <row r="18">
          <cell r="A18" t="str">
            <v>ND</v>
          </cell>
          <cell r="B18" t="str">
            <v>MILAM</v>
          </cell>
          <cell r="C18">
            <v>808161</v>
          </cell>
          <cell r="D18">
            <v>1</v>
          </cell>
          <cell r="E18">
            <v>54.25</v>
          </cell>
          <cell r="F18">
            <v>184</v>
          </cell>
          <cell r="G18">
            <v>36409.616667</v>
          </cell>
          <cell r="H18">
            <v>1</v>
          </cell>
          <cell r="I18" t="str">
            <v>Lightning, with equip.damag</v>
          </cell>
          <cell r="J18">
            <v>105</v>
          </cell>
          <cell r="K18" t="str">
            <v>Conductor Damaged</v>
          </cell>
          <cell r="L18" t="str">
            <v>THERE IS A LARGE TREE ON THE LINES AT: NW 41 ST &amp; 86 AVE. NEED CREW WITH A CHAIN SAW TO REMOVE TREE FROM LINES. (TREE WAS STRUCK BY LIGHTNING).</v>
          </cell>
          <cell r="M18" t="str">
            <v>CREW REMOVED TREE &amp; T-MAN CLOSED 3W91 F/8161.</v>
          </cell>
        </row>
        <row r="19">
          <cell r="A19" t="str">
            <v>ND</v>
          </cell>
          <cell r="B19" t="str">
            <v>MILAM</v>
          </cell>
          <cell r="C19">
            <v>808161</v>
          </cell>
          <cell r="D19">
            <v>1</v>
          </cell>
          <cell r="E19">
            <v>54.25</v>
          </cell>
          <cell r="F19">
            <v>336</v>
          </cell>
          <cell r="G19">
            <v>36432.688889</v>
          </cell>
          <cell r="H19">
            <v>197</v>
          </cell>
          <cell r="I19" t="str">
            <v>Other (explain)</v>
          </cell>
          <cell r="L19" t="str">
            <v>CONTACTED IRBY TO CLEAR RC OFF</v>
          </cell>
        </row>
        <row r="20">
          <cell r="A20" t="str">
            <v>ND</v>
          </cell>
          <cell r="B20" t="str">
            <v>MILAM</v>
          </cell>
          <cell r="C20">
            <v>808161</v>
          </cell>
          <cell r="D20">
            <v>1</v>
          </cell>
          <cell r="E20">
            <v>54.25</v>
          </cell>
          <cell r="F20">
            <v>88</v>
          </cell>
          <cell r="G20">
            <v>36481.406944</v>
          </cell>
          <cell r="H20">
            <v>197</v>
          </cell>
          <cell r="I20" t="str">
            <v>Other (explain)</v>
          </cell>
          <cell r="L20" t="str">
            <v>CONTRACTOR CLOSED SW'S BLEW LA'S TAKING OUT FDR</v>
          </cell>
        </row>
        <row r="21">
          <cell r="A21" t="str">
            <v>ND</v>
          </cell>
          <cell r="B21" t="str">
            <v>MILAM</v>
          </cell>
          <cell r="C21">
            <v>808161</v>
          </cell>
          <cell r="D21">
            <v>1</v>
          </cell>
          <cell r="E21">
            <v>54.25</v>
          </cell>
          <cell r="F21">
            <v>165</v>
          </cell>
          <cell r="G21">
            <v>36485.760417</v>
          </cell>
          <cell r="H21">
            <v>187</v>
          </cell>
          <cell r="I21" t="str">
            <v>Equipt. Failed, Cause Unk</v>
          </cell>
          <cell r="J21">
            <v>111</v>
          </cell>
          <cell r="K21" t="str">
            <v>Cable</v>
          </cell>
          <cell r="L21" t="str">
            <v>S/O 177403A BAD CABLE BETWEEN 543216 AND 543217 SPOKE TO BEN MACALLISTER 1925</v>
          </cell>
          <cell r="M21" t="str">
            <v>ROBERTS TO LOCATE, FERRANTE TO WORK. CALLED BOB (BACKHOE) AT 0645 1ST FAULT REPAIRED SECOND FAULT TO BE WORKED ON TT 0003 11/23/99 8120 NW 53 ST NEED ARROW BOARD</v>
          </cell>
        </row>
        <row r="22">
          <cell r="A22" t="str">
            <v>ND</v>
          </cell>
          <cell r="B22" t="str">
            <v>MILAM</v>
          </cell>
          <cell r="C22">
            <v>808161</v>
          </cell>
          <cell r="D22">
            <v>1</v>
          </cell>
          <cell r="E22">
            <v>54.25</v>
          </cell>
          <cell r="F22">
            <v>228</v>
          </cell>
          <cell r="G22">
            <v>36486.565972</v>
          </cell>
          <cell r="H22">
            <v>187</v>
          </cell>
          <cell r="I22" t="str">
            <v>Equipt. Failed, Cause Unk</v>
          </cell>
          <cell r="J22">
            <v>111</v>
          </cell>
          <cell r="K22" t="str">
            <v>Cable</v>
          </cell>
          <cell r="L22" t="str">
            <v>CABLE FAILED BETWEEN 543212 AND THE 543213 SWITCHING ORDER 177472</v>
          </cell>
          <cell r="M22" t="str">
            <v>REPAIR FAULT</v>
          </cell>
        </row>
        <row r="23">
          <cell r="A23" t="str">
            <v>ND</v>
          </cell>
          <cell r="B23" t="str">
            <v>MILAM</v>
          </cell>
          <cell r="C23">
            <v>808161</v>
          </cell>
          <cell r="D23">
            <v>1</v>
          </cell>
          <cell r="E23">
            <v>54.25</v>
          </cell>
          <cell r="F23">
            <v>3</v>
          </cell>
          <cell r="G23">
            <v>36487.0125</v>
          </cell>
          <cell r="H23">
            <v>187</v>
          </cell>
          <cell r="I23" t="str">
            <v>Equipt. Failed, Cause Unk</v>
          </cell>
          <cell r="J23">
            <v>111</v>
          </cell>
          <cell r="K23" t="str">
            <v>Cable</v>
          </cell>
          <cell r="L23" t="str">
            <v>PART OF TKT 228 CABLE FAILED BETWEEN 543217 AND 543216 S/O 177530 CREW WILL WORK ON EXISTING FAULT AND RESTORE SERVICE</v>
          </cell>
          <cell r="M23" t="str">
            <v>SECTION RECONDUCTORED BY CONTRACTORS NFW</v>
          </cell>
        </row>
        <row r="24">
          <cell r="A24" t="str">
            <v>ND</v>
          </cell>
          <cell r="B24" t="str">
            <v>MILAM</v>
          </cell>
          <cell r="C24">
            <v>808161</v>
          </cell>
          <cell r="D24">
            <v>1</v>
          </cell>
          <cell r="E24">
            <v>54.25</v>
          </cell>
          <cell r="F24">
            <v>382</v>
          </cell>
          <cell r="G24">
            <v>36487.74375</v>
          </cell>
          <cell r="H24">
            <v>187</v>
          </cell>
          <cell r="I24" t="str">
            <v>Equipt. Failed, Cause Unk</v>
          </cell>
          <cell r="J24">
            <v>111</v>
          </cell>
          <cell r="K24" t="str">
            <v>Cable</v>
          </cell>
          <cell r="L24" t="str">
            <v>S/O 177657 ON FDR 8161</v>
          </cell>
        </row>
        <row r="25">
          <cell r="A25" t="str">
            <v>ND</v>
          </cell>
          <cell r="B25" t="str">
            <v>MILAM</v>
          </cell>
          <cell r="C25">
            <v>808161</v>
          </cell>
          <cell r="D25">
            <v>1</v>
          </cell>
          <cell r="E25">
            <v>54.25</v>
          </cell>
          <cell r="F25">
            <v>84</v>
          </cell>
          <cell r="G25">
            <v>36488.406944</v>
          </cell>
          <cell r="H25">
            <v>187</v>
          </cell>
          <cell r="I25" t="str">
            <v>Equipt. Failed, Cause Unk</v>
          </cell>
          <cell r="J25">
            <v>111</v>
          </cell>
          <cell r="K25" t="str">
            <v>Cable</v>
          </cell>
          <cell r="L25" t="str">
            <v>BAD CBL BTWN PH 543217 &amp; SW CAB 543216 THIS IS ABOUT 4TH FAILURE *** SW ORD 177681 ***</v>
          </cell>
          <cell r="M25" t="str">
            <v>SECTION HAS BEEN RECONDUCTORED BY CONTRACTORS</v>
          </cell>
        </row>
        <row r="27">
          <cell r="A27" t="str">
            <v>SD</v>
          </cell>
          <cell r="B27" t="str">
            <v>NEWTON SUB</v>
          </cell>
          <cell r="C27">
            <v>810363</v>
          </cell>
          <cell r="D27">
            <v>1</v>
          </cell>
          <cell r="E27">
            <v>127.8</v>
          </cell>
          <cell r="F27">
            <v>472</v>
          </cell>
          <cell r="G27">
            <v>36278.704167</v>
          </cell>
          <cell r="H27">
            <v>1</v>
          </cell>
          <cell r="I27" t="str">
            <v>Lightning, with equip.damag</v>
          </cell>
          <cell r="J27">
            <v>135</v>
          </cell>
          <cell r="K27" t="str">
            <v>Pothead</v>
          </cell>
        </row>
        <row r="28">
          <cell r="A28" t="str">
            <v>SD</v>
          </cell>
          <cell r="B28" t="str">
            <v>NEWTON SUB</v>
          </cell>
          <cell r="C28">
            <v>810363</v>
          </cell>
          <cell r="D28">
            <v>1</v>
          </cell>
          <cell r="E28">
            <v>127.8</v>
          </cell>
          <cell r="F28">
            <v>323</v>
          </cell>
          <cell r="G28">
            <v>36389.515972</v>
          </cell>
          <cell r="H28">
            <v>21</v>
          </cell>
          <cell r="I28" t="str">
            <v>Tree/Limb Unpreventable</v>
          </cell>
          <cell r="L28" t="str">
            <v>CLEARED PALM FROM FEEDER</v>
          </cell>
        </row>
        <row r="29">
          <cell r="A29" t="str">
            <v>SD</v>
          </cell>
          <cell r="B29" t="str">
            <v>NEWTON SUB</v>
          </cell>
          <cell r="C29">
            <v>810363</v>
          </cell>
          <cell r="D29">
            <v>1</v>
          </cell>
          <cell r="E29">
            <v>127.8</v>
          </cell>
          <cell r="F29">
            <v>176</v>
          </cell>
          <cell r="G29">
            <v>36507.486111</v>
          </cell>
          <cell r="H29">
            <v>190</v>
          </cell>
          <cell r="I29" t="str">
            <v>Unknown</v>
          </cell>
          <cell r="L29" t="str">
            <v>BORING COMP. HIT CABLE F/10363 BETWEEN SW#-18407 &amp; 18408 (FALTON ENGINEERIG 305-256-2700 OUT HOMESTEAD)THIS IS A RADIAL THAT FEED LOOP 7164 WILL BE OUT UNTILL REPAIRED SW REQ-179267 POSSIBLE HIT(NE COR 143CT &amp; 26ST CORAL WAY)</v>
          </cell>
          <cell r="M29" t="str">
            <v>HELEN ADVD. 12/13-1410AEW. M&amp;M BACKHOE ORDRD. WILL BEGIN REPAIRS IN AM 12/14/99</v>
          </cell>
        </row>
        <row r="30">
          <cell r="A30" t="str">
            <v>SD</v>
          </cell>
          <cell r="B30" t="str">
            <v>NEWTON SUB</v>
          </cell>
          <cell r="C30">
            <v>810363</v>
          </cell>
          <cell r="D30">
            <v>1</v>
          </cell>
          <cell r="E30">
            <v>127.8</v>
          </cell>
          <cell r="F30">
            <v>17</v>
          </cell>
          <cell r="G30">
            <v>36516.161111</v>
          </cell>
          <cell r="H30">
            <v>187</v>
          </cell>
          <cell r="I30" t="str">
            <v>Equipt. Failed, Cause Unk</v>
          </cell>
          <cell r="J30">
            <v>93</v>
          </cell>
          <cell r="K30" t="str">
            <v>Fuse Switch</v>
          </cell>
          <cell r="L30" t="str">
            <v>FDR OPENED AT 0350 REPLACE 23KVA SWITCH AN CLEAN INSU.</v>
          </cell>
        </row>
        <row r="32">
          <cell r="A32" t="str">
            <v>TC</v>
          </cell>
          <cell r="B32" t="str">
            <v>CRANE</v>
          </cell>
          <cell r="C32">
            <v>407163</v>
          </cell>
          <cell r="D32">
            <v>1</v>
          </cell>
          <cell r="E32">
            <v>186.4</v>
          </cell>
          <cell r="F32">
            <v>187</v>
          </cell>
          <cell r="G32">
            <v>36262.805556</v>
          </cell>
          <cell r="H32">
            <v>20</v>
          </cell>
          <cell r="I32" t="str">
            <v>Tree/Limb Preventable</v>
          </cell>
        </row>
        <row r="33">
          <cell r="A33" t="str">
            <v>TC</v>
          </cell>
          <cell r="B33" t="str">
            <v>CRANE</v>
          </cell>
          <cell r="C33">
            <v>407163</v>
          </cell>
          <cell r="D33">
            <v>1</v>
          </cell>
          <cell r="E33">
            <v>186.4</v>
          </cell>
          <cell r="F33">
            <v>111</v>
          </cell>
          <cell r="G33">
            <v>36263.652778</v>
          </cell>
          <cell r="H33">
            <v>46</v>
          </cell>
          <cell r="I33" t="str">
            <v>Switching Error</v>
          </cell>
        </row>
        <row r="34">
          <cell r="A34" t="str">
            <v>TC</v>
          </cell>
          <cell r="B34" t="str">
            <v>CRANE</v>
          </cell>
          <cell r="C34">
            <v>407163</v>
          </cell>
          <cell r="D34">
            <v>1</v>
          </cell>
          <cell r="E34">
            <v>186.4</v>
          </cell>
          <cell r="F34">
            <v>112</v>
          </cell>
          <cell r="G34">
            <v>36263.654167</v>
          </cell>
          <cell r="H34">
            <v>21</v>
          </cell>
          <cell r="I34" t="str">
            <v>Tree/Limb Unpreventable</v>
          </cell>
        </row>
        <row r="35">
          <cell r="A35" t="str">
            <v>TC</v>
          </cell>
          <cell r="B35" t="str">
            <v>CRANE</v>
          </cell>
          <cell r="C35">
            <v>407163</v>
          </cell>
          <cell r="D35">
            <v>1</v>
          </cell>
          <cell r="E35">
            <v>186.4</v>
          </cell>
          <cell r="F35">
            <v>113</v>
          </cell>
          <cell r="G35">
            <v>36263.654861</v>
          </cell>
          <cell r="H35">
            <v>21</v>
          </cell>
          <cell r="I35" t="str">
            <v>Tree/Limb Unpreventable</v>
          </cell>
        </row>
        <row r="36">
          <cell r="A36" t="str">
            <v>TC</v>
          </cell>
          <cell r="B36" t="str">
            <v>CRANE</v>
          </cell>
          <cell r="C36">
            <v>407163</v>
          </cell>
          <cell r="D36">
            <v>1</v>
          </cell>
          <cell r="E36">
            <v>186.4</v>
          </cell>
          <cell r="F36">
            <v>116</v>
          </cell>
          <cell r="G36">
            <v>36263.658333</v>
          </cell>
          <cell r="H36">
            <v>21</v>
          </cell>
          <cell r="I36" t="str">
            <v>Tree/Limb Unpreventable</v>
          </cell>
        </row>
        <row r="37">
          <cell r="A37" t="str">
            <v>TC</v>
          </cell>
          <cell r="B37" t="str">
            <v>CRANE</v>
          </cell>
          <cell r="C37">
            <v>407163</v>
          </cell>
          <cell r="D37">
            <v>1</v>
          </cell>
          <cell r="E37">
            <v>186.4</v>
          </cell>
          <cell r="F37">
            <v>119</v>
          </cell>
          <cell r="G37">
            <v>36263.661111</v>
          </cell>
          <cell r="H37">
            <v>21</v>
          </cell>
          <cell r="I37" t="str">
            <v>Tree/Limb Unpreventable</v>
          </cell>
        </row>
        <row r="38">
          <cell r="A38" t="str">
            <v>TC</v>
          </cell>
          <cell r="B38" t="str">
            <v>CRANE</v>
          </cell>
          <cell r="C38">
            <v>407163</v>
          </cell>
          <cell r="D38">
            <v>1</v>
          </cell>
          <cell r="E38">
            <v>186.4</v>
          </cell>
          <cell r="F38">
            <v>18</v>
          </cell>
          <cell r="G38">
            <v>36318.281944</v>
          </cell>
          <cell r="H38">
            <v>1</v>
          </cell>
          <cell r="I38" t="str">
            <v>Lightning, with equip.damag</v>
          </cell>
          <cell r="J38">
            <v>104</v>
          </cell>
          <cell r="K38" t="str">
            <v>Conductor Down</v>
          </cell>
        </row>
        <row r="40">
          <cell r="A40" t="str">
            <v>WG</v>
          </cell>
          <cell r="B40" t="str">
            <v>NOBHILL</v>
          </cell>
          <cell r="C40">
            <v>706664</v>
          </cell>
          <cell r="D40">
            <v>1</v>
          </cell>
          <cell r="E40">
            <v>70.75</v>
          </cell>
          <cell r="F40">
            <v>44</v>
          </cell>
          <cell r="G40">
            <v>36182.346528</v>
          </cell>
          <cell r="H40">
            <v>23</v>
          </cell>
          <cell r="I40" t="str">
            <v>Decay/Deterioration</v>
          </cell>
          <cell r="J40">
            <v>111</v>
          </cell>
          <cell r="K40" t="str">
            <v>Cable</v>
          </cell>
        </row>
        <row r="41">
          <cell r="A41" t="str">
            <v>WG</v>
          </cell>
          <cell r="B41" t="str">
            <v>NOBHILL</v>
          </cell>
          <cell r="C41">
            <v>706664</v>
          </cell>
          <cell r="D41">
            <v>1</v>
          </cell>
          <cell r="E41">
            <v>70.75</v>
          </cell>
          <cell r="F41">
            <v>20</v>
          </cell>
          <cell r="G41">
            <v>36285.136806</v>
          </cell>
          <cell r="H41">
            <v>23</v>
          </cell>
          <cell r="I41" t="str">
            <v>Decay/Deterioration</v>
          </cell>
          <cell r="J41">
            <v>111</v>
          </cell>
          <cell r="K41" t="str">
            <v>Cable</v>
          </cell>
        </row>
        <row r="42">
          <cell r="A42" t="str">
            <v>WG</v>
          </cell>
          <cell r="B42" t="str">
            <v>NOBHILL</v>
          </cell>
          <cell r="C42">
            <v>706664</v>
          </cell>
          <cell r="D42">
            <v>1</v>
          </cell>
          <cell r="E42">
            <v>70.75</v>
          </cell>
          <cell r="F42">
            <v>5</v>
          </cell>
          <cell r="G42">
            <v>36310.020833</v>
          </cell>
          <cell r="H42">
            <v>187</v>
          </cell>
          <cell r="I42" t="str">
            <v>Equipt. Failed, Cause Unk</v>
          </cell>
          <cell r="J42">
            <v>111</v>
          </cell>
          <cell r="K42" t="str">
            <v>Cable</v>
          </cell>
        </row>
        <row r="43">
          <cell r="A43" t="str">
            <v>WG</v>
          </cell>
          <cell r="B43" t="str">
            <v>NOBHILL</v>
          </cell>
          <cell r="C43">
            <v>706664</v>
          </cell>
          <cell r="D43">
            <v>1</v>
          </cell>
          <cell r="E43">
            <v>70.75</v>
          </cell>
          <cell r="F43">
            <v>224</v>
          </cell>
          <cell r="G43">
            <v>36313.481944</v>
          </cell>
          <cell r="H43">
            <v>187</v>
          </cell>
          <cell r="I43" t="str">
            <v>Equipt. Failed, Cause Unk</v>
          </cell>
          <cell r="J43">
            <v>111</v>
          </cell>
          <cell r="K43" t="str">
            <v>Cable</v>
          </cell>
        </row>
        <row r="44">
          <cell r="A44" t="str">
            <v>WG</v>
          </cell>
          <cell r="B44" t="str">
            <v>NOBHILL</v>
          </cell>
          <cell r="C44">
            <v>706664</v>
          </cell>
          <cell r="D44">
            <v>1</v>
          </cell>
          <cell r="E44">
            <v>70.75</v>
          </cell>
          <cell r="F44">
            <v>118</v>
          </cell>
          <cell r="G44">
            <v>36391.419444</v>
          </cell>
          <cell r="H44">
            <v>187</v>
          </cell>
          <cell r="I44" t="str">
            <v>Equipt. Failed, Cause Unk</v>
          </cell>
          <cell r="J44">
            <v>83</v>
          </cell>
          <cell r="K44" t="str">
            <v>Insulator</v>
          </cell>
          <cell r="L44" t="str">
            <v>SLAC SPAN INSULATOR FLASHED OVER AND BROKEN S/W/C/O HAWKS LANDING</v>
          </cell>
        </row>
        <row r="46">
          <cell r="A46" t="str">
            <v>WG</v>
          </cell>
          <cell r="B46" t="str">
            <v>SOUTHSIDE 13KV</v>
          </cell>
          <cell r="C46">
            <v>705564</v>
          </cell>
          <cell r="D46">
            <v>1</v>
          </cell>
          <cell r="E46">
            <v>35.5</v>
          </cell>
          <cell r="F46">
            <v>119</v>
          </cell>
          <cell r="G46">
            <v>36209.461806</v>
          </cell>
          <cell r="H46">
            <v>197</v>
          </cell>
          <cell r="I46" t="str">
            <v>Other (explain)</v>
          </cell>
        </row>
        <row r="47">
          <cell r="A47" t="str">
            <v>WG</v>
          </cell>
          <cell r="B47" t="str">
            <v>SOUTHSIDE 13KV</v>
          </cell>
          <cell r="C47">
            <v>705564</v>
          </cell>
          <cell r="D47">
            <v>1</v>
          </cell>
          <cell r="E47">
            <v>35.5</v>
          </cell>
          <cell r="F47">
            <v>374</v>
          </cell>
          <cell r="G47">
            <v>36355.66875</v>
          </cell>
          <cell r="H47">
            <v>187</v>
          </cell>
          <cell r="I47" t="str">
            <v>Equipt. Failed, Cause Unk</v>
          </cell>
          <cell r="J47">
            <v>104</v>
          </cell>
          <cell r="K47" t="str">
            <v>Conductor Down</v>
          </cell>
        </row>
        <row r="48">
          <cell r="A48" t="str">
            <v>WG</v>
          </cell>
          <cell r="B48" t="str">
            <v>SOUTHSIDE 13KV</v>
          </cell>
          <cell r="C48">
            <v>705564</v>
          </cell>
          <cell r="D48">
            <v>1</v>
          </cell>
          <cell r="E48">
            <v>35.5</v>
          </cell>
          <cell r="F48">
            <v>421</v>
          </cell>
          <cell r="G48">
            <v>36370.761111</v>
          </cell>
          <cell r="H48">
            <v>2</v>
          </cell>
          <cell r="I48" t="str">
            <v>Storm w/no equip. damage</v>
          </cell>
        </row>
        <row r="49">
          <cell r="A49" t="str">
            <v>WG</v>
          </cell>
          <cell r="B49" t="str">
            <v>SOUTHSIDE 13KV</v>
          </cell>
          <cell r="C49">
            <v>705564</v>
          </cell>
          <cell r="D49">
            <v>1</v>
          </cell>
          <cell r="E49">
            <v>35.5</v>
          </cell>
          <cell r="F49">
            <v>76</v>
          </cell>
          <cell r="G49">
            <v>36392.363889</v>
          </cell>
          <cell r="H49">
            <v>187</v>
          </cell>
          <cell r="I49" t="str">
            <v>Equipt. Failed, Cause Unk</v>
          </cell>
          <cell r="J49">
            <v>104</v>
          </cell>
          <cell r="K49" t="str">
            <v>Conductor Down</v>
          </cell>
          <cell r="L49" t="str">
            <v>ONE SPAN #336 AL DOWN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R53049"/>
      <sheetName val="Sheet1"/>
      <sheetName val="Sheet2"/>
      <sheetName val="Sheet3"/>
      <sheetName val="Sheet4"/>
    </sheetNames>
    <sheetDataSet>
      <sheetData sheetId="0" refreshError="1">
        <row r="3">
          <cell r="A3" t="str">
            <v>S00</v>
          </cell>
          <cell r="B3" t="str">
            <v>PAYROLL - REGULAR   </v>
          </cell>
        </row>
        <row r="4">
          <cell r="A4" t="str">
            <v>S00</v>
          </cell>
          <cell r="B4">
            <v>100</v>
          </cell>
          <cell r="C4" t="str">
            <v>PAYROLL - REGULAR   </v>
          </cell>
        </row>
        <row r="5">
          <cell r="A5" t="str">
            <v>S00</v>
          </cell>
          <cell r="B5">
            <v>401</v>
          </cell>
          <cell r="C5" t="str">
            <v>PAYROLL TRANSFERS IN</v>
          </cell>
          <cell r="D5">
            <v>110402</v>
          </cell>
          <cell r="F5">
            <v>383</v>
          </cell>
          <cell r="H5">
            <v>53664</v>
          </cell>
        </row>
        <row r="6">
          <cell r="A6" t="str">
            <v>S00</v>
          </cell>
          <cell r="B6">
            <v>402</v>
          </cell>
          <cell r="C6" t="str">
            <v>PAYROLL TRANSFERS OUT</v>
          </cell>
          <cell r="E6">
            <v>-302276</v>
          </cell>
          <cell r="G6">
            <v>-258455</v>
          </cell>
          <cell r="I6">
            <v>-41644</v>
          </cell>
        </row>
        <row r="7">
          <cell r="A7" t="str">
            <v>S00</v>
          </cell>
          <cell r="B7">
            <v>615</v>
          </cell>
          <cell r="C7" t="str">
            <v>PAYROLL REGULAR-ADJ </v>
          </cell>
          <cell r="D7">
            <v>753.82</v>
          </cell>
          <cell r="I7" t="str">
            <v> </v>
          </cell>
        </row>
        <row r="8">
          <cell r="A8" t="str">
            <v>S00</v>
          </cell>
          <cell r="B8">
            <v>801</v>
          </cell>
          <cell r="C8" t="str">
            <v>RG PAY-BARG VARIABLE</v>
          </cell>
          <cell r="D8">
            <v>1597.44</v>
          </cell>
        </row>
        <row r="9">
          <cell r="A9" t="str">
            <v>S00</v>
          </cell>
          <cell r="B9">
            <v>802</v>
          </cell>
          <cell r="C9" t="str">
            <v>RG PAY-NON BARG FIXD</v>
          </cell>
          <cell r="D9">
            <v>78534</v>
          </cell>
        </row>
        <row r="10">
          <cell r="A10" t="str">
            <v>S00</v>
          </cell>
          <cell r="B10">
            <v>803</v>
          </cell>
          <cell r="C10" t="str">
            <v>REG PAY-EXEMPT FIXED</v>
          </cell>
          <cell r="D10">
            <v>715597</v>
          </cell>
          <cell r="E10">
            <v>62226</v>
          </cell>
          <cell r="F10">
            <v>62363</v>
          </cell>
          <cell r="G10">
            <v>20788</v>
          </cell>
          <cell r="H10">
            <v>58564</v>
          </cell>
          <cell r="I10">
            <v>8751</v>
          </cell>
        </row>
        <row r="11">
          <cell r="A11" t="str">
            <v>S00</v>
          </cell>
          <cell r="B11">
            <v>807</v>
          </cell>
          <cell r="C11" t="str">
            <v>REG PAY-BARG FIXED  </v>
          </cell>
          <cell r="D11">
            <v>2732846.991936</v>
          </cell>
          <cell r="E11">
            <v>237638.868864</v>
          </cell>
          <cell r="F11">
            <v>730586</v>
          </cell>
          <cell r="G11">
            <v>236862</v>
          </cell>
          <cell r="H11">
            <v>167860</v>
          </cell>
          <cell r="I11">
            <v>32554</v>
          </cell>
          <cell r="J11">
            <v>75000</v>
          </cell>
        </row>
        <row r="12">
          <cell r="A12" t="str">
            <v>S00</v>
          </cell>
          <cell r="B12">
            <v>821</v>
          </cell>
          <cell r="C12" t="str">
            <v>PAYROLL OTHER EARNINGS</v>
          </cell>
          <cell r="D12">
            <v>10506</v>
          </cell>
        </row>
        <row r="13">
          <cell r="A13" t="str">
            <v>S00</v>
          </cell>
          <cell r="B13">
            <v>822</v>
          </cell>
          <cell r="C13" t="str">
            <v>PAYROLL LUMP SUM</v>
          </cell>
          <cell r="D13">
            <v>29250</v>
          </cell>
          <cell r="E13">
            <v>2411</v>
          </cell>
          <cell r="F13">
            <v>2416</v>
          </cell>
          <cell r="G13">
            <v>805</v>
          </cell>
          <cell r="H13">
            <v>2269</v>
          </cell>
          <cell r="I13">
            <v>339</v>
          </cell>
        </row>
        <row r="14">
          <cell r="A14" t="str">
            <v>S00 Total</v>
          </cell>
          <cell r="D14">
            <v>3679487.251936</v>
          </cell>
          <cell r="E14">
            <v>-0.131136000069091</v>
          </cell>
          <cell r="F14">
            <v>795748</v>
          </cell>
          <cell r="G14">
            <v>0</v>
          </cell>
          <cell r="H14">
            <v>282357</v>
          </cell>
          <cell r="I14">
            <v>0</v>
          </cell>
          <cell r="J14">
            <v>75000</v>
          </cell>
          <cell r="K14">
            <v>0</v>
          </cell>
        </row>
        <row r="15">
          <cell r="A15" t="str">
            <v>S03</v>
          </cell>
          <cell r="B15" t="str">
            <v>BIWEEKLY PAYROLL ADJ</v>
          </cell>
          <cell r="D15" t="str">
            <v> </v>
          </cell>
        </row>
        <row r="16">
          <cell r="A16" t="str">
            <v>S03</v>
          </cell>
          <cell r="B16">
            <v>103</v>
          </cell>
          <cell r="C16" t="str">
            <v>BIWEEKLY PAYROLL ADJ</v>
          </cell>
          <cell r="D16" t="str">
            <v> </v>
          </cell>
        </row>
        <row r="17">
          <cell r="A17" t="str">
            <v>S03</v>
          </cell>
          <cell r="B17">
            <v>617</v>
          </cell>
          <cell r="C17" t="str">
            <v>PAYROLL-ADJ-NONEXEMP</v>
          </cell>
          <cell r="D17" t="str">
            <v> </v>
          </cell>
        </row>
        <row r="18">
          <cell r="A18" t="str">
            <v>S03 Total</v>
          </cell>
          <cell r="D18">
            <v>0</v>
          </cell>
          <cell r="E18">
            <v>0</v>
          </cell>
          <cell r="F18">
            <v>0</v>
          </cell>
          <cell r="G18">
            <v>0</v>
          </cell>
          <cell r="H18">
            <v>0</v>
          </cell>
          <cell r="I18">
            <v>0</v>
          </cell>
          <cell r="J18">
            <v>0</v>
          </cell>
          <cell r="K18">
            <v>0</v>
          </cell>
        </row>
        <row r="19">
          <cell r="A19" t="str">
            <v>S05</v>
          </cell>
          <cell r="B19" t="str">
            <v>PAYROLL - OVERTIME  </v>
          </cell>
        </row>
        <row r="20">
          <cell r="A20" t="str">
            <v>S05</v>
          </cell>
          <cell r="B20">
            <v>105</v>
          </cell>
          <cell r="C20" t="str">
            <v>PAYROLL - OVERTIME  </v>
          </cell>
        </row>
        <row r="21">
          <cell r="A21" t="str">
            <v>S05</v>
          </cell>
          <cell r="B21">
            <v>616</v>
          </cell>
          <cell r="C21" t="str">
            <v>PAYROLL OVERTIME-ADJ</v>
          </cell>
        </row>
        <row r="22">
          <cell r="A22" t="str">
            <v>S05</v>
          </cell>
          <cell r="B22">
            <v>804</v>
          </cell>
          <cell r="C22" t="str">
            <v>OT PAY-BARG VARIABLE</v>
          </cell>
          <cell r="D22">
            <v>0</v>
          </cell>
        </row>
        <row r="23">
          <cell r="A23" t="str">
            <v>S05</v>
          </cell>
          <cell r="B23">
            <v>805</v>
          </cell>
          <cell r="C23" t="str">
            <v>OT PAY-NON BARG FIX </v>
          </cell>
          <cell r="D23">
            <v>7685.74</v>
          </cell>
        </row>
        <row r="24">
          <cell r="A24" t="str">
            <v>S05</v>
          </cell>
          <cell r="B24">
            <v>806</v>
          </cell>
          <cell r="C24" t="str">
            <v>OT PAY-EXEMPT FIXED </v>
          </cell>
          <cell r="D24">
            <v>10552.96</v>
          </cell>
        </row>
        <row r="25">
          <cell r="A25" t="str">
            <v>S05</v>
          </cell>
          <cell r="B25">
            <v>808</v>
          </cell>
          <cell r="C25" t="str">
            <v>OT PAY-BARG FIXED   </v>
          </cell>
          <cell r="D25">
            <v>611295.94</v>
          </cell>
          <cell r="F25">
            <v>120156</v>
          </cell>
          <cell r="H25">
            <v>80000</v>
          </cell>
        </row>
        <row r="26">
          <cell r="A26" t="str">
            <v>S05 Total</v>
          </cell>
          <cell r="D26">
            <v>629534.64</v>
          </cell>
          <cell r="E26">
            <v>0</v>
          </cell>
          <cell r="F26">
            <v>120156</v>
          </cell>
          <cell r="G26">
            <v>0</v>
          </cell>
          <cell r="H26">
            <v>80000</v>
          </cell>
          <cell r="I26">
            <v>0</v>
          </cell>
          <cell r="J26">
            <v>0</v>
          </cell>
          <cell r="K26">
            <v>0</v>
          </cell>
        </row>
        <row r="27">
          <cell r="A27" t="str">
            <v>S10</v>
          </cell>
          <cell r="B27" t="str">
            <v>PENSION, WELFARE,THRIFT</v>
          </cell>
        </row>
        <row r="28">
          <cell r="A28" t="str">
            <v>S10</v>
          </cell>
          <cell r="B28">
            <v>110</v>
          </cell>
          <cell r="C28" t="str">
            <v>PENSION, WELFARE,TSO</v>
          </cell>
        </row>
        <row r="29">
          <cell r="A29" t="str">
            <v>S10</v>
          </cell>
          <cell r="B29">
            <v>619</v>
          </cell>
          <cell r="C29" t="str">
            <v>TAX SAVER OPTION (D)</v>
          </cell>
        </row>
        <row r="30">
          <cell r="A30" t="str">
            <v>S10</v>
          </cell>
          <cell r="B30">
            <v>632</v>
          </cell>
          <cell r="C30" t="str">
            <v>EMPLOYEE THRIFT PLAN</v>
          </cell>
        </row>
        <row r="31">
          <cell r="A31" t="str">
            <v>S10</v>
          </cell>
          <cell r="B31">
            <v>751</v>
          </cell>
          <cell r="C31" t="str">
            <v>INSURANCE - LIFE    </v>
          </cell>
        </row>
        <row r="32">
          <cell r="A32" t="str">
            <v>S10</v>
          </cell>
          <cell r="B32">
            <v>752</v>
          </cell>
          <cell r="C32" t="str">
            <v>INSURANCE - MEDICAL </v>
          </cell>
        </row>
        <row r="33">
          <cell r="A33" t="str">
            <v>S10</v>
          </cell>
          <cell r="B33">
            <v>753</v>
          </cell>
          <cell r="C33" t="str">
            <v>INSURANCE - DENTAL  </v>
          </cell>
        </row>
        <row r="34">
          <cell r="A34" t="str">
            <v>S10</v>
          </cell>
          <cell r="B34">
            <v>756</v>
          </cell>
          <cell r="C34" t="str">
            <v>LONG TERM DISABILITY</v>
          </cell>
        </row>
        <row r="35">
          <cell r="A35" t="str">
            <v>S10</v>
          </cell>
          <cell r="B35">
            <v>760</v>
          </cell>
          <cell r="C35" t="str">
            <v>PENSION&amp;WELFARE OFFSET</v>
          </cell>
        </row>
        <row r="36">
          <cell r="A36" t="str">
            <v>S10</v>
          </cell>
          <cell r="B36">
            <v>761</v>
          </cell>
          <cell r="C36" t="str">
            <v>TSO MEMO ENTRY      </v>
          </cell>
        </row>
        <row r="37">
          <cell r="A37" t="str">
            <v>S10</v>
          </cell>
          <cell r="B37">
            <v>904</v>
          </cell>
          <cell r="C37" t="str">
            <v>WELLNESS PROGRAM    </v>
          </cell>
        </row>
        <row r="38">
          <cell r="A38" t="str">
            <v>S10</v>
          </cell>
          <cell r="B38">
            <v>920</v>
          </cell>
          <cell r="C38" t="str">
            <v>APPLIED PEN &amp; WELF</v>
          </cell>
        </row>
        <row r="39">
          <cell r="A39" t="str">
            <v>S10</v>
          </cell>
          <cell r="B39">
            <v>921</v>
          </cell>
          <cell r="C39" t="str">
            <v>APPLIED P/R LOADING</v>
          </cell>
        </row>
        <row r="40">
          <cell r="A40" t="str">
            <v>S10 Total</v>
          </cell>
          <cell r="D40">
            <v>0</v>
          </cell>
          <cell r="E40">
            <v>0</v>
          </cell>
          <cell r="F40">
            <v>0</v>
          </cell>
          <cell r="G40">
            <v>0</v>
          </cell>
          <cell r="H40">
            <v>0</v>
          </cell>
          <cell r="I40">
            <v>0</v>
          </cell>
          <cell r="J40">
            <v>0</v>
          </cell>
          <cell r="K40">
            <v>0</v>
          </cell>
        </row>
        <row r="41">
          <cell r="A41" t="str">
            <v>S15</v>
          </cell>
          <cell r="B41" t="str">
            <v>EMPLOYEE - RELATED  </v>
          </cell>
          <cell r="D41" t="str">
            <v> </v>
          </cell>
        </row>
        <row r="42">
          <cell r="A42" t="str">
            <v>S15</v>
          </cell>
          <cell r="B42">
            <v>115</v>
          </cell>
          <cell r="C42" t="str">
            <v>EMPLOYEE RELATED    </v>
          </cell>
          <cell r="D42">
            <v>427644</v>
          </cell>
          <cell r="F42">
            <v>9390</v>
          </cell>
          <cell r="G42">
            <v>3120</v>
          </cell>
          <cell r="H42">
            <v>3925</v>
          </cell>
          <cell r="I42">
            <v>500</v>
          </cell>
        </row>
        <row r="43">
          <cell r="A43" t="str">
            <v>S15</v>
          </cell>
          <cell r="B43">
            <v>620</v>
          </cell>
          <cell r="C43" t="str">
            <v>MEALS - OVERTIME    </v>
          </cell>
        </row>
        <row r="44">
          <cell r="A44" t="str">
            <v>S15</v>
          </cell>
          <cell r="B44">
            <v>621</v>
          </cell>
          <cell r="C44" t="str">
            <v>BOOK PER., SUBSCRIP.</v>
          </cell>
        </row>
        <row r="45">
          <cell r="A45" t="str">
            <v>S15</v>
          </cell>
          <cell r="B45">
            <v>624</v>
          </cell>
          <cell r="C45" t="str">
            <v>EMPLOYEE RELATIONS  </v>
          </cell>
        </row>
        <row r="46">
          <cell r="A46" t="str">
            <v>S15</v>
          </cell>
          <cell r="B46">
            <v>625</v>
          </cell>
          <cell r="C46" t="str">
            <v>EXP. ACCTS. &amp; TRAVEL</v>
          </cell>
        </row>
        <row r="47">
          <cell r="A47" t="str">
            <v>S15</v>
          </cell>
          <cell r="B47">
            <v>646</v>
          </cell>
          <cell r="C47" t="str">
            <v>VEHICLE-OCCASNAL USE</v>
          </cell>
        </row>
        <row r="48">
          <cell r="A48" t="str">
            <v>S15</v>
          </cell>
          <cell r="B48">
            <v>648</v>
          </cell>
          <cell r="C48" t="str">
            <v>VEHICLE - CONTRACT  </v>
          </cell>
        </row>
        <row r="49">
          <cell r="A49" t="str">
            <v>S15</v>
          </cell>
          <cell r="B49">
            <v>668</v>
          </cell>
          <cell r="C49" t="str">
            <v>EDUC-GENERAL        </v>
          </cell>
        </row>
        <row r="50">
          <cell r="A50" t="str">
            <v>S15</v>
          </cell>
          <cell r="B50">
            <v>684</v>
          </cell>
          <cell r="C50" t="str">
            <v>MOVING EXP-EMPLOYEES</v>
          </cell>
        </row>
        <row r="51">
          <cell r="A51" t="str">
            <v>S15</v>
          </cell>
          <cell r="B51">
            <v>748</v>
          </cell>
          <cell r="C51" t="str">
            <v>EMPLOYEE-RECRUITING </v>
          </cell>
        </row>
        <row r="52">
          <cell r="A52" t="str">
            <v>S15</v>
          </cell>
          <cell r="B52">
            <v>772</v>
          </cell>
          <cell r="C52" t="str">
            <v>VEHICLE - CAR RENTAL</v>
          </cell>
        </row>
        <row r="53">
          <cell r="A53" t="str">
            <v>S15</v>
          </cell>
          <cell r="B53">
            <v>901</v>
          </cell>
          <cell r="C53" t="str">
            <v>BUSINESS MEALS      </v>
          </cell>
        </row>
        <row r="54">
          <cell r="A54" t="str">
            <v>S15</v>
          </cell>
          <cell r="B54">
            <v>902</v>
          </cell>
          <cell r="C54" t="str">
            <v>HOTEL / LODGING     </v>
          </cell>
        </row>
        <row r="55">
          <cell r="A55" t="str">
            <v>S15</v>
          </cell>
          <cell r="B55">
            <v>903</v>
          </cell>
          <cell r="C55" t="str">
            <v>AIRLINE TRAVEL      </v>
          </cell>
        </row>
        <row r="56">
          <cell r="A56" t="str">
            <v>S15 Total</v>
          </cell>
          <cell r="D56">
            <v>427644</v>
          </cell>
          <cell r="E56">
            <v>0</v>
          </cell>
          <cell r="F56">
            <v>9390</v>
          </cell>
          <cell r="G56">
            <v>3120</v>
          </cell>
          <cell r="H56">
            <v>3925</v>
          </cell>
          <cell r="I56">
            <v>500</v>
          </cell>
          <cell r="J56">
            <v>0</v>
          </cell>
          <cell r="K56">
            <v>0</v>
          </cell>
        </row>
        <row r="57">
          <cell r="A57" t="str">
            <v>S20</v>
          </cell>
          <cell r="B57" t="str">
            <v>CONTRACTR, PROFESSNL</v>
          </cell>
        </row>
        <row r="58">
          <cell r="A58" t="str">
            <v>S20</v>
          </cell>
          <cell r="B58">
            <v>120</v>
          </cell>
          <cell r="C58" t="str">
            <v>CONTR. PROF. SVCES  </v>
          </cell>
        </row>
        <row r="59">
          <cell r="A59" t="str">
            <v>S20</v>
          </cell>
          <cell r="B59">
            <v>618</v>
          </cell>
          <cell r="C59" t="str">
            <v>PAYROLL - TEMPORARY </v>
          </cell>
          <cell r="D59">
            <v>50000.14</v>
          </cell>
        </row>
        <row r="60">
          <cell r="A60" t="str">
            <v>S20</v>
          </cell>
          <cell r="B60">
            <v>660</v>
          </cell>
          <cell r="C60" t="str">
            <v>CONTRACTOR-TD SUB SP</v>
          </cell>
          <cell r="D60">
            <v>17623.28</v>
          </cell>
        </row>
        <row r="61">
          <cell r="A61" t="str">
            <v>S20</v>
          </cell>
          <cell r="B61">
            <v>662</v>
          </cell>
          <cell r="C61" t="str">
            <v>CONTRACTOR-OTHER    </v>
          </cell>
          <cell r="D61">
            <v>29999.88</v>
          </cell>
          <cell r="F61">
            <v>2817</v>
          </cell>
          <cell r="H61">
            <v>472</v>
          </cell>
        </row>
        <row r="62">
          <cell r="A62" t="str">
            <v>S20</v>
          </cell>
          <cell r="B62">
            <v>685</v>
          </cell>
          <cell r="C62" t="str">
            <v>OUTSIDE EDP PROGRAMS</v>
          </cell>
        </row>
        <row r="63">
          <cell r="A63" t="str">
            <v>S20</v>
          </cell>
          <cell r="B63">
            <v>690</v>
          </cell>
          <cell r="C63" t="str">
            <v>PROF SERVICES ENVIR.</v>
          </cell>
          <cell r="D63">
            <v>2350</v>
          </cell>
        </row>
        <row r="64">
          <cell r="A64" t="str">
            <v>S20</v>
          </cell>
          <cell r="B64">
            <v>691</v>
          </cell>
          <cell r="C64" t="str">
            <v>PROF SERVICES-LEGAL </v>
          </cell>
        </row>
        <row r="65">
          <cell r="A65" t="str">
            <v>S20</v>
          </cell>
          <cell r="B65">
            <v>692</v>
          </cell>
          <cell r="C65" t="str">
            <v>PROF SERVICES-OTHER </v>
          </cell>
          <cell r="D65">
            <v>9697.3</v>
          </cell>
        </row>
        <row r="66">
          <cell r="A66" t="str">
            <v>S20</v>
          </cell>
          <cell r="B66">
            <v>693</v>
          </cell>
          <cell r="C66" t="str">
            <v>OUTSIDE SERVICES    </v>
          </cell>
          <cell r="D66">
            <v>0</v>
          </cell>
          <cell r="F66">
            <v>2100</v>
          </cell>
        </row>
        <row r="67">
          <cell r="A67" t="str">
            <v>S20</v>
          </cell>
          <cell r="B67">
            <v>700</v>
          </cell>
          <cell r="C67" t="str">
            <v>ASH DISPOSAL        </v>
          </cell>
        </row>
        <row r="68">
          <cell r="A68" t="str">
            <v>S20</v>
          </cell>
          <cell r="B68">
            <v>704</v>
          </cell>
          <cell r="C68" t="str">
            <v>ENVIR. MONITORING   </v>
          </cell>
          <cell r="D68">
            <v>129</v>
          </cell>
        </row>
        <row r="69">
          <cell r="A69" t="str">
            <v>S20</v>
          </cell>
          <cell r="B69">
            <v>709</v>
          </cell>
          <cell r="C69" t="str">
            <v>RADIOACTIVE WASTE DP</v>
          </cell>
        </row>
        <row r="70">
          <cell r="A70" t="str">
            <v>S20</v>
          </cell>
          <cell r="B70">
            <v>712</v>
          </cell>
          <cell r="C70" t="str">
            <v>CONTR - MANUAL LABOR</v>
          </cell>
        </row>
        <row r="71">
          <cell r="A71" t="str">
            <v>S20</v>
          </cell>
          <cell r="B71">
            <v>713</v>
          </cell>
          <cell r="C71" t="str">
            <v>CONTR - CONSTR MGMT </v>
          </cell>
        </row>
        <row r="72">
          <cell r="A72" t="str">
            <v>S20</v>
          </cell>
          <cell r="B72">
            <v>720</v>
          </cell>
          <cell r="C72" t="str">
            <v>COMM.-PRINT PROD    </v>
          </cell>
        </row>
        <row r="73">
          <cell r="A73" t="str">
            <v>S20</v>
          </cell>
          <cell r="B73">
            <v>723</v>
          </cell>
          <cell r="C73" t="str">
            <v>COMM.-RADIO MEDIA   </v>
          </cell>
        </row>
        <row r="74">
          <cell r="A74" t="str">
            <v>S20</v>
          </cell>
          <cell r="B74">
            <v>725</v>
          </cell>
          <cell r="C74" t="str">
            <v>COMM.-TV MEDIA      </v>
          </cell>
        </row>
        <row r="75">
          <cell r="A75" t="str">
            <v>S20</v>
          </cell>
          <cell r="B75">
            <v>773</v>
          </cell>
          <cell r="C75" t="str">
            <v>P/S DATA PROCESSING </v>
          </cell>
        </row>
        <row r="76">
          <cell r="A76" t="str">
            <v>S20</v>
          </cell>
          <cell r="B76">
            <v>826</v>
          </cell>
          <cell r="C76" t="str">
            <v>FILM &amp; PROC-OUTSIDE</v>
          </cell>
          <cell r="D76">
            <v>106.52</v>
          </cell>
          <cell r="F76">
            <v>2697</v>
          </cell>
        </row>
        <row r="77">
          <cell r="A77" t="str">
            <v>S20</v>
          </cell>
          <cell r="B77">
            <v>861</v>
          </cell>
          <cell r="C77" t="str">
            <v>CONTRACTOR-TD SUB OH</v>
          </cell>
        </row>
        <row r="78">
          <cell r="A78" t="str">
            <v>S20</v>
          </cell>
          <cell r="B78">
            <v>945</v>
          </cell>
          <cell r="C78" t="str">
            <v>CONT.HAZRD WASTE DIS</v>
          </cell>
          <cell r="D78">
            <v>522.4</v>
          </cell>
        </row>
        <row r="79">
          <cell r="A79" t="str">
            <v>S20</v>
          </cell>
          <cell r="B79">
            <v>946</v>
          </cell>
          <cell r="C79" t="str">
            <v>CONT. NON-HAZD DISPO</v>
          </cell>
        </row>
        <row r="80">
          <cell r="A80" t="str">
            <v>S20 Total</v>
          </cell>
          <cell r="D80">
            <v>110428.52</v>
          </cell>
          <cell r="E80">
            <v>0</v>
          </cell>
          <cell r="F80">
            <v>7614</v>
          </cell>
          <cell r="G80">
            <v>0</v>
          </cell>
          <cell r="H80">
            <v>472</v>
          </cell>
          <cell r="I80">
            <v>0</v>
          </cell>
          <cell r="J80">
            <v>0</v>
          </cell>
          <cell r="K80">
            <v>0</v>
          </cell>
        </row>
        <row r="81">
          <cell r="A81" t="str">
            <v>S25</v>
          </cell>
          <cell r="B81" t="str">
            <v>LINE CLEARING       </v>
          </cell>
        </row>
        <row r="82">
          <cell r="A82" t="str">
            <v>S25</v>
          </cell>
          <cell r="B82">
            <v>125</v>
          </cell>
          <cell r="C82" t="str">
            <v>LINE CLEARING       </v>
          </cell>
        </row>
        <row r="83">
          <cell r="A83" t="str">
            <v>S25</v>
          </cell>
          <cell r="B83">
            <v>656</v>
          </cell>
          <cell r="C83" t="str">
            <v>CONT.TRNS.LN.ROW CLR</v>
          </cell>
        </row>
        <row r="84">
          <cell r="A84" t="str">
            <v>S25</v>
          </cell>
          <cell r="B84">
            <v>661</v>
          </cell>
          <cell r="C84" t="str">
            <v>CONTRACTOR-TREE TRIM</v>
          </cell>
        </row>
        <row r="85">
          <cell r="A85" t="str">
            <v>S25</v>
          </cell>
          <cell r="B85">
            <v>673</v>
          </cell>
          <cell r="C85" t="str">
            <v>CONT.TREE GROWTH REG</v>
          </cell>
        </row>
        <row r="86">
          <cell r="A86" t="str">
            <v>S25 Total</v>
          </cell>
          <cell r="D86">
            <v>0</v>
          </cell>
          <cell r="E86">
            <v>0</v>
          </cell>
          <cell r="F86">
            <v>0</v>
          </cell>
          <cell r="G86">
            <v>0</v>
          </cell>
          <cell r="H86">
            <v>0</v>
          </cell>
          <cell r="I86">
            <v>0</v>
          </cell>
          <cell r="J86">
            <v>0</v>
          </cell>
          <cell r="K86">
            <v>0</v>
          </cell>
        </row>
        <row r="87">
          <cell r="A87" t="str">
            <v>S30</v>
          </cell>
          <cell r="B87" t="str">
            <v>DUES, DONATIONS     </v>
          </cell>
        </row>
        <row r="88">
          <cell r="A88" t="str">
            <v>S30</v>
          </cell>
          <cell r="B88">
            <v>130</v>
          </cell>
          <cell r="C88" t="str">
            <v>DUES DONATIONS      </v>
          </cell>
          <cell r="D88">
            <v>890</v>
          </cell>
        </row>
        <row r="89">
          <cell r="A89" t="str">
            <v>S30</v>
          </cell>
          <cell r="B89">
            <v>623</v>
          </cell>
          <cell r="C89" t="str">
            <v>DONATIONS           </v>
          </cell>
        </row>
        <row r="90">
          <cell r="A90" t="str">
            <v>S30</v>
          </cell>
          <cell r="B90">
            <v>680</v>
          </cell>
          <cell r="C90" t="str">
            <v>MEMB,DUES,PROF.-INDV</v>
          </cell>
        </row>
        <row r="91">
          <cell r="A91" t="str">
            <v>S30</v>
          </cell>
          <cell r="B91">
            <v>681</v>
          </cell>
          <cell r="C91" t="str">
            <v>MEMB FEES,DUES-CIVIC</v>
          </cell>
        </row>
        <row r="92">
          <cell r="A92" t="str">
            <v>S30</v>
          </cell>
          <cell r="B92">
            <v>682</v>
          </cell>
          <cell r="C92" t="str">
            <v>MEMB,DUES,PROF.-CORP</v>
          </cell>
        </row>
        <row r="93">
          <cell r="A93" t="str">
            <v>S30</v>
          </cell>
          <cell r="B93">
            <v>727</v>
          </cell>
          <cell r="C93" t="str">
            <v>COMMUN.ACT.-EMPLOYEE</v>
          </cell>
        </row>
        <row r="94">
          <cell r="A94" t="str">
            <v>S30</v>
          </cell>
          <cell r="B94">
            <v>739</v>
          </cell>
          <cell r="C94" t="str">
            <v>INDUSTRY ASSOC. DUES</v>
          </cell>
        </row>
        <row r="95">
          <cell r="A95" t="str">
            <v>S30 Total</v>
          </cell>
          <cell r="D95">
            <v>890</v>
          </cell>
          <cell r="E95">
            <v>0</v>
          </cell>
          <cell r="F95">
            <v>0</v>
          </cell>
          <cell r="G95">
            <v>0</v>
          </cell>
          <cell r="H95">
            <v>0</v>
          </cell>
          <cell r="I95">
            <v>0</v>
          </cell>
          <cell r="J95">
            <v>0</v>
          </cell>
          <cell r="K95">
            <v>0</v>
          </cell>
        </row>
        <row r="96">
          <cell r="A96" t="str">
            <v>S35</v>
          </cell>
          <cell r="B96" t="str">
            <v>LIC. PERMITS &amp; FEES </v>
          </cell>
        </row>
        <row r="97">
          <cell r="A97" t="str">
            <v>S35</v>
          </cell>
          <cell r="B97">
            <v>135</v>
          </cell>
          <cell r="C97" t="str">
            <v>LIC. PERMITS &amp; FEES </v>
          </cell>
          <cell r="D97">
            <v>3999</v>
          </cell>
        </row>
        <row r="98">
          <cell r="A98" t="str">
            <v>S35</v>
          </cell>
          <cell r="B98">
            <v>640</v>
          </cell>
          <cell r="C98" t="str">
            <v>JOINT USE RENTALS   </v>
          </cell>
        </row>
        <row r="99">
          <cell r="A99" t="str">
            <v>S35</v>
          </cell>
          <cell r="B99">
            <v>695</v>
          </cell>
          <cell r="C99" t="str">
            <v>LIC.&amp;PERMITS-LOC/CNTY</v>
          </cell>
        </row>
        <row r="100">
          <cell r="A100" t="str">
            <v>S35</v>
          </cell>
          <cell r="B100">
            <v>745</v>
          </cell>
          <cell r="C100" t="str">
            <v>DIRECTORS FEES &amp; EXP</v>
          </cell>
        </row>
        <row r="101">
          <cell r="A101" t="str">
            <v>S35</v>
          </cell>
          <cell r="B101">
            <v>765</v>
          </cell>
          <cell r="C101" t="str">
            <v>REG,TRSF&amp;TRUST FEES </v>
          </cell>
        </row>
        <row r="102">
          <cell r="A102" t="str">
            <v>S35</v>
          </cell>
          <cell r="B102">
            <v>767</v>
          </cell>
          <cell r="C102" t="str">
            <v>FINANCING ACTIVITIES</v>
          </cell>
        </row>
        <row r="103">
          <cell r="A103" t="str">
            <v>S35</v>
          </cell>
          <cell r="B103">
            <v>895</v>
          </cell>
          <cell r="C103" t="str">
            <v>LIC, PERM, FEES-FED/ST</v>
          </cell>
        </row>
        <row r="104">
          <cell r="A104" t="str">
            <v>S35 Total</v>
          </cell>
          <cell r="D104">
            <v>3999</v>
          </cell>
          <cell r="E104">
            <v>0</v>
          </cell>
          <cell r="F104">
            <v>0</v>
          </cell>
          <cell r="G104">
            <v>0</v>
          </cell>
          <cell r="H104">
            <v>0</v>
          </cell>
          <cell r="I104">
            <v>0</v>
          </cell>
          <cell r="J104">
            <v>0</v>
          </cell>
          <cell r="K104">
            <v>0</v>
          </cell>
        </row>
        <row r="105">
          <cell r="A105" t="str">
            <v>S40</v>
          </cell>
          <cell r="B105" t="str">
            <v>OFC. ADMINISTRATION </v>
          </cell>
        </row>
        <row r="106">
          <cell r="A106" t="str">
            <v>S40</v>
          </cell>
          <cell r="B106">
            <v>140</v>
          </cell>
          <cell r="C106" t="str">
            <v>OFC. ADMINISTRATION </v>
          </cell>
          <cell r="D106">
            <v>46101</v>
          </cell>
          <cell r="F106">
            <v>12952</v>
          </cell>
          <cell r="H106">
            <v>647</v>
          </cell>
        </row>
        <row r="107">
          <cell r="A107" t="str">
            <v>S40</v>
          </cell>
          <cell r="B107">
            <v>628</v>
          </cell>
          <cell r="C107" t="str">
            <v>OFFICE EQUIP-MAINT. </v>
          </cell>
        </row>
        <row r="108">
          <cell r="A108" t="str">
            <v>S40</v>
          </cell>
          <cell r="B108">
            <v>629</v>
          </cell>
          <cell r="C108" t="str">
            <v>OFFICE SUPPLIES     </v>
          </cell>
        </row>
        <row r="109">
          <cell r="A109" t="str">
            <v>S40</v>
          </cell>
          <cell r="B109">
            <v>630</v>
          </cell>
          <cell r="C109" t="str">
            <v>POSTAGE             </v>
          </cell>
        </row>
        <row r="110">
          <cell r="A110" t="str">
            <v>S40</v>
          </cell>
          <cell r="B110">
            <v>634</v>
          </cell>
          <cell r="C110" t="str">
            <v>COMPANY FORMS       </v>
          </cell>
          <cell r="D110">
            <v>3015.3</v>
          </cell>
          <cell r="H110">
            <v>2215</v>
          </cell>
        </row>
        <row r="111">
          <cell r="A111" t="str">
            <v>S40</v>
          </cell>
          <cell r="B111">
            <v>636</v>
          </cell>
          <cell r="C111" t="str">
            <v>RENT &amp; COPYING EQUIP</v>
          </cell>
        </row>
        <row r="112">
          <cell r="A112" t="str">
            <v>S40</v>
          </cell>
          <cell r="B112">
            <v>735</v>
          </cell>
          <cell r="C112" t="str">
            <v>OFFICE FURN. &amp; FIXT.</v>
          </cell>
        </row>
        <row r="113">
          <cell r="A113" t="str">
            <v>S40 Total</v>
          </cell>
          <cell r="D113">
            <v>49116.3</v>
          </cell>
          <cell r="E113">
            <v>0</v>
          </cell>
          <cell r="F113">
            <v>12952</v>
          </cell>
          <cell r="G113">
            <v>0</v>
          </cell>
          <cell r="H113">
            <v>2862</v>
          </cell>
          <cell r="I113">
            <v>0</v>
          </cell>
          <cell r="J113">
            <v>0</v>
          </cell>
          <cell r="K113">
            <v>0</v>
          </cell>
        </row>
        <row r="114">
          <cell r="A114" t="str">
            <v>S45</v>
          </cell>
          <cell r="B114" t="str">
            <v>FACILITIES SERVICES </v>
          </cell>
        </row>
        <row r="115">
          <cell r="A115" t="str">
            <v>S45</v>
          </cell>
          <cell r="B115">
            <v>145</v>
          </cell>
          <cell r="C115" t="str">
            <v>FACILITIES SERVICES </v>
          </cell>
          <cell r="D115">
            <v>28715</v>
          </cell>
          <cell r="F115">
            <v>775</v>
          </cell>
        </row>
        <row r="116">
          <cell r="A116" t="str">
            <v>S45</v>
          </cell>
          <cell r="B116">
            <v>626</v>
          </cell>
          <cell r="C116" t="str">
            <v>JANITORIAL SERV/SUPL</v>
          </cell>
        </row>
        <row r="117">
          <cell r="A117" t="str">
            <v>S45</v>
          </cell>
          <cell r="B117">
            <v>639</v>
          </cell>
          <cell r="C117" t="str">
            <v>RENT - SPACE        </v>
          </cell>
        </row>
        <row r="118">
          <cell r="A118" t="str">
            <v>S45</v>
          </cell>
          <cell r="B118">
            <v>642</v>
          </cell>
          <cell r="C118" t="str">
            <v>UTILITIES - OTHER   </v>
          </cell>
        </row>
        <row r="119">
          <cell r="A119" t="str">
            <v>S45</v>
          </cell>
          <cell r="B119">
            <v>694</v>
          </cell>
          <cell r="C119" t="str">
            <v>SECURITY            </v>
          </cell>
        </row>
        <row r="120">
          <cell r="A120" t="str">
            <v>S45</v>
          </cell>
          <cell r="B120">
            <v>736</v>
          </cell>
          <cell r="C120" t="str">
            <v>STRUCTURES&amp;IMPRVMTS </v>
          </cell>
        </row>
        <row r="121">
          <cell r="A121" t="str">
            <v>S45</v>
          </cell>
          <cell r="B121">
            <v>740</v>
          </cell>
          <cell r="C121" t="str">
            <v>CAFETERIA OPERATIONS</v>
          </cell>
        </row>
        <row r="122">
          <cell r="A122" t="str">
            <v>S45 Total</v>
          </cell>
          <cell r="D122">
            <v>28715</v>
          </cell>
          <cell r="E122">
            <v>0</v>
          </cell>
          <cell r="F122">
            <v>775</v>
          </cell>
          <cell r="G122">
            <v>0</v>
          </cell>
          <cell r="H122">
            <v>0</v>
          </cell>
          <cell r="I122">
            <v>0</v>
          </cell>
          <cell r="J122">
            <v>0</v>
          </cell>
          <cell r="K122">
            <v>0</v>
          </cell>
        </row>
        <row r="123">
          <cell r="A123" t="str">
            <v>S50</v>
          </cell>
          <cell r="B123" t="str">
            <v>MAINFRAME COMPUTER  </v>
          </cell>
        </row>
        <row r="124">
          <cell r="A124" t="str">
            <v>S50</v>
          </cell>
          <cell r="B124">
            <v>150</v>
          </cell>
          <cell r="C124" t="str">
            <v>MAINFRAME COMPUTER  </v>
          </cell>
          <cell r="D124">
            <v>1076</v>
          </cell>
        </row>
        <row r="125">
          <cell r="A125" t="str">
            <v>S50</v>
          </cell>
          <cell r="B125">
            <v>631</v>
          </cell>
          <cell r="C125" t="str">
            <v>DATA PROC EQUIP-MAIN</v>
          </cell>
        </row>
        <row r="126">
          <cell r="A126" t="str">
            <v>S50</v>
          </cell>
          <cell r="B126">
            <v>643</v>
          </cell>
          <cell r="C126" t="str">
            <v>DATA PROC EQUIP-RENT</v>
          </cell>
        </row>
        <row r="127">
          <cell r="A127" t="str">
            <v>S50 Total</v>
          </cell>
          <cell r="D127">
            <v>1076</v>
          </cell>
          <cell r="E127">
            <v>0</v>
          </cell>
          <cell r="F127">
            <v>0</v>
          </cell>
          <cell r="G127">
            <v>0</v>
          </cell>
          <cell r="H127">
            <v>0</v>
          </cell>
          <cell r="I127">
            <v>0</v>
          </cell>
          <cell r="J127">
            <v>0</v>
          </cell>
          <cell r="K127">
            <v>0</v>
          </cell>
        </row>
        <row r="128">
          <cell r="A128" t="str">
            <v>S51</v>
          </cell>
          <cell r="B128" t="str">
            <v>MICRO COMPUTER      </v>
          </cell>
        </row>
        <row r="129">
          <cell r="A129" t="str">
            <v>S51</v>
          </cell>
          <cell r="B129">
            <v>151</v>
          </cell>
          <cell r="C129" t="str">
            <v>MICRO COMPUTER      </v>
          </cell>
          <cell r="D129">
            <v>3994</v>
          </cell>
        </row>
        <row r="130">
          <cell r="A130" t="str">
            <v>S51</v>
          </cell>
          <cell r="B130">
            <v>741</v>
          </cell>
          <cell r="C130" t="str">
            <v>MICRO COMPUTER SFTWR</v>
          </cell>
        </row>
        <row r="131">
          <cell r="A131" t="str">
            <v>S51</v>
          </cell>
          <cell r="B131">
            <v>764</v>
          </cell>
          <cell r="C131" t="str">
            <v>MCR COMPS/PERP MAINT</v>
          </cell>
        </row>
        <row r="132">
          <cell r="A132" t="str">
            <v>S51</v>
          </cell>
          <cell r="B132">
            <v>841</v>
          </cell>
          <cell r="C132" t="str">
            <v>MCRO CMP HRDW PURCH </v>
          </cell>
        </row>
        <row r="133">
          <cell r="A133" t="str">
            <v>S51 Total</v>
          </cell>
          <cell r="D133">
            <v>3994</v>
          </cell>
          <cell r="E133">
            <v>0</v>
          </cell>
          <cell r="F133">
            <v>0</v>
          </cell>
          <cell r="G133">
            <v>0</v>
          </cell>
          <cell r="H133">
            <v>0</v>
          </cell>
          <cell r="I133">
            <v>0</v>
          </cell>
          <cell r="J133">
            <v>0</v>
          </cell>
          <cell r="K133">
            <v>0</v>
          </cell>
        </row>
        <row r="134">
          <cell r="A134" t="str">
            <v>S55</v>
          </cell>
          <cell r="B134" t="str">
            <v>TELECOMMUNICATIONS  </v>
          </cell>
        </row>
        <row r="135">
          <cell r="A135" t="str">
            <v>S55</v>
          </cell>
          <cell r="B135">
            <v>155</v>
          </cell>
          <cell r="C135" t="str">
            <v>TELECOMMUNICATIONS  </v>
          </cell>
          <cell r="D135">
            <v>22115</v>
          </cell>
          <cell r="F135">
            <v>297</v>
          </cell>
        </row>
        <row r="136">
          <cell r="A136" t="str">
            <v>S55</v>
          </cell>
          <cell r="B136">
            <v>679</v>
          </cell>
          <cell r="C136" t="str">
            <v>SOLID STATE DATA REC</v>
          </cell>
        </row>
        <row r="137">
          <cell r="A137" t="str">
            <v>S55</v>
          </cell>
          <cell r="B137">
            <v>810</v>
          </cell>
          <cell r="C137" t="str">
            <v>LONG DIST. TEL SERV.</v>
          </cell>
        </row>
        <row r="138">
          <cell r="A138" t="str">
            <v>S55</v>
          </cell>
          <cell r="B138">
            <v>811</v>
          </cell>
          <cell r="C138" t="str">
            <v>LOCAL TEL. SERVICE  </v>
          </cell>
        </row>
        <row r="139">
          <cell r="A139" t="str">
            <v>S55</v>
          </cell>
          <cell r="B139">
            <v>812</v>
          </cell>
          <cell r="C139" t="str">
            <v>LEASED PHONE LINES  </v>
          </cell>
        </row>
        <row r="140">
          <cell r="A140" t="str">
            <v>S55</v>
          </cell>
          <cell r="B140">
            <v>813</v>
          </cell>
          <cell r="C140" t="str">
            <v>TELECOM EQUIP/MAINT </v>
          </cell>
        </row>
        <row r="141">
          <cell r="A141" t="str">
            <v>S55</v>
          </cell>
          <cell r="B141">
            <v>814</v>
          </cell>
          <cell r="C141" t="str">
            <v>CELLULAR MON TEL EXP</v>
          </cell>
        </row>
        <row r="142">
          <cell r="A142" t="str">
            <v>S55 Total</v>
          </cell>
          <cell r="D142">
            <v>22115</v>
          </cell>
          <cell r="E142">
            <v>0</v>
          </cell>
          <cell r="F142">
            <v>297</v>
          </cell>
          <cell r="G142">
            <v>0</v>
          </cell>
          <cell r="H142">
            <v>0</v>
          </cell>
          <cell r="I142">
            <v>0</v>
          </cell>
          <cell r="J142">
            <v>0</v>
          </cell>
          <cell r="K142">
            <v>0</v>
          </cell>
        </row>
        <row r="143">
          <cell r="A143" t="str">
            <v>S60</v>
          </cell>
          <cell r="B143" t="str">
            <v>VEHICLES            </v>
          </cell>
        </row>
        <row r="144">
          <cell r="A144" t="str">
            <v>S60</v>
          </cell>
          <cell r="B144">
            <v>160</v>
          </cell>
          <cell r="C144" t="str">
            <v>VEHICLES            </v>
          </cell>
          <cell r="D144">
            <v>178478</v>
          </cell>
        </row>
        <row r="145">
          <cell r="A145" t="str">
            <v>S60</v>
          </cell>
          <cell r="B145">
            <v>645</v>
          </cell>
          <cell r="C145" t="str">
            <v>VEHICLE-COMPANY     </v>
          </cell>
          <cell r="F145">
            <v>3964</v>
          </cell>
        </row>
        <row r="146">
          <cell r="A146" t="str">
            <v>S60</v>
          </cell>
          <cell r="B146">
            <v>647</v>
          </cell>
          <cell r="C146" t="str">
            <v>VEHICLE - RENTAL    </v>
          </cell>
        </row>
        <row r="147">
          <cell r="A147" t="str">
            <v>S60</v>
          </cell>
          <cell r="B147">
            <v>650</v>
          </cell>
          <cell r="C147" t="str">
            <v>AUTOMOTIVE - FUEL   </v>
          </cell>
        </row>
        <row r="148">
          <cell r="A148" t="str">
            <v>S60</v>
          </cell>
          <cell r="B148">
            <v>651</v>
          </cell>
          <cell r="C148" t="str">
            <v>AUTOMOTIVE-MAINT.   </v>
          </cell>
        </row>
        <row r="149">
          <cell r="A149" t="str">
            <v>S60</v>
          </cell>
          <cell r="B149">
            <v>652</v>
          </cell>
          <cell r="C149" t="str">
            <v>AUTOMOTIVE-OTHER EXP</v>
          </cell>
        </row>
        <row r="150">
          <cell r="A150" t="str">
            <v>S60</v>
          </cell>
          <cell r="B150">
            <v>796</v>
          </cell>
          <cell r="C150" t="str">
            <v>VEH-USAGE CREDIT    </v>
          </cell>
        </row>
        <row r="151">
          <cell r="A151" t="str">
            <v>S60</v>
          </cell>
          <cell r="B151">
            <v>940</v>
          </cell>
          <cell r="C151" t="str">
            <v>AUTO - ACCDT REPAIR </v>
          </cell>
        </row>
        <row r="152">
          <cell r="A152" t="str">
            <v>S60 Total</v>
          </cell>
          <cell r="D152">
            <v>178478</v>
          </cell>
          <cell r="E152">
            <v>0</v>
          </cell>
          <cell r="F152">
            <v>3964</v>
          </cell>
          <cell r="G152">
            <v>0</v>
          </cell>
          <cell r="H152">
            <v>0</v>
          </cell>
          <cell r="I152">
            <v>0</v>
          </cell>
          <cell r="J152">
            <v>0</v>
          </cell>
          <cell r="K152">
            <v>0</v>
          </cell>
        </row>
        <row r="153">
          <cell r="A153" t="str">
            <v>S61</v>
          </cell>
          <cell r="B153" t="str">
            <v>CONSTRUCTION EQUIP. </v>
          </cell>
        </row>
        <row r="154">
          <cell r="A154" t="str">
            <v>S61</v>
          </cell>
          <cell r="B154">
            <v>161</v>
          </cell>
          <cell r="C154" t="str">
            <v>CONSTURCTION EQUIP  </v>
          </cell>
        </row>
        <row r="155">
          <cell r="A155" t="str">
            <v>S61</v>
          </cell>
          <cell r="B155">
            <v>637</v>
          </cell>
          <cell r="C155" t="str">
            <v>RENT-EQUIP (GENERAL)</v>
          </cell>
        </row>
        <row r="156">
          <cell r="A156" t="str">
            <v>S61</v>
          </cell>
          <cell r="B156">
            <v>653</v>
          </cell>
          <cell r="C156" t="str">
            <v>STRUCT.MAINT.RENT EQ</v>
          </cell>
        </row>
        <row r="157">
          <cell r="A157" t="str">
            <v>S61 Total</v>
          </cell>
          <cell r="D157">
            <v>0</v>
          </cell>
          <cell r="E157">
            <v>0</v>
          </cell>
          <cell r="F157">
            <v>0</v>
          </cell>
          <cell r="G157">
            <v>0</v>
          </cell>
          <cell r="H157">
            <v>0</v>
          </cell>
          <cell r="I157">
            <v>0</v>
          </cell>
          <cell r="J157">
            <v>0</v>
          </cell>
          <cell r="K157">
            <v>0</v>
          </cell>
        </row>
        <row r="158">
          <cell r="A158" t="str">
            <v>S65</v>
          </cell>
          <cell r="B158" t="str">
            <v>MATERIALS &amp; SUPPLIES</v>
          </cell>
        </row>
        <row r="159">
          <cell r="A159" t="str">
            <v>S65</v>
          </cell>
          <cell r="B159">
            <v>165</v>
          </cell>
          <cell r="C159" t="str">
            <v>MATERIALS &amp; SUPPLIES</v>
          </cell>
        </row>
        <row r="160">
          <cell r="A160" t="str">
            <v>S65</v>
          </cell>
          <cell r="B160">
            <v>376</v>
          </cell>
          <cell r="C160" t="str">
            <v>M&amp;S STORES LOADING</v>
          </cell>
          <cell r="D160">
            <v>0</v>
          </cell>
          <cell r="F160">
            <v>1819</v>
          </cell>
          <cell r="H160">
            <v>-439</v>
          </cell>
        </row>
        <row r="161">
          <cell r="A161" t="str">
            <v>S65</v>
          </cell>
          <cell r="B161">
            <v>674</v>
          </cell>
          <cell r="C161" t="str">
            <v>STORES-MATL HANDLING</v>
          </cell>
          <cell r="D161">
            <v>7883.84</v>
          </cell>
          <cell r="F161">
            <v>1211</v>
          </cell>
          <cell r="H161">
            <v>435</v>
          </cell>
        </row>
        <row r="162">
          <cell r="A162" t="str">
            <v>S65</v>
          </cell>
          <cell r="B162">
            <v>675</v>
          </cell>
          <cell r="C162" t="str">
            <v>FREIGHT &amp; TRANSFER  </v>
          </cell>
          <cell r="D162">
            <v>27598.04</v>
          </cell>
          <cell r="F162">
            <v>367</v>
          </cell>
          <cell r="H162">
            <v>994</v>
          </cell>
        </row>
        <row r="163">
          <cell r="A163" t="str">
            <v>S65</v>
          </cell>
          <cell r="B163">
            <v>676</v>
          </cell>
          <cell r="C163" t="str">
            <v>MATERIAL &amp; SUPPL-GEN</v>
          </cell>
          <cell r="D163">
            <v>446962.9</v>
          </cell>
          <cell r="F163">
            <v>150000</v>
          </cell>
          <cell r="H163">
            <v>40094</v>
          </cell>
        </row>
        <row r="164">
          <cell r="A164" t="str">
            <v>S65</v>
          </cell>
          <cell r="B164">
            <v>677</v>
          </cell>
          <cell r="C164" t="str">
            <v>SAFETY EQUIPMENT EXP</v>
          </cell>
          <cell r="D164">
            <v>0</v>
          </cell>
          <cell r="F164">
            <v>5439</v>
          </cell>
          <cell r="H164">
            <v>711</v>
          </cell>
        </row>
        <row r="165">
          <cell r="A165" t="str">
            <v>S65</v>
          </cell>
          <cell r="B165">
            <v>678</v>
          </cell>
          <cell r="C165" t="str">
            <v>TOOLS               </v>
          </cell>
          <cell r="D165">
            <v>82579.16</v>
          </cell>
          <cell r="F165">
            <v>1767</v>
          </cell>
          <cell r="H165">
            <v>3997</v>
          </cell>
        </row>
        <row r="166">
          <cell r="A166" t="str">
            <v>S65</v>
          </cell>
          <cell r="B166">
            <v>699</v>
          </cell>
          <cell r="C166" t="str">
            <v>CHEMICALS           </v>
          </cell>
        </row>
        <row r="167">
          <cell r="A167" t="str">
            <v>S65</v>
          </cell>
          <cell r="B167">
            <v>702</v>
          </cell>
          <cell r="C167" t="str">
            <v>DEMINERALIZER RESINS</v>
          </cell>
        </row>
        <row r="168">
          <cell r="A168" t="str">
            <v>S65</v>
          </cell>
          <cell r="B168">
            <v>705</v>
          </cell>
          <cell r="C168" t="str">
            <v>GASES               </v>
          </cell>
        </row>
        <row r="169">
          <cell r="A169" t="str">
            <v>S65</v>
          </cell>
          <cell r="B169">
            <v>706</v>
          </cell>
          <cell r="C169" t="str">
            <v>LAB.RADIO&amp;COMM.EQUIP</v>
          </cell>
          <cell r="D169">
            <v>1556.38</v>
          </cell>
        </row>
        <row r="170">
          <cell r="A170" t="str">
            <v>S65</v>
          </cell>
          <cell r="B170">
            <v>775</v>
          </cell>
          <cell r="C170" t="str">
            <v>TX INSTALLATION CR  </v>
          </cell>
        </row>
        <row r="171">
          <cell r="A171" t="str">
            <v>S65</v>
          </cell>
          <cell r="B171">
            <v>776</v>
          </cell>
          <cell r="C171" t="str">
            <v>METER INSTALLATN CR </v>
          </cell>
        </row>
        <row r="172">
          <cell r="A172" t="str">
            <v>S65 Total</v>
          </cell>
          <cell r="D172">
            <v>566580.32</v>
          </cell>
          <cell r="E172">
            <v>0</v>
          </cell>
          <cell r="F172">
            <v>160603</v>
          </cell>
          <cell r="G172">
            <v>0</v>
          </cell>
          <cell r="H172">
            <v>45792</v>
          </cell>
          <cell r="I172">
            <v>0</v>
          </cell>
          <cell r="J172">
            <v>0</v>
          </cell>
          <cell r="K172">
            <v>0</v>
          </cell>
        </row>
        <row r="173">
          <cell r="A173" t="str">
            <v>S70</v>
          </cell>
          <cell r="B173" t="str">
            <v>UNCOLLECTABLE ACCTS </v>
          </cell>
        </row>
        <row r="174">
          <cell r="A174" t="str">
            <v>S70</v>
          </cell>
          <cell r="B174">
            <v>170</v>
          </cell>
          <cell r="C174" t="str">
            <v>UNCOLLECTABLE ACCTS </v>
          </cell>
        </row>
        <row r="175">
          <cell r="A175" t="str">
            <v>S70</v>
          </cell>
          <cell r="B175">
            <v>697</v>
          </cell>
          <cell r="C175" t="str">
            <v>UNCOLLECTIBLE ACCTS.</v>
          </cell>
        </row>
        <row r="176">
          <cell r="A176" t="str">
            <v>S70 Total</v>
          </cell>
          <cell r="D176">
            <v>0</v>
          </cell>
          <cell r="E176">
            <v>0</v>
          </cell>
          <cell r="F176">
            <v>0</v>
          </cell>
          <cell r="G176">
            <v>0</v>
          </cell>
          <cell r="H176">
            <v>0</v>
          </cell>
          <cell r="I176">
            <v>0</v>
          </cell>
          <cell r="J176">
            <v>0</v>
          </cell>
          <cell r="K176">
            <v>0</v>
          </cell>
        </row>
        <row r="177">
          <cell r="A177" t="str">
            <v>S75</v>
          </cell>
          <cell r="B177" t="str">
            <v>DAMAGE, INSURANCE   </v>
          </cell>
        </row>
        <row r="178">
          <cell r="A178" t="str">
            <v>S75</v>
          </cell>
          <cell r="B178">
            <v>175</v>
          </cell>
          <cell r="C178" t="str">
            <v>DAMAGE CLAIM        </v>
          </cell>
        </row>
        <row r="179">
          <cell r="A179" t="str">
            <v>S75</v>
          </cell>
          <cell r="B179">
            <v>644</v>
          </cell>
          <cell r="C179" t="str">
            <v>DAMAGE CLAIMS       </v>
          </cell>
        </row>
        <row r="180">
          <cell r="A180" t="str">
            <v>S75</v>
          </cell>
          <cell r="B180">
            <v>719</v>
          </cell>
          <cell r="C180" t="str">
            <v>CONTRA WRAP-UP INSUR</v>
          </cell>
        </row>
        <row r="181">
          <cell r="A181" t="str">
            <v>S75</v>
          </cell>
          <cell r="B181">
            <v>750</v>
          </cell>
          <cell r="C181" t="str">
            <v>INSURANCE-LIABILITY </v>
          </cell>
        </row>
        <row r="182">
          <cell r="A182" t="str">
            <v>S75</v>
          </cell>
          <cell r="B182">
            <v>754</v>
          </cell>
          <cell r="C182" t="str">
            <v>INSURANCE-PROPERTY  </v>
          </cell>
        </row>
        <row r="183">
          <cell r="A183" t="str">
            <v>S75 Total</v>
          </cell>
          <cell r="D183">
            <v>0</v>
          </cell>
          <cell r="E183">
            <v>0</v>
          </cell>
          <cell r="F183">
            <v>0</v>
          </cell>
          <cell r="G183">
            <v>0</v>
          </cell>
          <cell r="H183">
            <v>0</v>
          </cell>
          <cell r="I183">
            <v>0</v>
          </cell>
          <cell r="J183">
            <v>0</v>
          </cell>
          <cell r="K183">
            <v>0</v>
          </cell>
        </row>
        <row r="184">
          <cell r="A184" t="str">
            <v>S80</v>
          </cell>
          <cell r="B184" t="str">
            <v>FUEL                </v>
          </cell>
        </row>
        <row r="185">
          <cell r="A185" t="str">
            <v>S80</v>
          </cell>
          <cell r="B185">
            <v>180</v>
          </cell>
          <cell r="C185" t="str">
            <v>FUEL                </v>
          </cell>
        </row>
        <row r="186">
          <cell r="A186" t="str">
            <v>S80</v>
          </cell>
          <cell r="B186">
            <v>600</v>
          </cell>
          <cell r="C186" t="str">
            <v>FUEL - ADDITIVES    </v>
          </cell>
        </row>
        <row r="187">
          <cell r="A187" t="str">
            <v>S80</v>
          </cell>
          <cell r="B187">
            <v>601</v>
          </cell>
          <cell r="C187" t="str">
            <v>FUEL - NATURAL GAS  </v>
          </cell>
        </row>
        <row r="188">
          <cell r="A188" t="str">
            <v>S80</v>
          </cell>
          <cell r="B188">
            <v>602</v>
          </cell>
          <cell r="C188" t="str">
            <v>FUEL - NUCLEAR      </v>
          </cell>
        </row>
        <row r="189">
          <cell r="A189" t="str">
            <v>S80</v>
          </cell>
          <cell r="B189">
            <v>603</v>
          </cell>
          <cell r="C189" t="str">
            <v>FUEL-OIL, JET GRADE </v>
          </cell>
        </row>
        <row r="190">
          <cell r="A190" t="str">
            <v>S80</v>
          </cell>
          <cell r="B190">
            <v>604</v>
          </cell>
          <cell r="C190" t="str">
            <v>FUEL - OIL, NO. 2D  </v>
          </cell>
        </row>
        <row r="191">
          <cell r="A191" t="str">
            <v>S80</v>
          </cell>
          <cell r="B191">
            <v>605</v>
          </cell>
          <cell r="C191" t="str">
            <v>FUEL-OIL,RES.NO.6   </v>
          </cell>
        </row>
        <row r="192">
          <cell r="A192" t="str">
            <v>S80</v>
          </cell>
          <cell r="B192">
            <v>606</v>
          </cell>
          <cell r="C192" t="str">
            <v>FUEL - COAL         </v>
          </cell>
        </row>
        <row r="193">
          <cell r="A193" t="str">
            <v>S80</v>
          </cell>
          <cell r="B193">
            <v>607</v>
          </cell>
          <cell r="C193" t="str">
            <v>FUEL - PROPANE      </v>
          </cell>
        </row>
        <row r="194">
          <cell r="A194" t="str">
            <v>S80</v>
          </cell>
          <cell r="B194">
            <v>608</v>
          </cell>
          <cell r="C194" t="str">
            <v>FUEL - ORIMULSION   </v>
          </cell>
        </row>
        <row r="195">
          <cell r="A195" t="str">
            <v>S80</v>
          </cell>
          <cell r="B195">
            <v>609</v>
          </cell>
          <cell r="C195" t="str">
            <v>FUEL - LIMESTONE    </v>
          </cell>
        </row>
        <row r="196">
          <cell r="A196" t="str">
            <v>S80</v>
          </cell>
          <cell r="B196">
            <v>610</v>
          </cell>
          <cell r="C196" t="str">
            <v>COAL&amp;LIMESTONE HDLNG</v>
          </cell>
        </row>
        <row r="197">
          <cell r="A197" t="str">
            <v>S80</v>
          </cell>
          <cell r="B197">
            <v>737</v>
          </cell>
          <cell r="C197" t="str">
            <v>AIRCRAFT FUEL       </v>
          </cell>
        </row>
        <row r="198">
          <cell r="A198" t="str">
            <v>S80</v>
          </cell>
          <cell r="B198">
            <v>762</v>
          </cell>
          <cell r="C198" t="str">
            <v>UNRECOVERED FUEL EXP</v>
          </cell>
        </row>
        <row r="199">
          <cell r="A199" t="str">
            <v>S80</v>
          </cell>
          <cell r="B199">
            <v>908</v>
          </cell>
          <cell r="C199" t="str">
            <v>ORIMULSION PROJECT  </v>
          </cell>
        </row>
        <row r="200">
          <cell r="A200" t="str">
            <v>S80 Total</v>
          </cell>
          <cell r="D200">
            <v>0</v>
          </cell>
          <cell r="E200">
            <v>0</v>
          </cell>
          <cell r="F200">
            <v>0</v>
          </cell>
          <cell r="G200">
            <v>0</v>
          </cell>
          <cell r="H200">
            <v>0</v>
          </cell>
          <cell r="I200">
            <v>0</v>
          </cell>
          <cell r="J200">
            <v>0</v>
          </cell>
          <cell r="K200">
            <v>0</v>
          </cell>
        </row>
        <row r="201">
          <cell r="A201" t="str">
            <v>S85</v>
          </cell>
          <cell r="B201" t="str">
            <v>PURCH. PWR/INTERCHNG</v>
          </cell>
        </row>
        <row r="202">
          <cell r="A202" t="str">
            <v>S85</v>
          </cell>
          <cell r="B202">
            <v>185</v>
          </cell>
          <cell r="C202" t="str">
            <v>PURCH. PWR/INTERCHNG</v>
          </cell>
        </row>
        <row r="203">
          <cell r="A203" t="str">
            <v>S85</v>
          </cell>
          <cell r="B203">
            <v>710</v>
          </cell>
          <cell r="C203" t="str">
            <v>INTERCHANGE POWER   </v>
          </cell>
        </row>
        <row r="204">
          <cell r="A204" t="str">
            <v>S85</v>
          </cell>
          <cell r="B204">
            <v>732</v>
          </cell>
          <cell r="C204" t="str">
            <v>SJRPP-PRE-OP-(PRS)  </v>
          </cell>
        </row>
        <row r="205">
          <cell r="A205" t="str">
            <v>S85</v>
          </cell>
          <cell r="B205">
            <v>742</v>
          </cell>
          <cell r="C205" t="str">
            <v>SOUTHERN CO. (UPS)  </v>
          </cell>
        </row>
        <row r="206">
          <cell r="A206" t="str">
            <v>S85</v>
          </cell>
          <cell r="B206">
            <v>743</v>
          </cell>
          <cell r="C206" t="str">
            <v>INTERCHANGE - SJRPP </v>
          </cell>
        </row>
        <row r="207">
          <cell r="A207" t="str">
            <v>S85</v>
          </cell>
          <cell r="B207">
            <v>744</v>
          </cell>
          <cell r="C207" t="str">
            <v>QUAL.FAC.-COGENERATN</v>
          </cell>
        </row>
        <row r="208">
          <cell r="A208" t="str">
            <v>S85</v>
          </cell>
          <cell r="B208">
            <v>746</v>
          </cell>
          <cell r="C208" t="str">
            <v>INTERCH.-MISC.PURCH.</v>
          </cell>
        </row>
        <row r="209">
          <cell r="A209" t="str">
            <v>S85</v>
          </cell>
          <cell r="B209">
            <v>749</v>
          </cell>
          <cell r="C209" t="str">
            <v>PURCH POWER-TECO BB4</v>
          </cell>
        </row>
        <row r="210">
          <cell r="A210" t="str">
            <v>S85</v>
          </cell>
          <cell r="B210">
            <v>770</v>
          </cell>
          <cell r="C210" t="str">
            <v>COST RECOV.-JEA COAL</v>
          </cell>
        </row>
        <row r="211">
          <cell r="A211" t="str">
            <v>S85</v>
          </cell>
          <cell r="B211">
            <v>771</v>
          </cell>
          <cell r="C211" t="str">
            <v>COST RECOV.-PSL 2   </v>
          </cell>
        </row>
        <row r="212">
          <cell r="A212" t="str">
            <v>S85</v>
          </cell>
          <cell r="B212">
            <v>943</v>
          </cell>
          <cell r="C212" t="str">
            <v>CAPACITY TRUE-UP ADJ</v>
          </cell>
        </row>
        <row r="213">
          <cell r="A213" t="str">
            <v>S85 Total</v>
          </cell>
          <cell r="D213">
            <v>0</v>
          </cell>
          <cell r="E213">
            <v>0</v>
          </cell>
          <cell r="F213">
            <v>0</v>
          </cell>
          <cell r="G213">
            <v>0</v>
          </cell>
          <cell r="H213">
            <v>0</v>
          </cell>
          <cell r="I213">
            <v>0</v>
          </cell>
          <cell r="J213">
            <v>0</v>
          </cell>
          <cell r="K213">
            <v>0</v>
          </cell>
        </row>
        <row r="214">
          <cell r="A214" t="str">
            <v>S86</v>
          </cell>
          <cell r="B214" t="str">
            <v>SCHERER AND SJRPP   </v>
          </cell>
        </row>
        <row r="215">
          <cell r="A215" t="str">
            <v>S86</v>
          </cell>
          <cell r="B215">
            <v>730</v>
          </cell>
          <cell r="C215" t="str">
            <v>SJRPP-ADV PMT (PRS) </v>
          </cell>
        </row>
        <row r="216">
          <cell r="A216" t="str">
            <v>S86</v>
          </cell>
          <cell r="B216">
            <v>731</v>
          </cell>
          <cell r="C216" t="str">
            <v>SJRPP - COST (PRS)  </v>
          </cell>
        </row>
        <row r="217">
          <cell r="A217" t="str">
            <v>S86</v>
          </cell>
          <cell r="B217">
            <v>906</v>
          </cell>
          <cell r="C217" t="str">
            <v>ACQ ELEC GEN UNIT EX</v>
          </cell>
        </row>
        <row r="218">
          <cell r="A218" t="str">
            <v>S86</v>
          </cell>
          <cell r="B218">
            <v>935</v>
          </cell>
          <cell r="C218" t="str">
            <v>ADV PAY ACQ-ELEC GEN</v>
          </cell>
        </row>
        <row r="219">
          <cell r="A219" t="str">
            <v>S86</v>
          </cell>
          <cell r="B219">
            <v>936</v>
          </cell>
          <cell r="C219" t="str">
            <v>SUPLMT PERF. FEE    </v>
          </cell>
        </row>
        <row r="220">
          <cell r="A220" t="str">
            <v>S86 Total</v>
          </cell>
          <cell r="D220">
            <v>0</v>
          </cell>
          <cell r="E220">
            <v>0</v>
          </cell>
          <cell r="F220">
            <v>0</v>
          </cell>
          <cell r="G220">
            <v>0</v>
          </cell>
          <cell r="H220">
            <v>0</v>
          </cell>
          <cell r="I220">
            <v>0</v>
          </cell>
          <cell r="J220">
            <v>0</v>
          </cell>
          <cell r="K220">
            <v>0</v>
          </cell>
        </row>
        <row r="221">
          <cell r="A221" t="str">
            <v>S90</v>
          </cell>
          <cell r="B221" t="str">
            <v>MARKETING INCENTIVES</v>
          </cell>
        </row>
        <row r="222">
          <cell r="A222" t="str">
            <v>S90</v>
          </cell>
          <cell r="B222">
            <v>190</v>
          </cell>
          <cell r="C222" t="str">
            <v>MARKETING INCENTIVES</v>
          </cell>
          <cell r="D222">
            <v>1522</v>
          </cell>
        </row>
        <row r="223">
          <cell r="A223" t="str">
            <v>S90</v>
          </cell>
          <cell r="B223">
            <v>763</v>
          </cell>
          <cell r="C223" t="str">
            <v>DFRD ENERGY CONS EXP</v>
          </cell>
        </row>
        <row r="224">
          <cell r="A224" t="str">
            <v>S90</v>
          </cell>
          <cell r="B224">
            <v>766</v>
          </cell>
          <cell r="C224" t="str">
            <v>INC - CILC</v>
          </cell>
        </row>
        <row r="225">
          <cell r="A225" t="str">
            <v>S90</v>
          </cell>
          <cell r="B225">
            <v>768</v>
          </cell>
          <cell r="C225" t="str">
            <v>INC - RES ON CALL</v>
          </cell>
        </row>
        <row r="226">
          <cell r="A226" t="str">
            <v>S90</v>
          </cell>
          <cell r="B226">
            <v>769</v>
          </cell>
          <cell r="C226" t="str">
            <v>INC - C/I LIGHTING</v>
          </cell>
        </row>
        <row r="227">
          <cell r="A227" t="str">
            <v>S90</v>
          </cell>
          <cell r="B227">
            <v>774</v>
          </cell>
          <cell r="C227" t="str">
            <v>INCENTIVE-NONRECOVER</v>
          </cell>
        </row>
        <row r="228">
          <cell r="A228" t="str">
            <v>S90</v>
          </cell>
          <cell r="B228">
            <v>777</v>
          </cell>
          <cell r="C228" t="str">
            <v>INC - H.E.L.P.</v>
          </cell>
        </row>
        <row r="229">
          <cell r="A229" t="str">
            <v>S90</v>
          </cell>
          <cell r="B229">
            <v>781</v>
          </cell>
          <cell r="C229" t="str">
            <v>INC - RES. CEILING INS</v>
          </cell>
        </row>
        <row r="230">
          <cell r="A230" t="str">
            <v>S90</v>
          </cell>
          <cell r="B230">
            <v>783</v>
          </cell>
          <cell r="C230" t="str">
            <v>INC - RES. AC UNIT</v>
          </cell>
        </row>
        <row r="231">
          <cell r="A231" t="str">
            <v>S90</v>
          </cell>
          <cell r="B231">
            <v>784</v>
          </cell>
          <cell r="C231" t="str">
            <v>INC - RES. HP UNIT</v>
          </cell>
        </row>
        <row r="232">
          <cell r="A232" t="str">
            <v>S90</v>
          </cell>
          <cell r="B232">
            <v>785</v>
          </cell>
          <cell r="C232" t="str">
            <v>INC - C/I AC CHILLER</v>
          </cell>
        </row>
        <row r="233">
          <cell r="A233" t="str">
            <v>S90</v>
          </cell>
          <cell r="B233">
            <v>789</v>
          </cell>
          <cell r="C233" t="str">
            <v>INC - BS (GS) ON CALL</v>
          </cell>
        </row>
        <row r="234">
          <cell r="A234" t="str">
            <v>S90</v>
          </cell>
          <cell r="B234">
            <v>791</v>
          </cell>
          <cell r="C234" t="str">
            <v>NO LONGER NEEDED</v>
          </cell>
        </row>
        <row r="235">
          <cell r="A235" t="str">
            <v>S90</v>
          </cell>
          <cell r="B235">
            <v>792</v>
          </cell>
          <cell r="C235" t="str">
            <v>INC - DX AC</v>
          </cell>
        </row>
        <row r="236">
          <cell r="A236" t="str">
            <v>S90</v>
          </cell>
          <cell r="B236">
            <v>909</v>
          </cell>
          <cell r="C236" t="str">
            <v>INC - TES STUDY</v>
          </cell>
        </row>
        <row r="237">
          <cell r="A237" t="str">
            <v>S90</v>
          </cell>
          <cell r="B237">
            <v>910</v>
          </cell>
          <cell r="C237" t="str">
            <v>INC - TES</v>
          </cell>
        </row>
        <row r="238">
          <cell r="A238" t="str">
            <v>S90</v>
          </cell>
          <cell r="B238">
            <v>912</v>
          </cell>
          <cell r="C238" t="str">
            <v>INC - BS CUSTOM INCTV</v>
          </cell>
        </row>
        <row r="239">
          <cell r="A239" t="str">
            <v>S90</v>
          </cell>
          <cell r="B239">
            <v>913</v>
          </cell>
          <cell r="C239" t="str">
            <v>INC - OFF-PEAK BTT CHG</v>
          </cell>
        </row>
        <row r="240">
          <cell r="A240" t="str">
            <v>S90</v>
          </cell>
          <cell r="B240">
            <v>915</v>
          </cell>
          <cell r="C240" t="str">
            <v>INC - CIBE - WINDOW TRMT</v>
          </cell>
        </row>
        <row r="241">
          <cell r="A241" t="str">
            <v>S90</v>
          </cell>
          <cell r="B241">
            <v>916</v>
          </cell>
          <cell r="C241" t="str">
            <v>INC - CIBE - CEILING INS</v>
          </cell>
        </row>
        <row r="242">
          <cell r="A242" t="str">
            <v>S90</v>
          </cell>
          <cell r="B242">
            <v>917</v>
          </cell>
          <cell r="C242" t="str">
            <v>INC - RES ROOM AC</v>
          </cell>
        </row>
        <row r="243">
          <cell r="A243" t="str">
            <v>S90</v>
          </cell>
          <cell r="B243">
            <v>918</v>
          </cell>
          <cell r="C243" t="str">
            <v>INC - C/I VENTILATION</v>
          </cell>
        </row>
        <row r="244">
          <cell r="A244" t="str">
            <v>S90</v>
          </cell>
          <cell r="B244">
            <v>930</v>
          </cell>
          <cell r="C244" t="str">
            <v>INC - WC/CHILLER</v>
          </cell>
        </row>
        <row r="245">
          <cell r="A245" t="str">
            <v>S90 Total</v>
          </cell>
          <cell r="D245">
            <v>1522</v>
          </cell>
          <cell r="E245">
            <v>0</v>
          </cell>
          <cell r="F245">
            <v>0</v>
          </cell>
          <cell r="G245">
            <v>0</v>
          </cell>
          <cell r="H245">
            <v>0</v>
          </cell>
          <cell r="I245">
            <v>0</v>
          </cell>
          <cell r="J245">
            <v>0</v>
          </cell>
          <cell r="K245">
            <v>0</v>
          </cell>
        </row>
        <row r="246">
          <cell r="A246" t="str">
            <v>S91</v>
          </cell>
          <cell r="B246" t="str">
            <v>CUSTOMER RELATED    </v>
          </cell>
        </row>
        <row r="247">
          <cell r="A247" t="str">
            <v>S91</v>
          </cell>
          <cell r="B247">
            <v>191</v>
          </cell>
          <cell r="C247" t="str">
            <v>CUSTOMER RELATED    </v>
          </cell>
        </row>
        <row r="248">
          <cell r="A248" t="str">
            <v>S91</v>
          </cell>
          <cell r="B248">
            <v>666</v>
          </cell>
          <cell r="C248" t="str">
            <v>DEMO-EQUIP &amp; OTHER  </v>
          </cell>
        </row>
        <row r="249">
          <cell r="A249" t="str">
            <v>S91</v>
          </cell>
          <cell r="B249">
            <v>733</v>
          </cell>
          <cell r="C249" t="str">
            <v>CUST. - BILL INSERTS</v>
          </cell>
        </row>
        <row r="250">
          <cell r="A250" t="str">
            <v>S91</v>
          </cell>
          <cell r="B250">
            <v>755</v>
          </cell>
          <cell r="C250" t="str">
            <v>PMT PROCESSING CR   </v>
          </cell>
        </row>
        <row r="251">
          <cell r="A251" t="str">
            <v>S91 Total</v>
          </cell>
          <cell r="D251">
            <v>0</v>
          </cell>
          <cell r="E251">
            <v>0</v>
          </cell>
          <cell r="F251">
            <v>0</v>
          </cell>
          <cell r="G251">
            <v>0</v>
          </cell>
          <cell r="H251">
            <v>0</v>
          </cell>
          <cell r="I251">
            <v>0</v>
          </cell>
          <cell r="J251">
            <v>0</v>
          </cell>
          <cell r="K251">
            <v>0</v>
          </cell>
        </row>
        <row r="252">
          <cell r="A252" t="str">
            <v>S95</v>
          </cell>
          <cell r="B252" t="str">
            <v>MISCELLANEOUS       </v>
          </cell>
        </row>
        <row r="253">
          <cell r="A253" t="str">
            <v>S95</v>
          </cell>
          <cell r="B253">
            <v>195</v>
          </cell>
          <cell r="C253" t="str">
            <v>MISCELLANEOUS       </v>
          </cell>
          <cell r="D253">
            <v>9402</v>
          </cell>
          <cell r="H253">
            <v>5171</v>
          </cell>
        </row>
        <row r="254">
          <cell r="A254" t="str">
            <v>S95</v>
          </cell>
          <cell r="B254">
            <v>411</v>
          </cell>
          <cell r="C254" t="str">
            <v>NON PAYROLL TRANSFERS IN</v>
          </cell>
        </row>
        <row r="255">
          <cell r="A255" t="str">
            <v>S95</v>
          </cell>
          <cell r="B255">
            <v>412</v>
          </cell>
          <cell r="C255" t="str">
            <v>NON PAYROLL TRANSFERS OUT</v>
          </cell>
          <cell r="G255">
            <v>-3120</v>
          </cell>
          <cell r="I255">
            <v>-500</v>
          </cell>
        </row>
        <row r="256">
          <cell r="A256" t="str">
            <v>S95</v>
          </cell>
          <cell r="B256">
            <v>790</v>
          </cell>
          <cell r="C256" t="str">
            <v>MISCELLANEOUS       </v>
          </cell>
        </row>
        <row r="257">
          <cell r="A257" t="str">
            <v>S95</v>
          </cell>
          <cell r="B257">
            <v>795</v>
          </cell>
          <cell r="C257" t="str">
            <v>NON-CLASSIED EXPENSE</v>
          </cell>
        </row>
        <row r="258">
          <cell r="A258" t="str">
            <v>S95 Total</v>
          </cell>
          <cell r="D258">
            <v>9402</v>
          </cell>
          <cell r="E258">
            <v>0</v>
          </cell>
          <cell r="F258">
            <v>0</v>
          </cell>
          <cell r="G258">
            <v>-3120</v>
          </cell>
          <cell r="H258">
            <v>5171</v>
          </cell>
          <cell r="I258">
            <v>-500</v>
          </cell>
          <cell r="J258">
            <v>0</v>
          </cell>
          <cell r="K258">
            <v>0</v>
          </cell>
        </row>
        <row r="259">
          <cell r="A259" t="str">
            <v>S99</v>
          </cell>
          <cell r="B259" t="str">
            <v>CAP. ALLOC. OVERHEAD</v>
          </cell>
        </row>
        <row r="260">
          <cell r="A260" t="str">
            <v>S99</v>
          </cell>
          <cell r="B260">
            <v>199</v>
          </cell>
          <cell r="C260" t="str">
            <v>CAP. ALLOC OVERHEADS</v>
          </cell>
        </row>
        <row r="261">
          <cell r="A261" t="str">
            <v>S99</v>
          </cell>
          <cell r="B261">
            <v>399</v>
          </cell>
          <cell r="C261" t="str">
            <v>APPLIED ENGINEERING</v>
          </cell>
        </row>
        <row r="262">
          <cell r="A262" t="str">
            <v>S99</v>
          </cell>
          <cell r="B262">
            <v>717</v>
          </cell>
          <cell r="C262" t="str">
            <v>AFUDC</v>
          </cell>
        </row>
        <row r="263">
          <cell r="A263" t="str">
            <v>S99</v>
          </cell>
          <cell r="B263">
            <v>718</v>
          </cell>
          <cell r="C263" t="str">
            <v>PROJ SUP ALLOCATION </v>
          </cell>
        </row>
        <row r="264">
          <cell r="A264" t="str">
            <v>S99</v>
          </cell>
          <cell r="B264">
            <v>778</v>
          </cell>
          <cell r="C264" t="str">
            <v>WO ALLOC-TRANSMISSN </v>
          </cell>
        </row>
        <row r="265">
          <cell r="A265" t="str">
            <v>S99</v>
          </cell>
          <cell r="B265">
            <v>780</v>
          </cell>
          <cell r="C265" t="str">
            <v>WO ALLOC-MASS DSTRBN</v>
          </cell>
        </row>
        <row r="266">
          <cell r="A266" t="str">
            <v>S99</v>
          </cell>
          <cell r="B266">
            <v>922</v>
          </cell>
          <cell r="C266" t="str">
            <v>APPLIED ENGINEERING </v>
          </cell>
        </row>
        <row r="267">
          <cell r="A267" t="str">
            <v>S99</v>
          </cell>
          <cell r="B267">
            <v>924</v>
          </cell>
          <cell r="C267" t="str">
            <v>CIAC-CONTR AID CNSTR</v>
          </cell>
        </row>
        <row r="268">
          <cell r="A268" t="str">
            <v>S999</v>
          </cell>
          <cell r="B268">
            <v>999</v>
          </cell>
          <cell r="C268" t="str">
            <v>REVENUE</v>
          </cell>
        </row>
        <row r="269">
          <cell r="A269" t="str">
            <v>S99 Total</v>
          </cell>
          <cell r="D269">
            <v>0</v>
          </cell>
          <cell r="E269">
            <v>0</v>
          </cell>
          <cell r="F269">
            <v>0</v>
          </cell>
          <cell r="G269">
            <v>0</v>
          </cell>
          <cell r="H269">
            <v>0</v>
          </cell>
          <cell r="I269">
            <v>0</v>
          </cell>
          <cell r="J269">
            <v>0</v>
          </cell>
          <cell r="K269">
            <v>0</v>
          </cell>
        </row>
      </sheetData>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FDR SUMMARY GRAPH"/>
      <sheetName val="FDR N BY PROJ"/>
      <sheetName val="_7_PROJECT_IMP"/>
      <sheetName val="_8_THERMO_ONLY_IMP"/>
      <sheetName val="_8_LIGHTNING_IMP"/>
      <sheetName val="_8_MOM_IMP"/>
      <sheetName val="_8_OUTLIER_IMP"/>
      <sheetName val="all IMPROVED_FDRS"/>
    </sheetNames>
    <sheetDataSet>
      <sheetData sheetId="0" refreshError="1"/>
      <sheetData sheetId="1" refreshError="1"/>
      <sheetData sheetId="2" refreshError="1">
        <row r="1">
          <cell r="A1" t="str">
            <v>Fdr#</v>
          </cell>
          <cell r="B1" t="str">
            <v>AREA</v>
          </cell>
          <cell r="C1" t="str">
            <v>93 N</v>
          </cell>
          <cell r="D1" t="str">
            <v>94 N</v>
          </cell>
          <cell r="E1" t="str">
            <v>95 N</v>
          </cell>
          <cell r="F1" t="str">
            <v>96 N</v>
          </cell>
          <cell r="G1" t="str">
            <v>97 N</v>
          </cell>
          <cell r="H1" t="str">
            <v>98 N</v>
          </cell>
          <cell r="I1" t="str">
            <v>TME 699 N</v>
          </cell>
          <cell r="J1" t="str">
            <v>1997 PROJ</v>
          </cell>
        </row>
        <row r="2">
          <cell r="C2">
            <v>126</v>
          </cell>
          <cell r="D2">
            <v>130</v>
          </cell>
          <cell r="E2">
            <v>147</v>
          </cell>
          <cell r="F2">
            <v>280</v>
          </cell>
          <cell r="G2">
            <v>189</v>
          </cell>
          <cell r="H2">
            <v>137</v>
          </cell>
          <cell r="I2">
            <v>139</v>
          </cell>
          <cell r="J2">
            <v>86</v>
          </cell>
        </row>
        <row r="3">
          <cell r="A3">
            <v>100132</v>
          </cell>
          <cell r="B3" t="str">
            <v>CF</v>
          </cell>
          <cell r="C3">
            <v>2</v>
          </cell>
          <cell r="D3">
            <v>1</v>
          </cell>
          <cell r="E3">
            <v>1</v>
          </cell>
          <cell r="F3">
            <v>1</v>
          </cell>
          <cell r="G3">
            <v>1</v>
          </cell>
          <cell r="H3">
            <v>1</v>
          </cell>
          <cell r="I3">
            <v>1</v>
          </cell>
          <cell r="J3" t="str">
            <v>X</v>
          </cell>
        </row>
        <row r="4">
          <cell r="A4">
            <v>100137</v>
          </cell>
          <cell r="B4" t="str">
            <v>CF</v>
          </cell>
          <cell r="C4">
            <v>0</v>
          </cell>
          <cell r="D4">
            <v>1</v>
          </cell>
          <cell r="E4">
            <v>1</v>
          </cell>
          <cell r="F4">
            <v>3</v>
          </cell>
          <cell r="G4">
            <v>2</v>
          </cell>
          <cell r="H4">
            <v>1</v>
          </cell>
          <cell r="I4">
            <v>1</v>
          </cell>
          <cell r="J4" t="str">
            <v>X</v>
          </cell>
        </row>
        <row r="5">
          <cell r="A5">
            <v>101862</v>
          </cell>
          <cell r="B5" t="str">
            <v>NF</v>
          </cell>
          <cell r="C5">
            <v>2</v>
          </cell>
          <cell r="D5">
            <v>2</v>
          </cell>
          <cell r="E5">
            <v>1</v>
          </cell>
          <cell r="F5">
            <v>5</v>
          </cell>
          <cell r="G5">
            <v>4</v>
          </cell>
          <cell r="H5">
            <v>0</v>
          </cell>
          <cell r="I5">
            <v>0</v>
          </cell>
          <cell r="J5" t="str">
            <v>X</v>
          </cell>
        </row>
        <row r="6">
          <cell r="A6">
            <v>101863</v>
          </cell>
          <cell r="B6" t="str">
            <v>NF</v>
          </cell>
          <cell r="C6">
            <v>5</v>
          </cell>
          <cell r="D6">
            <v>5</v>
          </cell>
          <cell r="E6">
            <v>2</v>
          </cell>
          <cell r="F6">
            <v>6</v>
          </cell>
          <cell r="G6">
            <v>3</v>
          </cell>
          <cell r="H6">
            <v>4</v>
          </cell>
          <cell r="I6">
            <v>3</v>
          </cell>
          <cell r="J6" t="str">
            <v>X</v>
          </cell>
        </row>
        <row r="7">
          <cell r="A7">
            <v>102131</v>
          </cell>
          <cell r="B7" t="str">
            <v>CF</v>
          </cell>
          <cell r="C7">
            <v>3</v>
          </cell>
          <cell r="D7">
            <v>2</v>
          </cell>
          <cell r="E7">
            <v>3</v>
          </cell>
          <cell r="F7">
            <v>7</v>
          </cell>
          <cell r="G7">
            <v>2</v>
          </cell>
          <cell r="H7">
            <v>5</v>
          </cell>
          <cell r="I7">
            <v>7</v>
          </cell>
          <cell r="J7" t="str">
            <v>X</v>
          </cell>
        </row>
        <row r="8">
          <cell r="A8">
            <v>105831</v>
          </cell>
          <cell r="B8" t="str">
            <v>NF</v>
          </cell>
          <cell r="C8">
            <v>1</v>
          </cell>
          <cell r="D8">
            <v>7</v>
          </cell>
          <cell r="E8">
            <v>4</v>
          </cell>
          <cell r="F8">
            <v>0</v>
          </cell>
          <cell r="G8">
            <v>2</v>
          </cell>
          <cell r="H8">
            <v>5</v>
          </cell>
          <cell r="I8">
            <v>3</v>
          </cell>
          <cell r="J8" t="str">
            <v>X</v>
          </cell>
        </row>
        <row r="9">
          <cell r="A9">
            <v>106531</v>
          </cell>
          <cell r="B9" t="str">
            <v>CF</v>
          </cell>
          <cell r="C9">
            <v>0</v>
          </cell>
          <cell r="D9">
            <v>0</v>
          </cell>
          <cell r="E9">
            <v>0</v>
          </cell>
          <cell r="F9">
            <v>1</v>
          </cell>
          <cell r="G9">
            <v>0</v>
          </cell>
          <cell r="H9">
            <v>0</v>
          </cell>
          <cell r="I9">
            <v>0</v>
          </cell>
          <cell r="J9" t="str">
            <v>X</v>
          </cell>
        </row>
        <row r="10">
          <cell r="A10">
            <v>201134</v>
          </cell>
          <cell r="B10" t="str">
            <v>BV</v>
          </cell>
          <cell r="C10">
            <v>0</v>
          </cell>
          <cell r="D10">
            <v>2</v>
          </cell>
          <cell r="E10">
            <v>4</v>
          </cell>
          <cell r="F10">
            <v>3</v>
          </cell>
          <cell r="G10">
            <v>3</v>
          </cell>
          <cell r="H10">
            <v>0</v>
          </cell>
          <cell r="I10">
            <v>1</v>
          </cell>
          <cell r="J10" t="str">
            <v>X</v>
          </cell>
        </row>
        <row r="11">
          <cell r="A11">
            <v>201534</v>
          </cell>
          <cell r="B11" t="str">
            <v>BV</v>
          </cell>
          <cell r="C11">
            <v>1</v>
          </cell>
          <cell r="D11">
            <v>0</v>
          </cell>
          <cell r="E11">
            <v>0</v>
          </cell>
          <cell r="F11">
            <v>2</v>
          </cell>
          <cell r="G11">
            <v>2</v>
          </cell>
          <cell r="H11">
            <v>1</v>
          </cell>
          <cell r="I11">
            <v>0</v>
          </cell>
          <cell r="J11" t="str">
            <v>X</v>
          </cell>
        </row>
        <row r="12">
          <cell r="A12">
            <v>202832</v>
          </cell>
          <cell r="B12" t="str">
            <v>BV</v>
          </cell>
          <cell r="C12">
            <v>0</v>
          </cell>
          <cell r="D12">
            <v>0</v>
          </cell>
          <cell r="E12">
            <v>0</v>
          </cell>
          <cell r="F12">
            <v>2</v>
          </cell>
          <cell r="G12">
            <v>0</v>
          </cell>
          <cell r="H12">
            <v>1</v>
          </cell>
          <cell r="I12">
            <v>1</v>
          </cell>
          <cell r="J12" t="str">
            <v>X</v>
          </cell>
        </row>
        <row r="13">
          <cell r="A13">
            <v>203331</v>
          </cell>
          <cell r="B13" t="str">
            <v>BV</v>
          </cell>
          <cell r="C13">
            <v>0</v>
          </cell>
          <cell r="D13">
            <v>0</v>
          </cell>
          <cell r="E13">
            <v>0</v>
          </cell>
          <cell r="F13">
            <v>1</v>
          </cell>
          <cell r="G13">
            <v>0</v>
          </cell>
          <cell r="H13">
            <v>2</v>
          </cell>
          <cell r="I13">
            <v>0</v>
          </cell>
          <cell r="J13" t="str">
            <v>X</v>
          </cell>
        </row>
        <row r="14">
          <cell r="A14">
            <v>204132</v>
          </cell>
          <cell r="B14" t="str">
            <v>BV</v>
          </cell>
          <cell r="C14">
            <v>3</v>
          </cell>
          <cell r="D14">
            <v>1</v>
          </cell>
          <cell r="E14">
            <v>2</v>
          </cell>
          <cell r="F14">
            <v>2</v>
          </cell>
          <cell r="G14">
            <v>2</v>
          </cell>
          <cell r="H14">
            <v>0</v>
          </cell>
          <cell r="I14">
            <v>0</v>
          </cell>
          <cell r="J14" t="str">
            <v>X</v>
          </cell>
        </row>
        <row r="15">
          <cell r="A15">
            <v>205632</v>
          </cell>
          <cell r="B15" t="str">
            <v>BV</v>
          </cell>
          <cell r="C15" t="str">
            <v/>
          </cell>
          <cell r="D15" t="str">
            <v/>
          </cell>
          <cell r="E15" t="str">
            <v/>
          </cell>
          <cell r="F15" t="str">
            <v/>
          </cell>
          <cell r="G15" t="str">
            <v/>
          </cell>
          <cell r="H15" t="str">
            <v/>
          </cell>
          <cell r="I15">
            <v>0</v>
          </cell>
          <cell r="J15" t="str">
            <v>X</v>
          </cell>
        </row>
        <row r="16">
          <cell r="A16">
            <v>300431</v>
          </cell>
          <cell r="B16" t="str">
            <v>NF</v>
          </cell>
          <cell r="C16">
            <v>0</v>
          </cell>
          <cell r="D16">
            <v>1</v>
          </cell>
          <cell r="E16">
            <v>0</v>
          </cell>
          <cell r="F16">
            <v>0</v>
          </cell>
          <cell r="G16">
            <v>0</v>
          </cell>
          <cell r="H16">
            <v>0</v>
          </cell>
          <cell r="I16">
            <v>0</v>
          </cell>
          <cell r="J16" t="str">
            <v>X</v>
          </cell>
        </row>
        <row r="17">
          <cell r="A17">
            <v>400332</v>
          </cell>
          <cell r="B17" t="str">
            <v>WB</v>
          </cell>
          <cell r="C17">
            <v>2</v>
          </cell>
          <cell r="D17">
            <v>5</v>
          </cell>
          <cell r="E17">
            <v>1</v>
          </cell>
          <cell r="F17">
            <v>8</v>
          </cell>
          <cell r="G17">
            <v>3</v>
          </cell>
          <cell r="H17">
            <v>0</v>
          </cell>
          <cell r="I17">
            <v>0</v>
          </cell>
          <cell r="J17" t="str">
            <v>X</v>
          </cell>
        </row>
        <row r="18">
          <cell r="A18">
            <v>400661</v>
          </cell>
          <cell r="B18" t="str">
            <v>TC</v>
          </cell>
          <cell r="C18">
            <v>0</v>
          </cell>
          <cell r="D18">
            <v>3</v>
          </cell>
          <cell r="E18">
            <v>3</v>
          </cell>
          <cell r="F18">
            <v>2</v>
          </cell>
          <cell r="G18">
            <v>2</v>
          </cell>
          <cell r="H18">
            <v>1</v>
          </cell>
          <cell r="I18">
            <v>4</v>
          </cell>
          <cell r="J18" t="str">
            <v>X</v>
          </cell>
        </row>
        <row r="19">
          <cell r="A19">
            <v>400934</v>
          </cell>
          <cell r="B19" t="str">
            <v>WB</v>
          </cell>
          <cell r="C19">
            <v>3</v>
          </cell>
          <cell r="D19">
            <v>2</v>
          </cell>
          <cell r="E19">
            <v>0</v>
          </cell>
          <cell r="F19">
            <v>1</v>
          </cell>
          <cell r="G19">
            <v>2</v>
          </cell>
          <cell r="H19">
            <v>5</v>
          </cell>
          <cell r="I19">
            <v>4</v>
          </cell>
          <cell r="J19" t="str">
            <v>X</v>
          </cell>
        </row>
        <row r="20">
          <cell r="A20">
            <v>401435</v>
          </cell>
          <cell r="B20" t="str">
            <v>TC</v>
          </cell>
          <cell r="C20">
            <v>0</v>
          </cell>
          <cell r="D20">
            <v>0</v>
          </cell>
          <cell r="E20">
            <v>0</v>
          </cell>
          <cell r="F20">
            <v>1</v>
          </cell>
          <cell r="G20">
            <v>2</v>
          </cell>
          <cell r="H20">
            <v>0</v>
          </cell>
          <cell r="I20">
            <v>0</v>
          </cell>
          <cell r="J20" t="str">
            <v>X</v>
          </cell>
        </row>
        <row r="21">
          <cell r="A21">
            <v>401531</v>
          </cell>
          <cell r="B21" t="str">
            <v>TC</v>
          </cell>
          <cell r="C21">
            <v>1</v>
          </cell>
          <cell r="D21">
            <v>0</v>
          </cell>
          <cell r="E21">
            <v>0</v>
          </cell>
          <cell r="F21">
            <v>4</v>
          </cell>
          <cell r="G21">
            <v>2</v>
          </cell>
          <cell r="H21">
            <v>2</v>
          </cell>
          <cell r="I21">
            <v>1</v>
          </cell>
          <cell r="J21" t="str">
            <v>X</v>
          </cell>
        </row>
        <row r="22">
          <cell r="A22">
            <v>401931</v>
          </cell>
          <cell r="B22" t="str">
            <v>BR</v>
          </cell>
          <cell r="C22">
            <v>2</v>
          </cell>
          <cell r="D22">
            <v>1</v>
          </cell>
          <cell r="E22">
            <v>3</v>
          </cell>
          <cell r="F22">
            <v>5</v>
          </cell>
          <cell r="G22">
            <v>1</v>
          </cell>
          <cell r="H22">
            <v>1</v>
          </cell>
          <cell r="I22">
            <v>3</v>
          </cell>
          <cell r="J22" t="str">
            <v>X</v>
          </cell>
        </row>
        <row r="23">
          <cell r="A23">
            <v>402031</v>
          </cell>
          <cell r="B23" t="str">
            <v>WB</v>
          </cell>
          <cell r="C23">
            <v>1</v>
          </cell>
          <cell r="D23">
            <v>0</v>
          </cell>
          <cell r="E23">
            <v>3</v>
          </cell>
          <cell r="F23">
            <v>3</v>
          </cell>
          <cell r="G23">
            <v>0</v>
          </cell>
          <cell r="H23">
            <v>1</v>
          </cell>
          <cell r="I23">
            <v>1</v>
          </cell>
          <cell r="J23" t="str">
            <v>X</v>
          </cell>
        </row>
        <row r="24">
          <cell r="A24">
            <v>402262</v>
          </cell>
          <cell r="B24" t="str">
            <v>WB</v>
          </cell>
          <cell r="C24">
            <v>5</v>
          </cell>
          <cell r="D24">
            <v>1</v>
          </cell>
          <cell r="E24">
            <v>1</v>
          </cell>
          <cell r="F24">
            <v>4</v>
          </cell>
          <cell r="G24">
            <v>2</v>
          </cell>
          <cell r="H24">
            <v>2</v>
          </cell>
          <cell r="I24">
            <v>1</v>
          </cell>
          <cell r="J24" t="str">
            <v>X</v>
          </cell>
        </row>
        <row r="25">
          <cell r="A25">
            <v>402832</v>
          </cell>
          <cell r="B25" t="str">
            <v>BR</v>
          </cell>
          <cell r="C25">
            <v>0</v>
          </cell>
          <cell r="D25">
            <v>0</v>
          </cell>
          <cell r="E25">
            <v>1</v>
          </cell>
          <cell r="F25">
            <v>1</v>
          </cell>
          <cell r="G25">
            <v>3</v>
          </cell>
          <cell r="H25">
            <v>1</v>
          </cell>
          <cell r="I25">
            <v>1</v>
          </cell>
          <cell r="J25" t="str">
            <v>X</v>
          </cell>
        </row>
        <row r="26">
          <cell r="A26">
            <v>402835</v>
          </cell>
          <cell r="B26" t="str">
            <v>BR</v>
          </cell>
          <cell r="C26">
            <v>1</v>
          </cell>
          <cell r="D26">
            <v>2</v>
          </cell>
          <cell r="E26">
            <v>0</v>
          </cell>
          <cell r="F26">
            <v>1</v>
          </cell>
          <cell r="G26">
            <v>0</v>
          </cell>
          <cell r="H26">
            <v>1</v>
          </cell>
          <cell r="I26">
            <v>1</v>
          </cell>
          <cell r="J26" t="str">
            <v>X</v>
          </cell>
        </row>
        <row r="27">
          <cell r="A27">
            <v>403134</v>
          </cell>
          <cell r="B27" t="str">
            <v>WB</v>
          </cell>
          <cell r="C27">
            <v>1</v>
          </cell>
          <cell r="D27">
            <v>1</v>
          </cell>
          <cell r="E27">
            <v>0</v>
          </cell>
          <cell r="F27">
            <v>12</v>
          </cell>
          <cell r="G27">
            <v>6</v>
          </cell>
          <cell r="H27">
            <v>1</v>
          </cell>
          <cell r="I27">
            <v>1</v>
          </cell>
          <cell r="J27" t="str">
            <v>X</v>
          </cell>
        </row>
        <row r="28">
          <cell r="A28">
            <v>403435</v>
          </cell>
          <cell r="B28" t="str">
            <v>TC</v>
          </cell>
          <cell r="C28">
            <v>0</v>
          </cell>
          <cell r="D28">
            <v>3</v>
          </cell>
          <cell r="E28">
            <v>1</v>
          </cell>
          <cell r="F28">
            <v>0</v>
          </cell>
          <cell r="G28">
            <v>0</v>
          </cell>
          <cell r="H28">
            <v>2</v>
          </cell>
          <cell r="I28">
            <v>1</v>
          </cell>
          <cell r="J28" t="str">
            <v>X</v>
          </cell>
        </row>
        <row r="29">
          <cell r="A29">
            <v>404338</v>
          </cell>
          <cell r="B29" t="str">
            <v>BR</v>
          </cell>
          <cell r="C29">
            <v>0</v>
          </cell>
          <cell r="D29">
            <v>0</v>
          </cell>
          <cell r="E29">
            <v>2</v>
          </cell>
          <cell r="F29">
            <v>1</v>
          </cell>
          <cell r="G29">
            <v>3</v>
          </cell>
          <cell r="H29">
            <v>1</v>
          </cell>
          <cell r="I29">
            <v>1</v>
          </cell>
          <cell r="J29" t="str">
            <v>X</v>
          </cell>
        </row>
        <row r="30">
          <cell r="A30">
            <v>405161</v>
          </cell>
          <cell r="B30" t="str">
            <v>TC</v>
          </cell>
          <cell r="C30">
            <v>1</v>
          </cell>
          <cell r="D30">
            <v>1</v>
          </cell>
          <cell r="E30">
            <v>0</v>
          </cell>
          <cell r="F30">
            <v>7</v>
          </cell>
          <cell r="G30">
            <v>0</v>
          </cell>
          <cell r="H30">
            <v>3</v>
          </cell>
          <cell r="I30">
            <v>4</v>
          </cell>
          <cell r="J30" t="str">
            <v>X</v>
          </cell>
        </row>
        <row r="31">
          <cell r="A31">
            <v>405262</v>
          </cell>
          <cell r="B31" t="str">
            <v>WB</v>
          </cell>
          <cell r="C31">
            <v>2</v>
          </cell>
          <cell r="D31">
            <v>0</v>
          </cell>
          <cell r="E31">
            <v>2</v>
          </cell>
          <cell r="F31">
            <v>1</v>
          </cell>
          <cell r="G31">
            <v>8</v>
          </cell>
          <cell r="H31">
            <v>2</v>
          </cell>
          <cell r="I31">
            <v>4</v>
          </cell>
          <cell r="J31" t="str">
            <v>X</v>
          </cell>
        </row>
        <row r="32">
          <cell r="A32">
            <v>405465</v>
          </cell>
          <cell r="B32" t="str">
            <v>BR</v>
          </cell>
          <cell r="C32">
            <v>3</v>
          </cell>
          <cell r="D32">
            <v>4</v>
          </cell>
          <cell r="E32">
            <v>2</v>
          </cell>
          <cell r="F32">
            <v>2</v>
          </cell>
          <cell r="G32">
            <v>5</v>
          </cell>
          <cell r="H32">
            <v>3</v>
          </cell>
          <cell r="I32">
            <v>2</v>
          </cell>
          <cell r="J32" t="str">
            <v>X</v>
          </cell>
        </row>
        <row r="33">
          <cell r="A33">
            <v>405468</v>
          </cell>
          <cell r="B33" t="str">
            <v>BR</v>
          </cell>
          <cell r="C33">
            <v>0</v>
          </cell>
          <cell r="D33">
            <v>1</v>
          </cell>
          <cell r="E33">
            <v>4</v>
          </cell>
          <cell r="F33">
            <v>1</v>
          </cell>
          <cell r="G33">
            <v>1</v>
          </cell>
          <cell r="H33">
            <v>3</v>
          </cell>
          <cell r="I33">
            <v>1</v>
          </cell>
          <cell r="J33" t="str">
            <v>X</v>
          </cell>
        </row>
        <row r="34">
          <cell r="A34">
            <v>405761</v>
          </cell>
          <cell r="B34" t="str">
            <v>TC</v>
          </cell>
          <cell r="C34">
            <v>2</v>
          </cell>
          <cell r="D34">
            <v>3</v>
          </cell>
          <cell r="E34">
            <v>0</v>
          </cell>
          <cell r="F34">
            <v>0</v>
          </cell>
          <cell r="G34">
            <v>1</v>
          </cell>
          <cell r="H34">
            <v>1</v>
          </cell>
          <cell r="I34">
            <v>2</v>
          </cell>
          <cell r="J34" t="str">
            <v>X</v>
          </cell>
        </row>
        <row r="35">
          <cell r="A35">
            <v>405864</v>
          </cell>
          <cell r="B35" t="str">
            <v>BR</v>
          </cell>
          <cell r="C35">
            <v>4</v>
          </cell>
          <cell r="D35">
            <v>1</v>
          </cell>
          <cell r="E35">
            <v>4</v>
          </cell>
          <cell r="F35">
            <v>9</v>
          </cell>
          <cell r="G35">
            <v>4</v>
          </cell>
          <cell r="H35">
            <v>2</v>
          </cell>
          <cell r="I35">
            <v>3</v>
          </cell>
          <cell r="J35" t="str">
            <v>X</v>
          </cell>
        </row>
        <row r="36">
          <cell r="A36">
            <v>406161</v>
          </cell>
          <cell r="B36" t="str">
            <v>TC</v>
          </cell>
          <cell r="C36">
            <v>2</v>
          </cell>
          <cell r="D36">
            <v>1</v>
          </cell>
          <cell r="E36">
            <v>1</v>
          </cell>
          <cell r="F36">
            <v>2</v>
          </cell>
          <cell r="G36">
            <v>0</v>
          </cell>
          <cell r="H36">
            <v>0</v>
          </cell>
          <cell r="I36">
            <v>0</v>
          </cell>
          <cell r="J36" t="str">
            <v>X</v>
          </cell>
        </row>
        <row r="37">
          <cell r="A37">
            <v>406761</v>
          </cell>
          <cell r="B37" t="str">
            <v>WB</v>
          </cell>
          <cell r="C37">
            <v>2</v>
          </cell>
          <cell r="D37">
            <v>0</v>
          </cell>
          <cell r="E37">
            <v>3</v>
          </cell>
          <cell r="F37">
            <v>2</v>
          </cell>
          <cell r="G37">
            <v>0</v>
          </cell>
          <cell r="H37">
            <v>0</v>
          </cell>
          <cell r="I37">
            <v>1</v>
          </cell>
          <cell r="J37" t="str">
            <v>X</v>
          </cell>
        </row>
        <row r="38">
          <cell r="A38">
            <v>407163</v>
          </cell>
          <cell r="B38" t="str">
            <v>TC</v>
          </cell>
          <cell r="C38">
            <v>0</v>
          </cell>
          <cell r="D38">
            <v>1</v>
          </cell>
          <cell r="E38">
            <v>1</v>
          </cell>
          <cell r="F38">
            <v>2</v>
          </cell>
          <cell r="G38">
            <v>4</v>
          </cell>
          <cell r="H38">
            <v>0</v>
          </cell>
          <cell r="I38">
            <v>7</v>
          </cell>
          <cell r="J38" t="str">
            <v>X</v>
          </cell>
        </row>
        <row r="39">
          <cell r="A39">
            <v>407561</v>
          </cell>
          <cell r="B39" t="str">
            <v>TC</v>
          </cell>
          <cell r="C39">
            <v>1</v>
          </cell>
          <cell r="D39">
            <v>7</v>
          </cell>
          <cell r="E39">
            <v>2</v>
          </cell>
          <cell r="F39">
            <v>6</v>
          </cell>
          <cell r="G39">
            <v>9</v>
          </cell>
          <cell r="H39">
            <v>0</v>
          </cell>
          <cell r="I39">
            <v>0</v>
          </cell>
          <cell r="J39" t="str">
            <v>X</v>
          </cell>
        </row>
        <row r="40">
          <cell r="A40">
            <v>407661</v>
          </cell>
          <cell r="B40" t="str">
            <v>WB</v>
          </cell>
          <cell r="C40">
            <v>2</v>
          </cell>
          <cell r="D40">
            <v>1</v>
          </cell>
          <cell r="E40">
            <v>1</v>
          </cell>
          <cell r="F40">
            <v>4</v>
          </cell>
          <cell r="G40">
            <v>3</v>
          </cell>
          <cell r="H40">
            <v>0</v>
          </cell>
          <cell r="I40">
            <v>0</v>
          </cell>
          <cell r="J40" t="str">
            <v>X</v>
          </cell>
        </row>
        <row r="41">
          <cell r="A41">
            <v>407861</v>
          </cell>
          <cell r="B41" t="str">
            <v>BR</v>
          </cell>
          <cell r="C41">
            <v>0</v>
          </cell>
          <cell r="D41">
            <v>0</v>
          </cell>
          <cell r="E41">
            <v>6</v>
          </cell>
          <cell r="F41">
            <v>5</v>
          </cell>
          <cell r="G41">
            <v>1</v>
          </cell>
          <cell r="H41">
            <v>0</v>
          </cell>
          <cell r="I41">
            <v>0</v>
          </cell>
          <cell r="J41" t="str">
            <v>X</v>
          </cell>
        </row>
        <row r="42">
          <cell r="A42">
            <v>407932</v>
          </cell>
          <cell r="B42" t="str">
            <v>BR</v>
          </cell>
          <cell r="C42">
            <v>0</v>
          </cell>
          <cell r="D42">
            <v>0</v>
          </cell>
          <cell r="E42">
            <v>1</v>
          </cell>
          <cell r="F42">
            <v>1</v>
          </cell>
          <cell r="G42">
            <v>0</v>
          </cell>
          <cell r="H42">
            <v>1</v>
          </cell>
          <cell r="I42">
            <v>0</v>
          </cell>
          <cell r="J42" t="str">
            <v>X</v>
          </cell>
        </row>
        <row r="43">
          <cell r="A43">
            <v>408165</v>
          </cell>
          <cell r="B43" t="str">
            <v>WB</v>
          </cell>
          <cell r="C43">
            <v>2</v>
          </cell>
          <cell r="D43">
            <v>2</v>
          </cell>
          <cell r="E43">
            <v>0</v>
          </cell>
          <cell r="F43">
            <v>0</v>
          </cell>
          <cell r="G43">
            <v>1</v>
          </cell>
          <cell r="H43">
            <v>1</v>
          </cell>
          <cell r="I43">
            <v>0</v>
          </cell>
          <cell r="J43" t="str">
            <v>X</v>
          </cell>
        </row>
        <row r="44">
          <cell r="A44">
            <v>408661</v>
          </cell>
          <cell r="B44" t="str">
            <v>WB</v>
          </cell>
          <cell r="C44">
            <v>1</v>
          </cell>
          <cell r="D44">
            <v>0</v>
          </cell>
          <cell r="E44">
            <v>2</v>
          </cell>
          <cell r="F44">
            <v>3</v>
          </cell>
          <cell r="G44">
            <v>3</v>
          </cell>
          <cell r="H44">
            <v>1</v>
          </cell>
          <cell r="I44">
            <v>1</v>
          </cell>
          <cell r="J44" t="str">
            <v>X</v>
          </cell>
        </row>
        <row r="45">
          <cell r="A45">
            <v>502161</v>
          </cell>
          <cell r="B45" t="str">
            <v>GC</v>
          </cell>
          <cell r="C45">
            <v>0</v>
          </cell>
          <cell r="D45">
            <v>3</v>
          </cell>
          <cell r="E45">
            <v>0</v>
          </cell>
          <cell r="F45">
            <v>3</v>
          </cell>
          <cell r="G45">
            <v>3</v>
          </cell>
          <cell r="H45">
            <v>0</v>
          </cell>
          <cell r="I45">
            <v>0</v>
          </cell>
          <cell r="J45" t="str">
            <v>X</v>
          </cell>
        </row>
        <row r="46">
          <cell r="A46">
            <v>502164</v>
          </cell>
          <cell r="B46" t="str">
            <v>GC</v>
          </cell>
          <cell r="C46">
            <v>2</v>
          </cell>
          <cell r="D46">
            <v>2</v>
          </cell>
          <cell r="E46">
            <v>4</v>
          </cell>
          <cell r="F46">
            <v>3</v>
          </cell>
          <cell r="G46">
            <v>3</v>
          </cell>
          <cell r="H46">
            <v>2</v>
          </cell>
          <cell r="I46">
            <v>2</v>
          </cell>
          <cell r="J46" t="str">
            <v>X</v>
          </cell>
        </row>
        <row r="47">
          <cell r="A47">
            <v>502462</v>
          </cell>
          <cell r="B47" t="str">
            <v>GC</v>
          </cell>
          <cell r="C47">
            <v>3</v>
          </cell>
          <cell r="D47">
            <v>1</v>
          </cell>
          <cell r="E47">
            <v>2</v>
          </cell>
          <cell r="F47">
            <v>2</v>
          </cell>
          <cell r="G47">
            <v>2</v>
          </cell>
          <cell r="H47">
            <v>2</v>
          </cell>
          <cell r="I47">
            <v>5</v>
          </cell>
          <cell r="J47" t="str">
            <v>X</v>
          </cell>
        </row>
        <row r="48">
          <cell r="A48">
            <v>503862</v>
          </cell>
          <cell r="B48" t="str">
            <v>GC</v>
          </cell>
          <cell r="C48">
            <v>2</v>
          </cell>
          <cell r="D48">
            <v>3</v>
          </cell>
          <cell r="E48">
            <v>0</v>
          </cell>
          <cell r="F48">
            <v>2</v>
          </cell>
          <cell r="G48">
            <v>2</v>
          </cell>
          <cell r="H48">
            <v>1</v>
          </cell>
          <cell r="I48">
            <v>1</v>
          </cell>
          <cell r="J48" t="str">
            <v>X</v>
          </cell>
        </row>
        <row r="49">
          <cell r="A49">
            <v>504061</v>
          </cell>
          <cell r="B49" t="str">
            <v>GC</v>
          </cell>
          <cell r="C49">
            <v>1</v>
          </cell>
          <cell r="D49">
            <v>1</v>
          </cell>
          <cell r="E49">
            <v>2</v>
          </cell>
          <cell r="F49">
            <v>4</v>
          </cell>
          <cell r="G49">
            <v>1</v>
          </cell>
          <cell r="H49">
            <v>3</v>
          </cell>
          <cell r="I49">
            <v>3</v>
          </cell>
          <cell r="J49" t="str">
            <v>X</v>
          </cell>
        </row>
        <row r="50">
          <cell r="A50">
            <v>504363</v>
          </cell>
          <cell r="B50" t="str">
            <v>GC</v>
          </cell>
          <cell r="C50">
            <v>1</v>
          </cell>
          <cell r="D50">
            <v>1</v>
          </cell>
          <cell r="E50">
            <v>0</v>
          </cell>
          <cell r="F50">
            <v>3</v>
          </cell>
          <cell r="G50">
            <v>2</v>
          </cell>
          <cell r="H50">
            <v>3</v>
          </cell>
          <cell r="I50">
            <v>3</v>
          </cell>
          <cell r="J50" t="str">
            <v>X</v>
          </cell>
        </row>
        <row r="51">
          <cell r="A51">
            <v>504662</v>
          </cell>
          <cell r="B51" t="str">
            <v>MS</v>
          </cell>
          <cell r="C51">
            <v>3</v>
          </cell>
          <cell r="D51">
            <v>3</v>
          </cell>
          <cell r="E51">
            <v>2</v>
          </cell>
          <cell r="F51">
            <v>4</v>
          </cell>
          <cell r="G51">
            <v>5</v>
          </cell>
          <cell r="H51">
            <v>1</v>
          </cell>
          <cell r="I51">
            <v>1</v>
          </cell>
          <cell r="J51" t="str">
            <v>X</v>
          </cell>
        </row>
        <row r="52">
          <cell r="A52">
            <v>505261</v>
          </cell>
          <cell r="B52" t="str">
            <v>MS</v>
          </cell>
          <cell r="C52">
            <v>0</v>
          </cell>
          <cell r="D52">
            <v>1</v>
          </cell>
          <cell r="E52">
            <v>1</v>
          </cell>
          <cell r="F52">
            <v>1</v>
          </cell>
          <cell r="G52">
            <v>0</v>
          </cell>
          <cell r="H52">
            <v>5</v>
          </cell>
          <cell r="I52">
            <v>5</v>
          </cell>
          <cell r="J52" t="str">
            <v>X</v>
          </cell>
        </row>
        <row r="53">
          <cell r="A53">
            <v>505862</v>
          </cell>
          <cell r="B53" t="str">
            <v>MS</v>
          </cell>
          <cell r="C53">
            <v>2</v>
          </cell>
          <cell r="D53">
            <v>4</v>
          </cell>
          <cell r="E53">
            <v>4</v>
          </cell>
          <cell r="F53">
            <v>8</v>
          </cell>
          <cell r="G53">
            <v>5</v>
          </cell>
          <cell r="H53">
            <v>2</v>
          </cell>
          <cell r="I53">
            <v>2</v>
          </cell>
          <cell r="J53" t="str">
            <v>X</v>
          </cell>
        </row>
        <row r="54">
          <cell r="A54">
            <v>506262</v>
          </cell>
          <cell r="B54" t="str">
            <v>MS</v>
          </cell>
          <cell r="C54">
            <v>0</v>
          </cell>
          <cell r="D54">
            <v>0</v>
          </cell>
          <cell r="E54">
            <v>0</v>
          </cell>
          <cell r="F54">
            <v>1</v>
          </cell>
          <cell r="G54">
            <v>2</v>
          </cell>
          <cell r="H54">
            <v>0</v>
          </cell>
          <cell r="I54">
            <v>1</v>
          </cell>
          <cell r="J54" t="str">
            <v>X</v>
          </cell>
        </row>
        <row r="55">
          <cell r="A55">
            <v>700236</v>
          </cell>
          <cell r="B55" t="str">
            <v>GS</v>
          </cell>
          <cell r="C55">
            <v>2</v>
          </cell>
          <cell r="D55">
            <v>3</v>
          </cell>
          <cell r="E55">
            <v>0</v>
          </cell>
          <cell r="F55">
            <v>4</v>
          </cell>
          <cell r="G55">
            <v>2</v>
          </cell>
          <cell r="H55">
            <v>0</v>
          </cell>
          <cell r="I55">
            <v>1</v>
          </cell>
          <cell r="J55" t="str">
            <v>X</v>
          </cell>
        </row>
        <row r="56">
          <cell r="A56">
            <v>700532</v>
          </cell>
          <cell r="B56" t="str">
            <v>PM</v>
          </cell>
          <cell r="C56">
            <v>3</v>
          </cell>
          <cell r="D56">
            <v>0</v>
          </cell>
          <cell r="E56">
            <v>1</v>
          </cell>
          <cell r="F56">
            <v>0</v>
          </cell>
          <cell r="G56">
            <v>1</v>
          </cell>
          <cell r="H56">
            <v>1</v>
          </cell>
          <cell r="I56">
            <v>0</v>
          </cell>
          <cell r="J56" t="str">
            <v>X</v>
          </cell>
        </row>
        <row r="57">
          <cell r="A57">
            <v>700735</v>
          </cell>
          <cell r="B57" t="str">
            <v>WG</v>
          </cell>
          <cell r="C57">
            <v>4</v>
          </cell>
          <cell r="D57">
            <v>1</v>
          </cell>
          <cell r="E57">
            <v>1</v>
          </cell>
          <cell r="F57">
            <v>2</v>
          </cell>
          <cell r="G57">
            <v>1</v>
          </cell>
          <cell r="H57">
            <v>5</v>
          </cell>
          <cell r="I57">
            <v>5</v>
          </cell>
          <cell r="J57" t="str">
            <v>X</v>
          </cell>
        </row>
        <row r="58">
          <cell r="A58">
            <v>701043</v>
          </cell>
          <cell r="B58" t="str">
            <v>PM</v>
          </cell>
          <cell r="C58">
            <v>3</v>
          </cell>
          <cell r="D58">
            <v>1</v>
          </cell>
          <cell r="E58">
            <v>2</v>
          </cell>
          <cell r="F58">
            <v>4</v>
          </cell>
          <cell r="G58">
            <v>5</v>
          </cell>
          <cell r="H58">
            <v>0</v>
          </cell>
          <cell r="I58">
            <v>2</v>
          </cell>
          <cell r="J58" t="str">
            <v>X</v>
          </cell>
        </row>
        <row r="59">
          <cell r="A59">
            <v>701433</v>
          </cell>
          <cell r="B59" t="str">
            <v>WG</v>
          </cell>
          <cell r="C59">
            <v>0</v>
          </cell>
          <cell r="D59">
            <v>1</v>
          </cell>
          <cell r="E59">
            <v>1</v>
          </cell>
          <cell r="F59">
            <v>4</v>
          </cell>
          <cell r="G59">
            <v>2</v>
          </cell>
          <cell r="H59">
            <v>1</v>
          </cell>
          <cell r="I59">
            <v>1</v>
          </cell>
          <cell r="J59" t="str">
            <v>X</v>
          </cell>
        </row>
        <row r="60">
          <cell r="A60">
            <v>701635</v>
          </cell>
          <cell r="B60" t="str">
            <v>WG</v>
          </cell>
          <cell r="C60">
            <v>1</v>
          </cell>
          <cell r="D60">
            <v>1</v>
          </cell>
          <cell r="E60">
            <v>0</v>
          </cell>
          <cell r="F60">
            <v>8</v>
          </cell>
          <cell r="G60">
            <v>1</v>
          </cell>
          <cell r="H60">
            <v>1</v>
          </cell>
          <cell r="I60">
            <v>0</v>
          </cell>
          <cell r="J60" t="str">
            <v>X</v>
          </cell>
        </row>
        <row r="61">
          <cell r="A61">
            <v>704033</v>
          </cell>
          <cell r="B61" t="str">
            <v>WG</v>
          </cell>
          <cell r="C61">
            <v>0</v>
          </cell>
          <cell r="D61">
            <v>0</v>
          </cell>
          <cell r="E61">
            <v>0</v>
          </cell>
          <cell r="F61">
            <v>1</v>
          </cell>
          <cell r="G61">
            <v>1</v>
          </cell>
          <cell r="H61">
            <v>1</v>
          </cell>
          <cell r="I61">
            <v>1</v>
          </cell>
          <cell r="J61" t="str">
            <v>X</v>
          </cell>
        </row>
        <row r="62">
          <cell r="A62">
            <v>706063</v>
          </cell>
          <cell r="B62" t="str">
            <v>WG</v>
          </cell>
          <cell r="C62">
            <v>0</v>
          </cell>
          <cell r="D62">
            <v>0</v>
          </cell>
          <cell r="E62">
            <v>1</v>
          </cell>
          <cell r="F62">
            <v>0</v>
          </cell>
          <cell r="G62">
            <v>0</v>
          </cell>
          <cell r="H62">
            <v>2</v>
          </cell>
          <cell r="I62">
            <v>2</v>
          </cell>
          <cell r="J62" t="str">
            <v>X</v>
          </cell>
        </row>
        <row r="63">
          <cell r="A63">
            <v>706364</v>
          </cell>
          <cell r="B63" t="str">
            <v>GS</v>
          </cell>
          <cell r="C63">
            <v>0</v>
          </cell>
          <cell r="D63">
            <v>0</v>
          </cell>
          <cell r="E63">
            <v>2</v>
          </cell>
          <cell r="F63">
            <v>5</v>
          </cell>
          <cell r="G63">
            <v>3</v>
          </cell>
          <cell r="H63">
            <v>2</v>
          </cell>
          <cell r="I63">
            <v>2</v>
          </cell>
          <cell r="J63" t="str">
            <v>X</v>
          </cell>
        </row>
        <row r="64">
          <cell r="A64">
            <v>800237</v>
          </cell>
          <cell r="B64" t="str">
            <v>CE</v>
          </cell>
          <cell r="C64">
            <v>0</v>
          </cell>
          <cell r="D64">
            <v>1</v>
          </cell>
          <cell r="E64">
            <v>4</v>
          </cell>
          <cell r="F64">
            <v>7</v>
          </cell>
          <cell r="G64">
            <v>9</v>
          </cell>
          <cell r="H64">
            <v>2</v>
          </cell>
          <cell r="I64">
            <v>4</v>
          </cell>
          <cell r="J64" t="str">
            <v>X</v>
          </cell>
        </row>
        <row r="65">
          <cell r="A65">
            <v>800240</v>
          </cell>
          <cell r="B65" t="str">
            <v>CE</v>
          </cell>
          <cell r="C65">
            <v>4</v>
          </cell>
          <cell r="D65">
            <v>5</v>
          </cell>
          <cell r="E65">
            <v>3</v>
          </cell>
          <cell r="F65">
            <v>7</v>
          </cell>
          <cell r="G65">
            <v>4</v>
          </cell>
          <cell r="H65">
            <v>1</v>
          </cell>
          <cell r="I65">
            <v>2</v>
          </cell>
          <cell r="J65" t="str">
            <v>X</v>
          </cell>
        </row>
        <row r="66">
          <cell r="A66">
            <v>800539</v>
          </cell>
          <cell r="B66" t="str">
            <v>CE</v>
          </cell>
          <cell r="C66">
            <v>1</v>
          </cell>
          <cell r="D66">
            <v>1</v>
          </cell>
          <cell r="E66">
            <v>0</v>
          </cell>
          <cell r="F66">
            <v>2</v>
          </cell>
          <cell r="G66">
            <v>0</v>
          </cell>
          <cell r="H66">
            <v>5</v>
          </cell>
          <cell r="I66">
            <v>4</v>
          </cell>
          <cell r="J66" t="str">
            <v>X</v>
          </cell>
        </row>
        <row r="67">
          <cell r="A67">
            <v>801831</v>
          </cell>
          <cell r="B67" t="str">
            <v>CE</v>
          </cell>
          <cell r="C67">
            <v>0</v>
          </cell>
          <cell r="D67">
            <v>2</v>
          </cell>
          <cell r="E67">
            <v>0</v>
          </cell>
          <cell r="F67">
            <v>1</v>
          </cell>
          <cell r="G67">
            <v>0</v>
          </cell>
          <cell r="H67">
            <v>0</v>
          </cell>
          <cell r="I67">
            <v>0</v>
          </cell>
          <cell r="J67" t="str">
            <v>X</v>
          </cell>
        </row>
        <row r="68">
          <cell r="A68">
            <v>801937</v>
          </cell>
          <cell r="B68" t="str">
            <v>CE</v>
          </cell>
          <cell r="C68">
            <v>0</v>
          </cell>
          <cell r="D68">
            <v>3</v>
          </cell>
          <cell r="E68">
            <v>3</v>
          </cell>
          <cell r="F68">
            <v>11</v>
          </cell>
          <cell r="G68">
            <v>0</v>
          </cell>
          <cell r="H68">
            <v>3</v>
          </cell>
          <cell r="I68">
            <v>3</v>
          </cell>
          <cell r="J68" t="str">
            <v>X</v>
          </cell>
        </row>
        <row r="69">
          <cell r="A69">
            <v>802432</v>
          </cell>
          <cell r="B69" t="str">
            <v>SD</v>
          </cell>
          <cell r="C69">
            <v>1</v>
          </cell>
          <cell r="D69">
            <v>1</v>
          </cell>
          <cell r="E69">
            <v>1</v>
          </cell>
          <cell r="F69">
            <v>0</v>
          </cell>
          <cell r="G69">
            <v>0</v>
          </cell>
          <cell r="H69">
            <v>0</v>
          </cell>
          <cell r="I69">
            <v>0</v>
          </cell>
          <cell r="J69" t="str">
            <v>X</v>
          </cell>
        </row>
        <row r="70">
          <cell r="A70">
            <v>802836</v>
          </cell>
          <cell r="B70" t="str">
            <v>ND</v>
          </cell>
          <cell r="C70">
            <v>3</v>
          </cell>
          <cell r="D70">
            <v>1</v>
          </cell>
          <cell r="E70">
            <v>3</v>
          </cell>
          <cell r="F70">
            <v>6</v>
          </cell>
          <cell r="G70">
            <v>2</v>
          </cell>
          <cell r="H70">
            <v>1</v>
          </cell>
          <cell r="I70">
            <v>0</v>
          </cell>
          <cell r="J70" t="str">
            <v>X</v>
          </cell>
        </row>
        <row r="71">
          <cell r="A71">
            <v>803132</v>
          </cell>
          <cell r="B71" t="str">
            <v>SD</v>
          </cell>
          <cell r="C71">
            <v>2</v>
          </cell>
          <cell r="D71">
            <v>6</v>
          </cell>
          <cell r="E71">
            <v>6</v>
          </cell>
          <cell r="F71">
            <v>4</v>
          </cell>
          <cell r="G71">
            <v>3</v>
          </cell>
          <cell r="H71">
            <v>2</v>
          </cell>
          <cell r="I71">
            <v>0</v>
          </cell>
          <cell r="J71" t="str">
            <v>X</v>
          </cell>
        </row>
        <row r="72">
          <cell r="A72">
            <v>804036</v>
          </cell>
          <cell r="B72" t="str">
            <v>ND</v>
          </cell>
          <cell r="C72">
            <v>2</v>
          </cell>
          <cell r="D72">
            <v>3</v>
          </cell>
          <cell r="E72">
            <v>0</v>
          </cell>
          <cell r="F72">
            <v>7</v>
          </cell>
          <cell r="G72">
            <v>1</v>
          </cell>
          <cell r="H72">
            <v>0</v>
          </cell>
          <cell r="I72">
            <v>1</v>
          </cell>
          <cell r="J72" t="str">
            <v>X</v>
          </cell>
        </row>
        <row r="73">
          <cell r="A73">
            <v>805131</v>
          </cell>
          <cell r="B73" t="str">
            <v>CE</v>
          </cell>
          <cell r="C73">
            <v>2</v>
          </cell>
          <cell r="D73">
            <v>1</v>
          </cell>
          <cell r="E73">
            <v>3</v>
          </cell>
          <cell r="F73">
            <v>1</v>
          </cell>
          <cell r="G73">
            <v>4</v>
          </cell>
          <cell r="H73">
            <v>1</v>
          </cell>
          <cell r="I73">
            <v>0</v>
          </cell>
          <cell r="J73" t="str">
            <v>X</v>
          </cell>
        </row>
        <row r="74">
          <cell r="A74">
            <v>805231</v>
          </cell>
          <cell r="B74" t="str">
            <v>CE</v>
          </cell>
          <cell r="C74">
            <v>0</v>
          </cell>
          <cell r="D74">
            <v>0</v>
          </cell>
          <cell r="E74">
            <v>3</v>
          </cell>
          <cell r="F74">
            <v>0</v>
          </cell>
          <cell r="G74">
            <v>1</v>
          </cell>
          <cell r="H74">
            <v>1</v>
          </cell>
          <cell r="I74">
            <v>0</v>
          </cell>
          <cell r="J74" t="str">
            <v>X</v>
          </cell>
        </row>
        <row r="75">
          <cell r="A75">
            <v>805432</v>
          </cell>
          <cell r="B75" t="str">
            <v>ND</v>
          </cell>
          <cell r="C75">
            <v>2</v>
          </cell>
          <cell r="D75">
            <v>0</v>
          </cell>
          <cell r="E75">
            <v>0</v>
          </cell>
          <cell r="F75">
            <v>1</v>
          </cell>
          <cell r="G75">
            <v>0</v>
          </cell>
          <cell r="H75">
            <v>3</v>
          </cell>
          <cell r="I75">
            <v>1</v>
          </cell>
          <cell r="J75" t="str">
            <v>X</v>
          </cell>
        </row>
        <row r="76">
          <cell r="A76">
            <v>805533</v>
          </cell>
          <cell r="B76" t="str">
            <v>CE</v>
          </cell>
          <cell r="C76">
            <v>4</v>
          </cell>
          <cell r="D76">
            <v>5</v>
          </cell>
          <cell r="E76">
            <v>0</v>
          </cell>
          <cell r="F76">
            <v>3</v>
          </cell>
          <cell r="G76">
            <v>0</v>
          </cell>
          <cell r="H76">
            <v>1</v>
          </cell>
          <cell r="I76">
            <v>1</v>
          </cell>
          <cell r="J76" t="str">
            <v>X</v>
          </cell>
        </row>
        <row r="77">
          <cell r="A77">
            <v>807161</v>
          </cell>
          <cell r="B77" t="str">
            <v>ND</v>
          </cell>
          <cell r="C77">
            <v>4</v>
          </cell>
          <cell r="D77">
            <v>4</v>
          </cell>
          <cell r="E77">
            <v>4</v>
          </cell>
          <cell r="F77">
            <v>2</v>
          </cell>
          <cell r="G77">
            <v>5</v>
          </cell>
          <cell r="H77">
            <v>4</v>
          </cell>
          <cell r="I77">
            <v>2</v>
          </cell>
          <cell r="J77" t="str">
            <v>X</v>
          </cell>
        </row>
        <row r="78">
          <cell r="A78">
            <v>807163</v>
          </cell>
          <cell r="B78" t="str">
            <v>ND</v>
          </cell>
          <cell r="C78">
            <v>2</v>
          </cell>
          <cell r="D78">
            <v>0</v>
          </cell>
          <cell r="E78">
            <v>4</v>
          </cell>
          <cell r="F78">
            <v>8</v>
          </cell>
          <cell r="G78">
            <v>3</v>
          </cell>
          <cell r="H78">
            <v>3</v>
          </cell>
          <cell r="I78">
            <v>5</v>
          </cell>
          <cell r="J78" t="str">
            <v>X</v>
          </cell>
        </row>
        <row r="79">
          <cell r="A79">
            <v>807164</v>
          </cell>
          <cell r="B79" t="str">
            <v>ND</v>
          </cell>
          <cell r="C79">
            <v>11</v>
          </cell>
          <cell r="D79">
            <v>5</v>
          </cell>
          <cell r="E79">
            <v>5</v>
          </cell>
          <cell r="F79">
            <v>7</v>
          </cell>
          <cell r="G79">
            <v>6</v>
          </cell>
          <cell r="H79">
            <v>4</v>
          </cell>
          <cell r="I79">
            <v>2</v>
          </cell>
          <cell r="J79" t="str">
            <v>X</v>
          </cell>
        </row>
        <row r="80">
          <cell r="A80">
            <v>807833</v>
          </cell>
          <cell r="B80" t="str">
            <v>ND</v>
          </cell>
          <cell r="C80">
            <v>1</v>
          </cell>
          <cell r="D80">
            <v>1</v>
          </cell>
          <cell r="E80">
            <v>0</v>
          </cell>
          <cell r="F80">
            <v>0</v>
          </cell>
          <cell r="G80">
            <v>3</v>
          </cell>
          <cell r="H80">
            <v>2</v>
          </cell>
          <cell r="I80">
            <v>0</v>
          </cell>
          <cell r="J80" t="str">
            <v>X</v>
          </cell>
        </row>
        <row r="81">
          <cell r="A81">
            <v>807834</v>
          </cell>
          <cell r="B81" t="str">
            <v>ND</v>
          </cell>
          <cell r="C81">
            <v>1</v>
          </cell>
          <cell r="D81">
            <v>1</v>
          </cell>
          <cell r="E81">
            <v>0</v>
          </cell>
          <cell r="F81">
            <v>0</v>
          </cell>
          <cell r="G81">
            <v>0</v>
          </cell>
          <cell r="H81">
            <v>0</v>
          </cell>
          <cell r="I81">
            <v>1</v>
          </cell>
          <cell r="J81" t="str">
            <v>X</v>
          </cell>
        </row>
        <row r="82">
          <cell r="A82">
            <v>807933</v>
          </cell>
          <cell r="B82" t="str">
            <v>ND</v>
          </cell>
          <cell r="C82">
            <v>0</v>
          </cell>
          <cell r="D82">
            <v>0</v>
          </cell>
          <cell r="E82">
            <v>2</v>
          </cell>
          <cell r="F82">
            <v>6</v>
          </cell>
          <cell r="G82">
            <v>0</v>
          </cell>
          <cell r="H82">
            <v>2</v>
          </cell>
          <cell r="I82">
            <v>2</v>
          </cell>
          <cell r="J82" t="str">
            <v>X</v>
          </cell>
        </row>
        <row r="83">
          <cell r="A83">
            <v>808064</v>
          </cell>
          <cell r="B83" t="str">
            <v>ND</v>
          </cell>
          <cell r="C83">
            <v>1</v>
          </cell>
          <cell r="D83">
            <v>0</v>
          </cell>
          <cell r="E83">
            <v>3</v>
          </cell>
          <cell r="F83">
            <v>2</v>
          </cell>
          <cell r="G83">
            <v>3</v>
          </cell>
          <cell r="H83">
            <v>2</v>
          </cell>
          <cell r="I83">
            <v>3</v>
          </cell>
          <cell r="J83" t="str">
            <v>X</v>
          </cell>
        </row>
        <row r="84">
          <cell r="A84">
            <v>808166</v>
          </cell>
          <cell r="B84" t="str">
            <v>ND</v>
          </cell>
          <cell r="C84">
            <v>0</v>
          </cell>
          <cell r="D84">
            <v>0</v>
          </cell>
          <cell r="E84">
            <v>1</v>
          </cell>
          <cell r="F84">
            <v>1</v>
          </cell>
          <cell r="G84">
            <v>2</v>
          </cell>
          <cell r="H84">
            <v>1</v>
          </cell>
          <cell r="I84">
            <v>3</v>
          </cell>
          <cell r="J84" t="str">
            <v>X</v>
          </cell>
        </row>
        <row r="85">
          <cell r="A85">
            <v>808631</v>
          </cell>
          <cell r="B85" t="str">
            <v>ND</v>
          </cell>
          <cell r="C85">
            <v>0</v>
          </cell>
          <cell r="D85">
            <v>0</v>
          </cell>
          <cell r="E85">
            <v>0</v>
          </cell>
          <cell r="F85">
            <v>2</v>
          </cell>
          <cell r="G85">
            <v>0</v>
          </cell>
          <cell r="H85">
            <v>0</v>
          </cell>
          <cell r="I85">
            <v>0</v>
          </cell>
          <cell r="J85" t="str">
            <v>X</v>
          </cell>
        </row>
        <row r="86">
          <cell r="A86">
            <v>809231</v>
          </cell>
          <cell r="B86" t="str">
            <v>SD</v>
          </cell>
          <cell r="C86">
            <v>0</v>
          </cell>
          <cell r="D86">
            <v>1</v>
          </cell>
          <cell r="E86">
            <v>5</v>
          </cell>
          <cell r="F86">
            <v>8</v>
          </cell>
          <cell r="G86">
            <v>4</v>
          </cell>
          <cell r="H86">
            <v>2</v>
          </cell>
          <cell r="I86">
            <v>1</v>
          </cell>
          <cell r="J86" t="str">
            <v>X</v>
          </cell>
        </row>
        <row r="87">
          <cell r="A87">
            <v>809763</v>
          </cell>
          <cell r="B87" t="str">
            <v>SD</v>
          </cell>
          <cell r="C87">
            <v>1</v>
          </cell>
          <cell r="D87">
            <v>0</v>
          </cell>
          <cell r="E87">
            <v>5</v>
          </cell>
          <cell r="F87">
            <v>6</v>
          </cell>
          <cell r="G87">
            <v>4</v>
          </cell>
          <cell r="H87">
            <v>3</v>
          </cell>
          <cell r="I87">
            <v>3</v>
          </cell>
          <cell r="J87" t="str">
            <v>X</v>
          </cell>
        </row>
        <row r="88">
          <cell r="A88">
            <v>810162</v>
          </cell>
          <cell r="B88" t="str">
            <v>ND</v>
          </cell>
          <cell r="C88">
            <v>2</v>
          </cell>
          <cell r="D88">
            <v>1</v>
          </cell>
          <cell r="E88">
            <v>7</v>
          </cell>
          <cell r="F88">
            <v>8</v>
          </cell>
          <cell r="G88">
            <v>7</v>
          </cell>
          <cell r="H88">
            <v>7</v>
          </cell>
          <cell r="I88">
            <v>3</v>
          </cell>
          <cell r="J88" t="str">
            <v>X</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TI"/>
      <sheetName val="Storm Fund Earn Gross Up"/>
      <sheetName val="SITRP"/>
      <sheetName val="A194"/>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Exempt"/>
      <sheetName val="Main_Menu"/>
      <sheetName val="menu 2"/>
      <sheetName val="menu 3"/>
      <sheetName val="Guide"/>
      <sheetName val="Data"/>
      <sheetName val="Payroll Menu"/>
      <sheetName val="Employee Expense Menu"/>
      <sheetName val="General Plant Menu"/>
      <sheetName val="Transformer Menu"/>
      <sheetName val="Meters Menu"/>
      <sheetName val="Revenue Enhancement Menu"/>
      <sheetName val="Non_Exempt"/>
      <sheetName val="BARGAINING UNIT"/>
      <sheetName val="HELP TABLE"/>
      <sheetName val="OVER TIME"/>
      <sheetName val="STAFFING REQUEST"/>
      <sheetName val="Vehicle Costs"/>
      <sheetName val="Empl Related"/>
      <sheetName val="EMP EXP SA Work Order"/>
      <sheetName val="EMP EXP Other Items Assumptions"/>
      <sheetName val="OTHER"/>
      <sheetName val="FuelTankBA582"/>
      <sheetName val="OffcFurnBA691"/>
      <sheetName val="ComEquipBA692"/>
      <sheetName val="StoresBA693"/>
      <sheetName val="ToolLabBA695"/>
      <sheetName val="VehicleBA909"/>
      <sheetName val="GenPlantSum"/>
      <sheetName val="Gen Plant Capital Other1"/>
      <sheetName val="Gen Plant Capital Other2"/>
      <sheetName val="Gen Plant Capital Other3"/>
      <sheetName val="Incremental Spending Summary"/>
      <sheetName val="Accelerate"/>
      <sheetName val="Defer"/>
      <sheetName val="RSchedule"/>
      <sheetName val="Activity"/>
      <sheetName val="Five Year Capital"/>
      <sheetName val="Performance Measures"/>
      <sheetName val="TX 99 REQUEST SUMMARY"/>
      <sheetName val="Tx Requirement 98-99"/>
      <sheetName val="Tx Costs 98-99"/>
      <sheetName val="TX New Construction"/>
      <sheetName val="TX-Failures &amp; Replacement"/>
      <sheetName val="TX-Overloaded"/>
      <sheetName val="TX-PSIP"/>
      <sheetName val="TX-Repaired"/>
      <sheetName val="Meter 99 Requirement Summary"/>
      <sheetName val="Meter by Type &amp; Activity98-99"/>
      <sheetName val="Meter Costs98-99"/>
      <sheetName val="New Service"/>
      <sheetName val="Meter Replacement"/>
      <sheetName val="Stores Loading"/>
      <sheetName val="Contractor Cost  Hr Trend"/>
      <sheetName val="Vehicle Trend"/>
      <sheetName val="Vegetation Mgmt"/>
      <sheetName val="Projet_Process Request"/>
      <sheetName val="DistRevSum"/>
      <sheetName val="RevenueEnhanceSum"/>
      <sheetName val="ExtRevSuppSvcs"/>
      <sheetName val="IntRevSuppSvcs"/>
      <sheetName val="StoresOpnsSuppSvcs"/>
      <sheetName val="ExtRevFleet"/>
      <sheetName val="IntRevFleet"/>
      <sheetName val="97form"/>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Instructions"/>
      <sheetName val="Mid Cycle Miles v Targets"/>
      <sheetName val="Mid Cycle Plan"/>
      <sheetName val="PM Miles v Targets"/>
      <sheetName val="PM Plan"/>
      <sheetName val="PM Assumptions"/>
      <sheetName val="PM Miles Monthly"/>
      <sheetName val="Cost Summary"/>
      <sheetName val="CIF Summary"/>
      <sheetName val="PM ManHours"/>
      <sheetName val="SS Cost"/>
      <sheetName val="SS Miles"/>
      <sheetName val="Cost Pers"/>
    </sheetNames>
    <sheetDataSet>
      <sheetData sheetId="0" refreshError="1"/>
      <sheetData sheetId="1" refreshError="1"/>
      <sheetData sheetId="2" refreshError="1"/>
      <sheetData sheetId="3" refreshError="1"/>
      <sheetData sheetId="4" refreshError="1"/>
      <sheetData sheetId="5" refreshError="1">
        <row r="74">
          <cell r="C74" t="str">
            <v>Desir</v>
          </cell>
        </row>
        <row r="75">
          <cell r="C75" t="str">
            <v>Pagan</v>
          </cell>
        </row>
        <row r="76">
          <cell r="C76" t="str">
            <v>Davis</v>
          </cell>
        </row>
        <row r="77">
          <cell r="C77" t="str">
            <v>Stevens</v>
          </cell>
        </row>
        <row r="78">
          <cell r="C78" t="str">
            <v>NewTC</v>
          </cell>
        </row>
        <row r="79">
          <cell r="C79" t="str">
            <v>Echazebal</v>
          </cell>
        </row>
        <row r="80">
          <cell r="C80" t="str">
            <v>Morales</v>
          </cell>
        </row>
        <row r="82">
          <cell r="C82" t="str">
            <v>Zapata</v>
          </cell>
        </row>
        <row r="88">
          <cell r="C88" t="str">
            <v>Smith</v>
          </cell>
        </row>
        <row r="94">
          <cell r="C94" t="str">
            <v>Prophete</v>
          </cell>
        </row>
        <row r="95">
          <cell r="C95" t="str">
            <v>Benet</v>
          </cell>
        </row>
        <row r="100">
          <cell r="C100" t="str">
            <v>Serrano</v>
          </cell>
        </row>
        <row r="101">
          <cell r="C101" t="str">
            <v>Cyr</v>
          </cell>
        </row>
        <row r="102">
          <cell r="C102" t="str">
            <v>Cushing</v>
          </cell>
        </row>
        <row r="103">
          <cell r="C103" t="str">
            <v>Lucas</v>
          </cell>
        </row>
        <row r="106">
          <cell r="C106" t="str">
            <v>Doss</v>
          </cell>
        </row>
        <row r="107">
          <cell r="C107" t="str">
            <v>Graver</v>
          </cell>
        </row>
        <row r="108">
          <cell r="C108" t="str">
            <v>Schonders</v>
          </cell>
        </row>
        <row r="112">
          <cell r="C112" t="str">
            <v>Jones</v>
          </cell>
        </row>
        <row r="113">
          <cell r="C113" t="str">
            <v>Gibson</v>
          </cell>
        </row>
        <row r="114">
          <cell r="C114" t="str">
            <v>Shipes</v>
          </cell>
        </row>
        <row r="115">
          <cell r="C115" t="str">
            <v>Burnside</v>
          </cell>
        </row>
        <row r="116">
          <cell r="C116" t="str">
            <v>Burney</v>
          </cell>
        </row>
        <row r="122">
          <cell r="C122" t="str">
            <v>Jr.</v>
          </cell>
        </row>
        <row r="128">
          <cell r="C128" t="str">
            <v>Marichal</v>
          </cell>
        </row>
        <row r="134">
          <cell r="C134" t="str">
            <v>R.  Quinones</v>
          </cell>
        </row>
        <row r="140">
          <cell r="C140" t="str">
            <v>J.  Montero</v>
          </cell>
        </row>
        <row r="146">
          <cell r="C146" t="str">
            <v>Chase</v>
          </cell>
        </row>
        <row r="147">
          <cell r="C147" t="str">
            <v>Chase2</v>
          </cell>
        </row>
        <row r="152">
          <cell r="C152" t="str">
            <v>Pearson</v>
          </cell>
        </row>
        <row r="153">
          <cell r="C153" t="str">
            <v>Iachetta</v>
          </cell>
        </row>
        <row r="154">
          <cell r="C154" t="str">
            <v>Clark 3</v>
          </cell>
        </row>
        <row r="155">
          <cell r="C155" t="str">
            <v>Iachetta2</v>
          </cell>
        </row>
        <row r="157">
          <cell r="C157" t="str">
            <v>Juan 2</v>
          </cell>
        </row>
        <row r="164">
          <cell r="C164" t="str">
            <v>Clark</v>
          </cell>
        </row>
        <row r="165">
          <cell r="C165" t="str">
            <v>Clark 2</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Budget assumptions "/>
      <sheetName val="2010 BB and Lat Cost per Mile"/>
      <sheetName val="2010 Budget "/>
      <sheetName val="FMIP Budget"/>
      <sheetName val="FMIP Bud wEAC"/>
      <sheetName val="Contract Arborist"/>
      <sheetName val="2009 CM Staffing"/>
      <sheetName val="2007-2008 Rest All  EACs"/>
      <sheetName val="2009 Capital forecast"/>
      <sheetName val="VM GIS Technology"/>
      <sheetName val="2009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Jim FERC Map"/>
      <sheetName val="Jim FERC Desc"/>
      <sheetName val="BAL"/>
      <sheetName val="INC"/>
      <sheetName val="eac review"/>
      <sheetName val="Accts for FERC History Only"/>
      <sheetName val="SAP COA"/>
      <sheetName val="New Accounts Needed BS"/>
      <sheetName val="New Accounts Needed IS"/>
      <sheetName val="1500 COA"/>
      <sheetName val="Sheet2"/>
    </sheetNames>
    <sheetDataSet>
      <sheetData sheetId="0"/>
      <sheetData sheetId="1"/>
      <sheetData sheetId="2"/>
      <sheetData sheetId="3"/>
      <sheetData sheetId="4"/>
      <sheetData sheetId="5"/>
      <sheetData sheetId="6"/>
      <sheetData sheetId="7"/>
      <sheetData sheetId="8"/>
      <sheetData sheetId="9"/>
      <sheetData sheetId="10">
        <row r="2">
          <cell r="G2" t="str">
            <v>Default (Sub)</v>
          </cell>
          <cell r="I2" t="str">
            <v>N/A</v>
          </cell>
          <cell r="K2" t="str">
            <v>Yes</v>
          </cell>
        </row>
        <row r="3">
          <cell r="G3" t="str">
            <v>From IO</v>
          </cell>
          <cell r="I3" t="str">
            <v>Various</v>
          </cell>
          <cell r="K3" t="str">
            <v>No</v>
          </cell>
        </row>
        <row r="4">
          <cell r="G4" t="str">
            <v>From PP</v>
          </cell>
          <cell r="I4" t="str">
            <v>Statistical</v>
          </cell>
          <cell r="K4" t="str">
            <v>Add Mult. Accts</v>
          </cell>
        </row>
        <row r="5">
          <cell r="G5" t="str">
            <v>From Plant</v>
          </cell>
          <cell r="I5" t="str">
            <v>To Be Assigned</v>
          </cell>
        </row>
        <row r="6">
          <cell r="G6" t="str">
            <v>Generated</v>
          </cell>
          <cell r="I6" t="str">
            <v>Deferrals</v>
          </cell>
        </row>
        <row r="7">
          <cell r="G7" t="str">
            <v>C/Obj</v>
          </cell>
          <cell r="I7" t="str">
            <v>CC27-Customer Service Capital</v>
          </cell>
        </row>
        <row r="8">
          <cell r="G8" t="str">
            <v>Required</v>
          </cell>
          <cell r="I8" t="str">
            <v>CO11-Customer Service O&amp;M</v>
          </cell>
        </row>
        <row r="9">
          <cell r="I9" t="str">
            <v>DC25-Distribution Capital</v>
          </cell>
        </row>
        <row r="10">
          <cell r="I10" t="str">
            <v>DD20-Distribution Job Orders</v>
          </cell>
        </row>
        <row r="11">
          <cell r="I11" t="str">
            <v>DO04-Distribution O&amp;M (WMS)</v>
          </cell>
        </row>
        <row r="12">
          <cell r="I12" t="str">
            <v>DO05-Distribution O&amp;M (Non-WMS)</v>
          </cell>
        </row>
        <row r="13">
          <cell r="I13" t="str">
            <v>DO06-Distribution Non-Productive</v>
          </cell>
        </row>
        <row r="14">
          <cell r="I14" t="str">
            <v>FO10-Fleet O&amp;M</v>
          </cell>
        </row>
        <row r="15">
          <cell r="I15" t="str">
            <v>GC23-Power Generation Capital</v>
          </cell>
        </row>
        <row r="17">
          <cell r="I17" t="str">
            <v>GO02-Power Generation O&amp;M (Non-WMS)</v>
          </cell>
        </row>
        <row r="18">
          <cell r="I18" t="str">
            <v>NC24-Nuclear Capital</v>
          </cell>
        </row>
        <row r="19">
          <cell r="I19" t="str">
            <v>NO02-Nuclear O&amp;M (Non-NAMS)</v>
          </cell>
        </row>
        <row r="20">
          <cell r="I20" t="str">
            <v>NO03-Nuclear O&amp;M </v>
          </cell>
        </row>
        <row r="21">
          <cell r="I21" t="str">
            <v>OF36-Other Income &amp; Expenses</v>
          </cell>
        </row>
        <row r="22">
          <cell r="I22" t="str">
            <v>PC34-PowerPlant Capital</v>
          </cell>
        </row>
        <row r="23">
          <cell r="I23" t="str">
            <v>RF35-Utility Revenue</v>
          </cell>
        </row>
        <row r="24">
          <cell r="I24" t="str">
            <v>SC28-Corporate Groups Capital</v>
          </cell>
        </row>
        <row r="25">
          <cell r="I25" t="str">
            <v>SC29-Reserve Materials - Distribution</v>
          </cell>
        </row>
        <row r="26">
          <cell r="I26" t="str">
            <v>SC30-Reserve Materials - Transmission</v>
          </cell>
        </row>
        <row r="27">
          <cell r="I27" t="str">
            <v>SC31-Storm Capital</v>
          </cell>
        </row>
        <row r="28">
          <cell r="I28" t="str">
            <v>SC32-FPLES (Energy Services)</v>
          </cell>
        </row>
        <row r="29">
          <cell r="I29" t="str">
            <v>SC33-Readi Power</v>
          </cell>
        </row>
        <row r="30">
          <cell r="I30" t="str">
            <v>SD19-Storm Deferral </v>
          </cell>
        </row>
        <row r="31">
          <cell r="I31" t="str">
            <v>SD22-Other Balance Sheet Orders</v>
          </cell>
        </row>
        <row r="32">
          <cell r="I32" t="str">
            <v>SO12-Corporate Groups O&amp;M</v>
          </cell>
        </row>
        <row r="33">
          <cell r="I33" t="str">
            <v>SO14-Storm O&amp;M</v>
          </cell>
        </row>
        <row r="34">
          <cell r="I34" t="str">
            <v>SO15-Inter-Company</v>
          </cell>
        </row>
        <row r="35">
          <cell r="I35" t="str">
            <v>SO17-FPLES (Energy Services)</v>
          </cell>
        </row>
        <row r="36">
          <cell r="I36" t="str">
            <v>SO18-Readi Power</v>
          </cell>
        </row>
        <row r="37">
          <cell r="I37" t="str">
            <v>TC26-Transmission Capital</v>
          </cell>
        </row>
        <row r="38">
          <cell r="I38" t="str">
            <v>TD21-Transmission Job Orders</v>
          </cell>
        </row>
        <row r="39">
          <cell r="I39" t="str">
            <v>TO08-Transmission O&amp;M (Non-PUR)</v>
          </cell>
        </row>
        <row r="40">
          <cell r="I40" t="str">
            <v>TO09-Transmission Non-Productive</v>
          </cell>
        </row>
      </sheetData>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ForPersonnelUpload"/>
      <sheetName val="ForPersonnelUpload (2)"/>
      <sheetName val="ForVehicleUpload"/>
      <sheetName val="GF"/>
      <sheetName val="PERSONNEL"/>
      <sheetName val="VEHICLES"/>
      <sheetName val="ListsOfValues"/>
    </sheetNames>
    <sheetDataSet>
      <sheetData sheetId="0" refreshError="1"/>
      <sheetData sheetId="1" refreshError="1"/>
      <sheetData sheetId="2" refreshError="1"/>
      <sheetData sheetId="3" refreshError="1"/>
      <sheetData sheetId="4" refreshError="1"/>
      <sheetData sheetId="5" refreshError="1"/>
      <sheetData sheetId="6" refreshError="1">
        <row r="2">
          <cell r="A2" t="str">
            <v>I</v>
          </cell>
          <cell r="B2">
            <v>0</v>
          </cell>
          <cell r="C2" t="str">
            <v>Yes Contractor Qualified</v>
          </cell>
          <cell r="D2">
            <v>113</v>
          </cell>
          <cell r="F2">
            <v>113</v>
          </cell>
          <cell r="G2" t="str">
            <v>1REL</v>
          </cell>
          <cell r="I2">
            <v>0</v>
          </cell>
          <cell r="J2">
            <v>1</v>
          </cell>
          <cell r="K2" t="str">
            <v>Southern Electric Generating Co</v>
          </cell>
          <cell r="U2" t="str">
            <v>VEGETATION</v>
          </cell>
          <cell r="V2" t="str">
            <v>BID</v>
          </cell>
        </row>
        <row r="3">
          <cell r="A3" t="str">
            <v>II</v>
          </cell>
          <cell r="B3">
            <v>1</v>
          </cell>
          <cell r="C3" t="str">
            <v>Yes + FPL Qualified</v>
          </cell>
          <cell r="D3">
            <v>114</v>
          </cell>
          <cell r="F3">
            <v>114</v>
          </cell>
          <cell r="G3" t="str">
            <v>AK</v>
          </cell>
          <cell r="I3">
            <v>1</v>
          </cell>
          <cell r="J3">
            <v>0</v>
          </cell>
          <cell r="K3" t="str">
            <v>Southern Nuclear Operating Co</v>
          </cell>
          <cell r="V3" t="str">
            <v>UNIT</v>
          </cell>
        </row>
        <row r="4">
          <cell r="A4" t="str">
            <v>III</v>
          </cell>
          <cell r="C4" t="str">
            <v>Not Qualified</v>
          </cell>
          <cell r="D4">
            <v>115</v>
          </cell>
          <cell r="F4">
            <v>115</v>
          </cell>
          <cell r="G4" t="str">
            <v>AL</v>
          </cell>
          <cell r="K4" t="str">
            <v>Entergy Arkansas Inc</v>
          </cell>
          <cell r="V4" t="str">
            <v>T&amp;E</v>
          </cell>
        </row>
        <row r="5">
          <cell r="A5" t="str">
            <v>Jr</v>
          </cell>
          <cell r="D5">
            <v>116</v>
          </cell>
          <cell r="F5">
            <v>116</v>
          </cell>
          <cell r="G5" t="str">
            <v>AOB</v>
          </cell>
          <cell r="K5" t="str">
            <v>Connecticut Light and Power Co [CL&amp;P]</v>
          </cell>
        </row>
        <row r="6">
          <cell r="A6" t="str">
            <v>Sr</v>
          </cell>
          <cell r="D6">
            <v>117</v>
          </cell>
          <cell r="F6">
            <v>117</v>
          </cell>
          <cell r="G6" t="str">
            <v>AON</v>
          </cell>
          <cell r="K6" t="str">
            <v>Connecticut Yankee Atomic Power Co</v>
          </cell>
        </row>
        <row r="7">
          <cell r="D7">
            <v>118</v>
          </cell>
          <cell r="F7">
            <v>118</v>
          </cell>
          <cell r="G7" t="str">
            <v>AOW</v>
          </cell>
          <cell r="K7" t="str">
            <v>Farmington River Power Co (CT)</v>
          </cell>
        </row>
        <row r="8">
          <cell r="D8">
            <v>119</v>
          </cell>
          <cell r="F8">
            <v>119</v>
          </cell>
          <cell r="G8" t="str">
            <v>AR</v>
          </cell>
          <cell r="K8" t="str">
            <v>United Illuminating Co [UI]</v>
          </cell>
        </row>
        <row r="9">
          <cell r="D9">
            <v>122</v>
          </cell>
          <cell r="F9">
            <v>122</v>
          </cell>
          <cell r="G9" t="str">
            <v>AWA</v>
          </cell>
          <cell r="K9" t="str">
            <v>Atlantic City Electric Co</v>
          </cell>
        </row>
        <row r="10">
          <cell r="G10" t="str">
            <v>AZ</v>
          </cell>
          <cell r="K10" t="str">
            <v>Florida Power &amp; Light Co [FPL]</v>
          </cell>
        </row>
        <row r="11">
          <cell r="G11" t="str">
            <v>BR1</v>
          </cell>
          <cell r="K11" t="str">
            <v>Florida Public Utilities Co [FPUC]</v>
          </cell>
        </row>
        <row r="12">
          <cell r="G12" t="str">
            <v>BR2</v>
          </cell>
          <cell r="K12" t="str">
            <v>Tampa Electric Co</v>
          </cell>
        </row>
        <row r="13">
          <cell r="G13" t="str">
            <v>BR3</v>
          </cell>
          <cell r="K13" t="str">
            <v>Savannah Electric [SEPCO]</v>
          </cell>
        </row>
        <row r="14">
          <cell r="G14" t="str">
            <v>BR4</v>
          </cell>
          <cell r="K14" t="str">
            <v>AmerenCIPS</v>
          </cell>
        </row>
        <row r="15">
          <cell r="G15" t="str">
            <v>BR5</v>
          </cell>
          <cell r="K15" t="str">
            <v>Commonwealth Edison Co of Indiana Inc</v>
          </cell>
        </row>
        <row r="16">
          <cell r="G16" t="str">
            <v>BR6</v>
          </cell>
          <cell r="K16" t="str">
            <v>Midwest Electric Power Inc (IL)</v>
          </cell>
        </row>
        <row r="17">
          <cell r="G17" t="str">
            <v>BR7</v>
          </cell>
          <cell r="K17" t="str">
            <v>Mount Carmel Public Utility Co</v>
          </cell>
        </row>
        <row r="18">
          <cell r="G18" t="str">
            <v>BR8</v>
          </cell>
          <cell r="K18" t="str">
            <v>Indiana Michigan Power Co</v>
          </cell>
        </row>
        <row r="19">
          <cell r="G19" t="str">
            <v>BR9</v>
          </cell>
          <cell r="K19" t="str">
            <v>Northern Indiana Public Service Co [NIPSCO]</v>
          </cell>
        </row>
        <row r="20">
          <cell r="G20" t="str">
            <v>BRA</v>
          </cell>
          <cell r="K20" t="str">
            <v>PSI Energy Inc [PSI]</v>
          </cell>
        </row>
        <row r="21">
          <cell r="G21" t="str">
            <v>BRB</v>
          </cell>
          <cell r="K21" t="str">
            <v>Southern Indiana Gas and Electric Co [SIGECO]</v>
          </cell>
        </row>
        <row r="22">
          <cell r="G22" t="str">
            <v>BT1</v>
          </cell>
          <cell r="K22" t="str">
            <v>Westar Energy Inc</v>
          </cell>
        </row>
        <row r="23">
          <cell r="G23" t="str">
            <v>BV1</v>
          </cell>
          <cell r="K23" t="str">
            <v>Wolf Creek Nuclear Operating Corp [WCNOC]</v>
          </cell>
        </row>
        <row r="24">
          <cell r="G24" t="str">
            <v>BV2</v>
          </cell>
          <cell r="K24" t="str">
            <v>Berea College Utilities</v>
          </cell>
        </row>
        <row r="25">
          <cell r="G25" t="str">
            <v>BV3</v>
          </cell>
          <cell r="K25" t="str">
            <v>Kentucky Power Co</v>
          </cell>
        </row>
        <row r="26">
          <cell r="G26" t="str">
            <v>BV4</v>
          </cell>
          <cell r="K26" t="str">
            <v>Kentucky Utilities Co</v>
          </cell>
        </row>
        <row r="27">
          <cell r="G27" t="str">
            <v>BV5</v>
          </cell>
          <cell r="K27" t="str">
            <v>Entergy Louisiana Inc</v>
          </cell>
        </row>
        <row r="28">
          <cell r="G28" t="str">
            <v>BV6</v>
          </cell>
          <cell r="K28" t="str">
            <v>Southwestern Electric Power Co</v>
          </cell>
        </row>
        <row r="29">
          <cell r="G29" t="str">
            <v>BV7</v>
          </cell>
          <cell r="K29" t="str">
            <v>Commonwealth Electric Co [COM/Electric]</v>
          </cell>
        </row>
        <row r="30">
          <cell r="G30" t="str">
            <v>BVH</v>
          </cell>
          <cell r="K30" t="str">
            <v>New England Power Co</v>
          </cell>
        </row>
        <row r="31">
          <cell r="G31" t="str">
            <v>BWS</v>
          </cell>
          <cell r="K31" t="str">
            <v>Western Massachusetts Electric Co [WMECO]</v>
          </cell>
        </row>
        <row r="32">
          <cell r="G32" t="str">
            <v>CA</v>
          </cell>
          <cell r="K32" t="str">
            <v>Yankee Atomic Electric Co</v>
          </cell>
        </row>
        <row r="33">
          <cell r="G33" t="str">
            <v>CBH</v>
          </cell>
          <cell r="K33" t="str">
            <v>Maine and New Brunswick Electrical Power Co Ltd</v>
          </cell>
        </row>
        <row r="34">
          <cell r="G34" t="str">
            <v>CCB</v>
          </cell>
          <cell r="K34" t="str">
            <v>Maine Yankee Atomic Power Co</v>
          </cell>
        </row>
        <row r="35">
          <cell r="G35" t="str">
            <v>CCS</v>
          </cell>
          <cell r="K35" t="str">
            <v>Standard Energy Co</v>
          </cell>
        </row>
        <row r="36">
          <cell r="G36" t="str">
            <v>CE1</v>
          </cell>
          <cell r="K36" t="str">
            <v>Alpena Power Co [APC]</v>
          </cell>
        </row>
        <row r="37">
          <cell r="G37" t="str">
            <v>CE2</v>
          </cell>
          <cell r="K37" t="str">
            <v>Edison Sault Electric Co [ESE]</v>
          </cell>
        </row>
        <row r="38">
          <cell r="G38" t="str">
            <v>CE3</v>
          </cell>
          <cell r="K38" t="str">
            <v>International Transmission Co LLC [ITC]</v>
          </cell>
        </row>
        <row r="39">
          <cell r="G39" t="str">
            <v>CE6</v>
          </cell>
          <cell r="K39" t="str">
            <v>Michigan Electric Transmission Co LLC [METC]</v>
          </cell>
        </row>
        <row r="40">
          <cell r="G40" t="str">
            <v>CE7</v>
          </cell>
          <cell r="K40" t="str">
            <v>Upper Peninsula Power Co [UPPCO]</v>
          </cell>
        </row>
        <row r="41">
          <cell r="G41" t="str">
            <v>CF1</v>
          </cell>
          <cell r="K41" t="str">
            <v>Northern States Power Co (MN) [NSP]</v>
          </cell>
        </row>
        <row r="42">
          <cell r="G42" t="str">
            <v>CF2</v>
          </cell>
          <cell r="K42" t="str">
            <v>Otter Tail Corp</v>
          </cell>
        </row>
        <row r="43">
          <cell r="G43" t="str">
            <v>CF3</v>
          </cell>
          <cell r="K43" t="str">
            <v>Aquila Inc</v>
          </cell>
        </row>
        <row r="44">
          <cell r="G44" t="str">
            <v>CF5</v>
          </cell>
          <cell r="K44" t="str">
            <v>Empire District Electric Co</v>
          </cell>
        </row>
        <row r="45">
          <cell r="G45" t="str">
            <v>CF6</v>
          </cell>
          <cell r="K45" t="str">
            <v>Mississippi Power Co</v>
          </cell>
        </row>
        <row r="46">
          <cell r="G46" t="str">
            <v>CF9</v>
          </cell>
          <cell r="K46" t="str">
            <v>System Energy Resources Inc</v>
          </cell>
        </row>
        <row r="47">
          <cell r="G47" t="str">
            <v>CFH</v>
          </cell>
          <cell r="K47" t="str">
            <v>Duke Power Co</v>
          </cell>
        </row>
        <row r="48">
          <cell r="G48" t="str">
            <v>CO</v>
          </cell>
          <cell r="K48" t="str">
            <v>Catalyst Old River Hydro LP</v>
          </cell>
        </row>
        <row r="49">
          <cell r="G49" t="str">
            <v>COS</v>
          </cell>
          <cell r="K49" t="str">
            <v>Jersey Central Power &amp; Light Co [JCP&amp;L]</v>
          </cell>
        </row>
        <row r="50">
          <cell r="G50" t="str">
            <v>CSE</v>
          </cell>
          <cell r="K50" t="str">
            <v>Rockland Electric Co</v>
          </cell>
        </row>
        <row r="51">
          <cell r="G51" t="str">
            <v>CSN</v>
          </cell>
          <cell r="K51" t="str">
            <v>Central Hudson Gas &amp; Electric Corp [CHG&amp;E]</v>
          </cell>
        </row>
        <row r="52">
          <cell r="G52" t="str">
            <v>CT</v>
          </cell>
          <cell r="K52" t="str">
            <v>Consolidated Edison Company of New York Inc [ConEd]</v>
          </cell>
        </row>
        <row r="53">
          <cell r="G53" t="str">
            <v>DAY</v>
          </cell>
          <cell r="K53" t="str">
            <v>KeySpan Generation LLC</v>
          </cell>
        </row>
        <row r="54">
          <cell r="G54" t="str">
            <v>DC</v>
          </cell>
          <cell r="K54" t="str">
            <v>Niagara Mohawk Power Corp</v>
          </cell>
        </row>
        <row r="55">
          <cell r="G55" t="str">
            <v>DE</v>
          </cell>
          <cell r="K55" t="str">
            <v>Cardinal Operating Co</v>
          </cell>
        </row>
        <row r="56">
          <cell r="G56" t="str">
            <v>DMB</v>
          </cell>
          <cell r="K56" t="str">
            <v>Cincinnati Gas &amp; Electric Co [CGE]</v>
          </cell>
        </row>
        <row r="57">
          <cell r="G57" t="str">
            <v>DMD</v>
          </cell>
          <cell r="K57" t="str">
            <v>Cleveland Electric Illuminating Co [CEI]</v>
          </cell>
        </row>
        <row r="58">
          <cell r="G58" t="str">
            <v>DME</v>
          </cell>
          <cell r="K58" t="str">
            <v>Columbus Southern Power Co [AEP Ohio]</v>
          </cell>
        </row>
        <row r="59">
          <cell r="G59" t="str">
            <v>DRH</v>
          </cell>
          <cell r="K59" t="str">
            <v>FirstEnergy Nuclear Operating Co [FENOC]</v>
          </cell>
        </row>
        <row r="60">
          <cell r="G60" t="str">
            <v>DYD</v>
          </cell>
          <cell r="K60" t="str">
            <v>GridAmerica LLC</v>
          </cell>
        </row>
        <row r="61">
          <cell r="G61" t="str">
            <v>DYH</v>
          </cell>
          <cell r="K61" t="str">
            <v>Ohio Edison Co [OE]</v>
          </cell>
        </row>
        <row r="62">
          <cell r="G62" t="str">
            <v>DYS</v>
          </cell>
          <cell r="K62" t="str">
            <v>Oklahoma Gas and Electric Co [OGE Electric Service]</v>
          </cell>
        </row>
        <row r="63">
          <cell r="G63" t="str">
            <v>ERC</v>
          </cell>
          <cell r="K63" t="str">
            <v>Public Service Co of Oklahoma</v>
          </cell>
        </row>
        <row r="64">
          <cell r="G64" t="str">
            <v>FL</v>
          </cell>
          <cell r="K64" t="str">
            <v>Citizens' Electric Co (PA)</v>
          </cell>
        </row>
        <row r="65">
          <cell r="G65" t="str">
            <v>FMH</v>
          </cell>
          <cell r="K65" t="str">
            <v>Duquesne Light Co</v>
          </cell>
        </row>
        <row r="66">
          <cell r="G66" t="str">
            <v>FMS</v>
          </cell>
          <cell r="K66" t="str">
            <v>Metropolitan Edison Co [Met-Ed]</v>
          </cell>
        </row>
        <row r="67">
          <cell r="G67" t="str">
            <v>GA</v>
          </cell>
          <cell r="K67" t="str">
            <v>PECO Energy Co [PECO]</v>
          </cell>
        </row>
        <row r="68">
          <cell r="G68" t="str">
            <v>GOC</v>
          </cell>
          <cell r="K68" t="str">
            <v>PPL Electric Utilities Corp</v>
          </cell>
        </row>
        <row r="69">
          <cell r="G69" t="str">
            <v>GOH</v>
          </cell>
          <cell r="K69" t="str">
            <v>Safe Harbor Water Power Corp [SHWPC]</v>
          </cell>
        </row>
        <row r="70">
          <cell r="G70" t="str">
            <v>GS1</v>
          </cell>
          <cell r="K70" t="str">
            <v>Susquehanna Power Co</v>
          </cell>
        </row>
        <row r="71">
          <cell r="G71" t="str">
            <v>GS2</v>
          </cell>
          <cell r="K71" t="str">
            <v>UGI Utilities Inc</v>
          </cell>
        </row>
        <row r="72">
          <cell r="G72" t="str">
            <v>GS3</v>
          </cell>
          <cell r="K72" t="str">
            <v>Wellsboro Electric Co [WECo]</v>
          </cell>
        </row>
        <row r="73">
          <cell r="G73" t="str">
            <v>GS4</v>
          </cell>
          <cell r="K73" t="str">
            <v>Block Island Power Co [BIPCo]</v>
          </cell>
        </row>
        <row r="74">
          <cell r="G74" t="str">
            <v>GS5</v>
          </cell>
          <cell r="K74" t="str">
            <v>Lockhart Power Co</v>
          </cell>
        </row>
        <row r="75">
          <cell r="G75" t="str">
            <v>HI</v>
          </cell>
          <cell r="K75" t="str">
            <v>South Carolina Electric &amp; Gas Co [SCE&amp;G]</v>
          </cell>
        </row>
        <row r="76">
          <cell r="G76" t="str">
            <v>HIH</v>
          </cell>
          <cell r="K76" t="str">
            <v>Black Hills Power Inc</v>
          </cell>
        </row>
        <row r="77">
          <cell r="G77" t="str">
            <v>IA</v>
          </cell>
          <cell r="K77" t="str">
            <v>NorthWestern Corp</v>
          </cell>
        </row>
        <row r="78">
          <cell r="G78" t="str">
            <v>ID</v>
          </cell>
          <cell r="K78" t="str">
            <v>Company</v>
          </cell>
        </row>
        <row r="79">
          <cell r="G79" t="str">
            <v>IL</v>
          </cell>
          <cell r="K79" t="str">
            <v>AEP Texas North Co [AEP Texas]</v>
          </cell>
        </row>
        <row r="80">
          <cell r="G80" t="str">
            <v>IN</v>
          </cell>
          <cell r="K80" t="str">
            <v>Cap Rock Energy Corp [CRE]</v>
          </cell>
        </row>
        <row r="81">
          <cell r="G81" t="str">
            <v>INS</v>
          </cell>
          <cell r="K81" t="str">
            <v>El Paso Electric Co</v>
          </cell>
        </row>
        <row r="82">
          <cell r="G82" t="str">
            <v>JBH</v>
          </cell>
          <cell r="K82" t="str">
            <v>Entergy Gulf States Inc</v>
          </cell>
        </row>
        <row r="83">
          <cell r="G83" t="str">
            <v>JBT</v>
          </cell>
          <cell r="K83" t="str">
            <v>Entergy Power Inc</v>
          </cell>
        </row>
        <row r="84">
          <cell r="G84" t="str">
            <v>KS</v>
          </cell>
          <cell r="K84" t="str">
            <v>Sharyland Utilities LP [SU]</v>
          </cell>
        </row>
        <row r="85">
          <cell r="G85" t="str">
            <v>KY</v>
          </cell>
          <cell r="K85" t="str">
            <v>Southwestern Public Service Co</v>
          </cell>
        </row>
        <row r="86">
          <cell r="G86" t="str">
            <v>LA</v>
          </cell>
          <cell r="K86" t="str">
            <v>STP Nuclear Operating Co [STPNOC]</v>
          </cell>
        </row>
        <row r="87">
          <cell r="G87" t="str">
            <v>LCH</v>
          </cell>
          <cell r="K87" t="str">
            <v>Texas-New Mexico Power Co [TNMP]</v>
          </cell>
        </row>
        <row r="88">
          <cell r="G88" t="str">
            <v>LFO</v>
          </cell>
          <cell r="K88" t="str">
            <v>TXU Electric Delivery Co</v>
          </cell>
        </row>
        <row r="89">
          <cell r="G89" t="str">
            <v>LPS</v>
          </cell>
          <cell r="K89" t="str">
            <v>Trans-Elect Inc</v>
          </cell>
        </row>
        <row r="90">
          <cell r="G90" t="str">
            <v>MA</v>
          </cell>
          <cell r="K90" t="str">
            <v>Virginia Dominion Power [Dominion Virginia/NC]</v>
          </cell>
        </row>
        <row r="91">
          <cell r="G91" t="str">
            <v>MD</v>
          </cell>
          <cell r="K91" t="str">
            <v>Central Vermont Public Service Corp [CVPS]</v>
          </cell>
        </row>
        <row r="92">
          <cell r="G92" t="str">
            <v>ME</v>
          </cell>
          <cell r="K92" t="str">
            <v>Green Mountain Power Corp [GMP]</v>
          </cell>
        </row>
        <row r="93">
          <cell r="G93" t="str">
            <v>MI</v>
          </cell>
          <cell r="K93" t="str">
            <v>Rochester Electric Light &amp; Power (VT)</v>
          </cell>
        </row>
        <row r="94">
          <cell r="G94" t="str">
            <v>MN</v>
          </cell>
          <cell r="K94" t="str">
            <v>Vermont Electric Transmission Co</v>
          </cell>
        </row>
        <row r="95">
          <cell r="G95" t="str">
            <v>MO</v>
          </cell>
          <cell r="K95" t="str">
            <v>Dahlberg Light &amp; Power Co</v>
          </cell>
        </row>
        <row r="96">
          <cell r="G96" t="str">
            <v>MS</v>
          </cell>
          <cell r="K96" t="str">
            <v>Northern States Power Co of Wisconsin</v>
          </cell>
        </row>
        <row r="97">
          <cell r="G97" t="str">
            <v>MT</v>
          </cell>
          <cell r="K97" t="str">
            <v>Northwestern Wisconsin Electric Co [NWE]</v>
          </cell>
        </row>
        <row r="98">
          <cell r="G98" t="str">
            <v>MTC</v>
          </cell>
          <cell r="K98" t="str">
            <v>South Beloit Water Gas &amp; Electric Co</v>
          </cell>
        </row>
        <row r="99">
          <cell r="G99" t="str">
            <v>MWS</v>
          </cell>
          <cell r="K99" t="str">
            <v>Superior Water Light &amp; Power Co</v>
          </cell>
        </row>
        <row r="100">
          <cell r="G100" t="str">
            <v>NAH</v>
          </cell>
          <cell r="K100" t="str">
            <v>Westfield Milling &amp; Electric Co (MA)</v>
          </cell>
        </row>
        <row r="101">
          <cell r="G101" t="str">
            <v>NC</v>
          </cell>
          <cell r="K101" t="str">
            <v>Wisconsin Electric Power Co [We Energies]</v>
          </cell>
        </row>
        <row r="102">
          <cell r="G102" t="str">
            <v>ND</v>
          </cell>
          <cell r="K102" t="str">
            <v>Wisconsin Public Service Corp [WPCS]</v>
          </cell>
        </row>
        <row r="103">
          <cell r="G103" t="str">
            <v>ND2</v>
          </cell>
          <cell r="K103" t="str">
            <v>Wisconsin River Power Co</v>
          </cell>
        </row>
        <row r="104">
          <cell r="G104" t="str">
            <v>ND3</v>
          </cell>
          <cell r="K104" t="str">
            <v>Appalachian Power Co</v>
          </cell>
        </row>
        <row r="105">
          <cell r="G105" t="str">
            <v>ND7</v>
          </cell>
          <cell r="K105" t="str">
            <v>Kimball Light &amp; Water Co (WV)</v>
          </cell>
        </row>
        <row r="106">
          <cell r="G106" t="str">
            <v>NE</v>
          </cell>
          <cell r="K106" t="str">
            <v>West Virginia Power Co</v>
          </cell>
        </row>
        <row r="107">
          <cell r="G107" t="str">
            <v>NF1</v>
          </cell>
        </row>
        <row r="108">
          <cell r="G108" t="str">
            <v>NF2</v>
          </cell>
        </row>
        <row r="109">
          <cell r="G109" t="str">
            <v>NF3</v>
          </cell>
        </row>
        <row r="110">
          <cell r="G110" t="str">
            <v>NF4</v>
          </cell>
        </row>
        <row r="111">
          <cell r="G111" t="str">
            <v>NF5</v>
          </cell>
        </row>
        <row r="112">
          <cell r="G112" t="str">
            <v>NF6</v>
          </cell>
        </row>
        <row r="113">
          <cell r="G113" t="str">
            <v>NF7</v>
          </cell>
        </row>
        <row r="114">
          <cell r="G114" t="str">
            <v>NF8</v>
          </cell>
        </row>
        <row r="115">
          <cell r="G115" t="str">
            <v>NF9</v>
          </cell>
        </row>
        <row r="116">
          <cell r="G116" t="str">
            <v>NFA</v>
          </cell>
        </row>
        <row r="117">
          <cell r="G117" t="str">
            <v>NFB</v>
          </cell>
        </row>
        <row r="118">
          <cell r="G118" t="str">
            <v>NFC</v>
          </cell>
        </row>
        <row r="119">
          <cell r="G119" t="str">
            <v>NFE</v>
          </cell>
        </row>
        <row r="120">
          <cell r="G120" t="str">
            <v>NFF</v>
          </cell>
        </row>
        <row r="121">
          <cell r="G121" t="str">
            <v>NFP</v>
          </cell>
        </row>
        <row r="122">
          <cell r="G122" t="str">
            <v>NFT</v>
          </cell>
        </row>
        <row r="123">
          <cell r="G123" t="str">
            <v>NH</v>
          </cell>
        </row>
        <row r="124">
          <cell r="G124" t="str">
            <v>NJ</v>
          </cell>
        </row>
        <row r="125">
          <cell r="G125" t="str">
            <v>NM</v>
          </cell>
        </row>
        <row r="126">
          <cell r="G126" t="str">
            <v>NU</v>
          </cell>
        </row>
        <row r="127">
          <cell r="G127" t="str">
            <v>NV</v>
          </cell>
        </row>
        <row r="128">
          <cell r="G128" t="str">
            <v>NY</v>
          </cell>
        </row>
        <row r="129">
          <cell r="G129" t="str">
            <v>OH</v>
          </cell>
        </row>
        <row r="130">
          <cell r="G130" t="str">
            <v>OK</v>
          </cell>
        </row>
        <row r="131">
          <cell r="G131" t="str">
            <v>OR</v>
          </cell>
        </row>
        <row r="132">
          <cell r="G132" t="str">
            <v>ORC</v>
          </cell>
        </row>
        <row r="133">
          <cell r="G133" t="str">
            <v>OTH</v>
          </cell>
        </row>
        <row r="134">
          <cell r="G134" t="str">
            <v>PA</v>
          </cell>
        </row>
        <row r="135">
          <cell r="G135" t="str">
            <v>PBS</v>
          </cell>
        </row>
        <row r="136">
          <cell r="G136" t="str">
            <v>PDC</v>
          </cell>
        </row>
        <row r="137">
          <cell r="G137" t="str">
            <v>PES</v>
          </cell>
        </row>
        <row r="138">
          <cell r="G138" t="str">
            <v>PGH</v>
          </cell>
        </row>
        <row r="139">
          <cell r="G139" t="str">
            <v>PM1</v>
          </cell>
        </row>
        <row r="140">
          <cell r="G140" t="str">
            <v>PM2</v>
          </cell>
        </row>
        <row r="141">
          <cell r="G141" t="str">
            <v>PM3</v>
          </cell>
        </row>
        <row r="142">
          <cell r="G142" t="str">
            <v>PM4</v>
          </cell>
        </row>
        <row r="143">
          <cell r="G143" t="str">
            <v>PM5</v>
          </cell>
        </row>
        <row r="144">
          <cell r="G144" t="str">
            <v>PM6</v>
          </cell>
        </row>
        <row r="145">
          <cell r="G145" t="str">
            <v>PWS</v>
          </cell>
        </row>
        <row r="146">
          <cell r="G146" t="str">
            <v>RI</v>
          </cell>
        </row>
        <row r="147">
          <cell r="G147" t="str">
            <v>SC</v>
          </cell>
        </row>
        <row r="148">
          <cell r="G148" t="str">
            <v>SCS</v>
          </cell>
        </row>
        <row r="149">
          <cell r="G149" t="str">
            <v>SD</v>
          </cell>
        </row>
        <row r="150">
          <cell r="G150" t="str">
            <v>SD1</v>
          </cell>
        </row>
        <row r="151">
          <cell r="G151" t="str">
            <v>SD2</v>
          </cell>
        </row>
        <row r="152">
          <cell r="G152" t="str">
            <v>SD3</v>
          </cell>
        </row>
        <row r="153">
          <cell r="G153" t="str">
            <v>SD4</v>
          </cell>
        </row>
        <row r="154">
          <cell r="G154" t="str">
            <v>SD5</v>
          </cell>
        </row>
        <row r="155">
          <cell r="G155" t="str">
            <v>SD7</v>
          </cell>
        </row>
        <row r="156">
          <cell r="G156" t="str">
            <v>SD8</v>
          </cell>
        </row>
        <row r="157">
          <cell r="G157" t="str">
            <v>SDB</v>
          </cell>
        </row>
        <row r="158">
          <cell r="G158" t="str">
            <v>SDC</v>
          </cell>
        </row>
        <row r="159">
          <cell r="G159" t="str">
            <v>SDD</v>
          </cell>
        </row>
        <row r="160">
          <cell r="G160" t="str">
            <v>SEE</v>
          </cell>
        </row>
        <row r="161">
          <cell r="G161" t="str">
            <v>SFD</v>
          </cell>
        </row>
        <row r="162">
          <cell r="G162" t="str">
            <v>SJS</v>
          </cell>
        </row>
        <row r="163">
          <cell r="G163" t="str">
            <v>SOT</v>
          </cell>
        </row>
        <row r="164">
          <cell r="G164" t="str">
            <v>SRH</v>
          </cell>
        </row>
        <row r="165">
          <cell r="G165" t="str">
            <v>SSD</v>
          </cell>
        </row>
        <row r="166">
          <cell r="G166" t="str">
            <v>SSS</v>
          </cell>
        </row>
        <row r="167">
          <cell r="G167" t="str">
            <v>TAL</v>
          </cell>
        </row>
        <row r="168">
          <cell r="G168" t="str">
            <v>TC1</v>
          </cell>
        </row>
        <row r="169">
          <cell r="G169" t="str">
            <v>TC2</v>
          </cell>
        </row>
        <row r="170">
          <cell r="G170" t="str">
            <v>TC3</v>
          </cell>
        </row>
        <row r="171">
          <cell r="G171" t="str">
            <v>TC5</v>
          </cell>
        </row>
        <row r="172">
          <cell r="G172" t="str">
            <v>TC6</v>
          </cell>
        </row>
        <row r="173">
          <cell r="G173" t="str">
            <v>TC7</v>
          </cell>
        </row>
        <row r="174">
          <cell r="G174" t="str">
            <v>TC8</v>
          </cell>
        </row>
        <row r="175">
          <cell r="G175" t="str">
            <v>TC9</v>
          </cell>
        </row>
        <row r="176">
          <cell r="G176" t="str">
            <v>TCB</v>
          </cell>
        </row>
        <row r="177">
          <cell r="G177" t="str">
            <v>TCC</v>
          </cell>
        </row>
        <row r="178">
          <cell r="G178" t="str">
            <v>TMC</v>
          </cell>
        </row>
        <row r="179">
          <cell r="G179" t="str">
            <v>TN</v>
          </cell>
        </row>
        <row r="180">
          <cell r="G180" t="str">
            <v>TX</v>
          </cell>
        </row>
        <row r="181">
          <cell r="G181" t="str">
            <v>UT</v>
          </cell>
        </row>
        <row r="182">
          <cell r="G182" t="str">
            <v>VA</v>
          </cell>
        </row>
        <row r="183">
          <cell r="G183" t="str">
            <v>VET</v>
          </cell>
        </row>
        <row r="184">
          <cell r="G184" t="str">
            <v>VR</v>
          </cell>
        </row>
        <row r="185">
          <cell r="G185" t="str">
            <v>VT</v>
          </cell>
        </row>
        <row r="186">
          <cell r="G186" t="str">
            <v>WA</v>
          </cell>
        </row>
        <row r="187">
          <cell r="G187" t="str">
            <v>WB1</v>
          </cell>
        </row>
        <row r="188">
          <cell r="G188" t="str">
            <v>WB2</v>
          </cell>
        </row>
        <row r="189">
          <cell r="G189" t="str">
            <v>WB3</v>
          </cell>
        </row>
        <row r="190">
          <cell r="G190" t="str">
            <v>WB4</v>
          </cell>
        </row>
        <row r="191">
          <cell r="G191" t="str">
            <v>WB5</v>
          </cell>
        </row>
        <row r="192">
          <cell r="G192" t="str">
            <v>WB6</v>
          </cell>
        </row>
        <row r="193">
          <cell r="G193" t="str">
            <v>WBA</v>
          </cell>
        </row>
        <row r="194">
          <cell r="G194" t="str">
            <v>WBC</v>
          </cell>
        </row>
        <row r="195">
          <cell r="G195" t="str">
            <v>WBD</v>
          </cell>
        </row>
        <row r="196">
          <cell r="G196" t="str">
            <v>WBH</v>
          </cell>
        </row>
        <row r="197">
          <cell r="G197" t="str">
            <v>WC1</v>
          </cell>
        </row>
        <row r="198">
          <cell r="G198" t="str">
            <v>WC3</v>
          </cell>
        </row>
        <row r="199">
          <cell r="G199" t="str">
            <v>WC4</v>
          </cell>
        </row>
        <row r="200">
          <cell r="G200" t="str">
            <v>WC5</v>
          </cell>
        </row>
        <row r="201">
          <cell r="G201" t="str">
            <v>WC7</v>
          </cell>
        </row>
        <row r="202">
          <cell r="G202" t="str">
            <v>WC8</v>
          </cell>
        </row>
        <row r="203">
          <cell r="G203" t="str">
            <v>WC9</v>
          </cell>
        </row>
        <row r="204">
          <cell r="G204" t="str">
            <v>WCA</v>
          </cell>
        </row>
        <row r="205">
          <cell r="G205" t="str">
            <v>WD1</v>
          </cell>
        </row>
        <row r="206">
          <cell r="G206" t="str">
            <v>WD2</v>
          </cell>
        </row>
        <row r="207">
          <cell r="G207" t="str">
            <v>WD4</v>
          </cell>
        </row>
        <row r="208">
          <cell r="G208" t="str">
            <v>WD5</v>
          </cell>
        </row>
        <row r="209">
          <cell r="G209" t="str">
            <v>WG1</v>
          </cell>
        </row>
        <row r="210">
          <cell r="G210" t="str">
            <v>WG2</v>
          </cell>
        </row>
        <row r="211">
          <cell r="G211" t="str">
            <v>WG3</v>
          </cell>
        </row>
        <row r="212">
          <cell r="G212" t="str">
            <v>WG4</v>
          </cell>
        </row>
        <row r="213">
          <cell r="G213" t="str">
            <v>WI</v>
          </cell>
        </row>
        <row r="214">
          <cell r="G214" t="str">
            <v>WN1</v>
          </cell>
        </row>
        <row r="215">
          <cell r="G215" t="str">
            <v>WN2</v>
          </cell>
        </row>
        <row r="216">
          <cell r="G216" t="str">
            <v>WN3</v>
          </cell>
        </row>
        <row r="217">
          <cell r="G217" t="str">
            <v>WN4</v>
          </cell>
        </row>
        <row r="218">
          <cell r="G218" t="str">
            <v>WN5</v>
          </cell>
        </row>
        <row r="219">
          <cell r="G219" t="str">
            <v>WN6</v>
          </cell>
        </row>
        <row r="220">
          <cell r="G220" t="str">
            <v>WN7</v>
          </cell>
        </row>
        <row r="221">
          <cell r="G221" t="str">
            <v>WN8</v>
          </cell>
        </row>
        <row r="222">
          <cell r="G222" t="str">
            <v>WN9</v>
          </cell>
        </row>
        <row r="223">
          <cell r="G223" t="str">
            <v>WPB</v>
          </cell>
        </row>
        <row r="224">
          <cell r="G224" t="str">
            <v>WS1</v>
          </cell>
        </row>
        <row r="225">
          <cell r="G225" t="str">
            <v>WS2</v>
          </cell>
        </row>
        <row r="226">
          <cell r="G226" t="str">
            <v>WS3</v>
          </cell>
        </row>
        <row r="227">
          <cell r="G227" t="str">
            <v>WS4</v>
          </cell>
        </row>
        <row r="228">
          <cell r="G228" t="str">
            <v>WS5</v>
          </cell>
        </row>
        <row r="229">
          <cell r="G229" t="str">
            <v>WS6</v>
          </cell>
        </row>
        <row r="230">
          <cell r="G230" t="str">
            <v>WS7</v>
          </cell>
        </row>
        <row r="231">
          <cell r="G231" t="str">
            <v>WS8</v>
          </cell>
        </row>
        <row r="232">
          <cell r="G232" t="str">
            <v>WS9</v>
          </cell>
        </row>
        <row r="233">
          <cell r="G233" t="str">
            <v>WSA</v>
          </cell>
        </row>
        <row r="234">
          <cell r="G234" t="str">
            <v>WSB</v>
          </cell>
        </row>
        <row r="235">
          <cell r="G235" t="str">
            <v>WSC</v>
          </cell>
        </row>
        <row r="236">
          <cell r="G236" t="str">
            <v>WSD</v>
          </cell>
        </row>
        <row r="237">
          <cell r="G237" t="str">
            <v>WV</v>
          </cell>
        </row>
        <row r="238">
          <cell r="G238" t="str">
            <v>WY</v>
          </cell>
        </row>
        <row r="239">
          <cell r="G239" t="str">
            <v>XXX</v>
          </cell>
        </row>
      </sheetData>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BRCList"/>
      <sheetName val="Phase II Template "/>
      <sheetName val="Phase II Assumptions"/>
      <sheetName val="Phase III Templatev2"/>
      <sheetName val="Phase III Template"/>
      <sheetName val="Follow Up Template"/>
      <sheetName val="Analyticals"/>
      <sheetName val="Sheet1"/>
      <sheetName val="BRCList_orig"/>
      <sheetName val="EACList_orig"/>
      <sheetName val="EACList_NoZero"/>
    </sheetNames>
    <sheetDataSet>
      <sheetData sheetId="0" refreshError="1">
        <row r="2">
          <cell r="A2" t="str">
            <v>Total R31000 - Nuc Div Bus Unit</v>
          </cell>
        </row>
        <row r="3">
          <cell r="A3" t="str">
            <v>Total R34300 - Security &amp; Aviation</v>
          </cell>
        </row>
        <row r="4">
          <cell r="A4" t="str">
            <v>Financial Other</v>
          </cell>
        </row>
        <row r="5">
          <cell r="A5" t="str">
            <v>Total R33000 - Financial Bus Unit</v>
          </cell>
        </row>
        <row r="6">
          <cell r="A6" t="str">
            <v>Total R33075 - Regulatory Affairs</v>
          </cell>
        </row>
        <row r="7">
          <cell r="A7" t="str">
            <v>Total R34000 - Human Res Bus Unit</v>
          </cell>
        </row>
        <row r="8">
          <cell r="A8" t="str">
            <v>Total R35000 - Gen Counsel Bus Unit</v>
          </cell>
        </row>
        <row r="9">
          <cell r="A9" t="str">
            <v>Total R37000 - Corp Comm Bus Unit</v>
          </cell>
        </row>
        <row r="10">
          <cell r="A10" t="str">
            <v>Total R39000 - FPL Group</v>
          </cell>
        </row>
        <row r="11">
          <cell r="A11" t="str">
            <v>Total R51000 - Customer Service</v>
          </cell>
        </row>
        <row r="12">
          <cell r="A12" t="str">
            <v>Total R54355 - Sales &amp; Marketing</v>
          </cell>
        </row>
        <row r="13">
          <cell r="A13" t="str">
            <v>Total R54000 - Retail</v>
          </cell>
        </row>
        <row r="17">
          <cell r="A17" t="str">
            <v>Total R56000 - PWR Gen Division-FPL</v>
          </cell>
        </row>
        <row r="18">
          <cell r="A18" t="str">
            <v>Total R58535 - IM-Comm &amp; Technology</v>
          </cell>
        </row>
        <row r="19">
          <cell r="A19" t="str">
            <v>Total R58540 - IMT Technology</v>
          </cell>
        </row>
        <row r="20">
          <cell r="A20" t="str">
            <v>Total R58545 - IM Business Systems</v>
          </cell>
        </row>
        <row r="21">
          <cell r="A21" t="str">
            <v>IM Other</v>
          </cell>
        </row>
        <row r="22">
          <cell r="A22" t="str">
            <v>Total R58000 - IM Info Mgt Bus Unit</v>
          </cell>
        </row>
        <row r="23">
          <cell r="A23" t="str">
            <v>Total R53000 - Distrib Bus Unit</v>
          </cell>
        </row>
        <row r="24">
          <cell r="A24" t="str">
            <v>Total R55000 - Transmission</v>
          </cell>
        </row>
        <row r="25">
          <cell r="A25" t="str">
            <v>Foreign Utilities</v>
          </cell>
        </row>
        <row r="26">
          <cell r="A26" t="str">
            <v>Transmission Operations</v>
          </cell>
        </row>
        <row r="27">
          <cell r="A27" t="str">
            <v>Substation Operations</v>
          </cell>
        </row>
        <row r="28">
          <cell r="A28" t="str">
            <v>Transmission Projects</v>
          </cell>
        </row>
        <row r="29">
          <cell r="A29" t="str">
            <v>Transmission Service &amp; Planning</v>
          </cell>
        </row>
        <row r="30">
          <cell r="A30" t="str">
            <v>Environmental</v>
          </cell>
        </row>
        <row r="31">
          <cell r="A31" t="str">
            <v>Salvage</v>
          </cell>
        </row>
        <row r="32">
          <cell r="A32" t="str">
            <v>Total R59000 - Power Systems BU</v>
          </cell>
        </row>
        <row r="33">
          <cell r="A33" t="str">
            <v>Total R62000 - Energy Mkt &amp; Trading</v>
          </cell>
        </row>
        <row r="34">
          <cell r="A34" t="str">
            <v>Total R62000 - Corp Real Estate</v>
          </cell>
        </row>
        <row r="35">
          <cell r="A35" t="str">
            <v>Total R34700 - VP Int Supply Chain</v>
          </cell>
        </row>
        <row r="36">
          <cell r="A36" t="str">
            <v>Total R64000 - Enginr and Const BU</v>
          </cell>
        </row>
        <row r="37">
          <cell r="A37" t="str">
            <v>FPL Corporate Total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0394OBF.XLS"/>
      <sheetName val="0494OBF.XLS (2)"/>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0394OBF.XLS"/>
      <sheetName val="0494OBF.XLS (2)"/>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Meters ER1097-83000"/>
    </sheetNames>
    <sheetDataSet>
      <sheetData sheetId="0" refreshError="1">
        <row r="1">
          <cell r="B1">
            <v>1998</v>
          </cell>
          <cell r="C1" t="str">
            <v>ER 10 CAPITAL METERING BUDGET</v>
          </cell>
        </row>
        <row r="2">
          <cell r="D2">
            <v>35685</v>
          </cell>
        </row>
        <row r="4">
          <cell r="A4" t="str">
            <v>PURPOSE AND NECESSITY:</v>
          </cell>
          <cell r="B4" t="str">
            <v>Meter equipment to be capitalized in</v>
          </cell>
          <cell r="E4">
            <v>1998</v>
          </cell>
          <cell r="F4" t="str">
            <v>is based on</v>
          </cell>
          <cell r="G4">
            <v>83000</v>
          </cell>
        </row>
        <row r="5">
          <cell r="A5" t="str">
            <v>new service accounts, replacement equipment and any special projects listed below.</v>
          </cell>
        </row>
        <row r="6">
          <cell r="A6" t="str">
            <v>____________________________________________________________________________________________________</v>
          </cell>
        </row>
        <row r="8">
          <cell r="D8" t="str">
            <v>UNIT</v>
          </cell>
          <cell r="E8">
            <v>1998</v>
          </cell>
          <cell r="F8">
            <v>1997</v>
          </cell>
        </row>
        <row r="9">
          <cell r="C9" t="str">
            <v>QTY</v>
          </cell>
          <cell r="D9" t="str">
            <v>COST</v>
          </cell>
          <cell r="E9" t="str">
            <v>PROJECTION</v>
          </cell>
          <cell r="F9" t="str">
            <v>BUDGETED</v>
          </cell>
          <cell r="G9" t="str">
            <v>DIFFERENCE</v>
          </cell>
        </row>
        <row r="11">
          <cell r="A11" t="str">
            <v>New Service Accounts:</v>
          </cell>
          <cell r="B11" t="str">
            <v>Resd'l:</v>
          </cell>
          <cell r="C11">
            <v>73040</v>
          </cell>
          <cell r="D11">
            <v>24</v>
          </cell>
          <cell r="E11">
            <v>1752960</v>
          </cell>
          <cell r="F11">
            <v>1421200</v>
          </cell>
          <cell r="G11">
            <v>331760</v>
          </cell>
        </row>
        <row r="12">
          <cell r="B12" t="str">
            <v>Com'l :</v>
          </cell>
          <cell r="C12">
            <v>9960</v>
          </cell>
          <cell r="D12">
            <v>181</v>
          </cell>
          <cell r="E12">
            <v>1802760</v>
          </cell>
          <cell r="F12">
            <v>1795200</v>
          </cell>
          <cell r="G12">
            <v>7560</v>
          </cell>
        </row>
        <row r="13">
          <cell r="G13" t="str">
            <v/>
          </cell>
        </row>
        <row r="14">
          <cell r="A14" t="str">
            <v>System Replacement Meters:</v>
          </cell>
          <cell r="B14" t="str">
            <v>Resd'l:</v>
          </cell>
          <cell r="C14">
            <v>18805</v>
          </cell>
          <cell r="D14">
            <v>24</v>
          </cell>
          <cell r="E14">
            <v>451320</v>
          </cell>
          <cell r="F14">
            <v>409944</v>
          </cell>
          <cell r="G14">
            <v>41376</v>
          </cell>
        </row>
        <row r="15">
          <cell r="B15" t="str">
            <v>Com'l :</v>
          </cell>
          <cell r="C15">
            <v>2810</v>
          </cell>
          <cell r="D15">
            <v>181</v>
          </cell>
          <cell r="E15">
            <v>508610</v>
          </cell>
          <cell r="F15">
            <v>567424</v>
          </cell>
          <cell r="G15">
            <v>-58814</v>
          </cell>
        </row>
        <row r="16">
          <cell r="G16" t="str">
            <v/>
          </cell>
        </row>
        <row r="17">
          <cell r="A17" t="str">
            <v>Meter Cabinets/Enclosures:</v>
          </cell>
          <cell r="B17" t="str">
            <v>Com'l :</v>
          </cell>
          <cell r="C17">
            <v>130</v>
          </cell>
          <cell r="D17">
            <v>72</v>
          </cell>
          <cell r="E17">
            <v>9360</v>
          </cell>
          <cell r="F17">
            <v>21600</v>
          </cell>
          <cell r="G17">
            <v>-12240</v>
          </cell>
        </row>
        <row r="18">
          <cell r="G18" t="str">
            <v/>
          </cell>
        </row>
        <row r="19">
          <cell r="A19" t="str">
            <v>CT/PT's (Transformers):</v>
          </cell>
          <cell r="B19" t="str">
            <v>Com'l :</v>
          </cell>
          <cell r="C19">
            <v>3550</v>
          </cell>
          <cell r="D19">
            <v>50</v>
          </cell>
          <cell r="E19">
            <v>177500</v>
          </cell>
          <cell r="F19">
            <v>135000</v>
          </cell>
          <cell r="G19">
            <v>42500</v>
          </cell>
        </row>
        <row r="20">
          <cell r="G20" t="str">
            <v/>
          </cell>
        </row>
        <row r="21">
          <cell r="A21" t="str">
            <v>SSDR's:</v>
          </cell>
          <cell r="C21">
            <v>100</v>
          </cell>
          <cell r="D21">
            <v>1000</v>
          </cell>
          <cell r="E21">
            <v>100000</v>
          </cell>
          <cell r="F21">
            <v>200000</v>
          </cell>
          <cell r="G21">
            <v>-100000</v>
          </cell>
        </row>
        <row r="22">
          <cell r="G22" t="str">
            <v/>
          </cell>
        </row>
        <row r="23">
          <cell r="A23" t="str">
            <v>Meter Retirement Program:</v>
          </cell>
          <cell r="B23" t="str">
            <v>(1 ph):</v>
          </cell>
          <cell r="C23">
            <v>10000</v>
          </cell>
          <cell r="D23">
            <v>24</v>
          </cell>
          <cell r="E23">
            <v>240000</v>
          </cell>
          <cell r="F23">
            <v>0</v>
          </cell>
          <cell r="G23">
            <v>240000</v>
          </cell>
        </row>
        <row r="24">
          <cell r="G24" t="str">
            <v/>
          </cell>
        </row>
        <row r="25">
          <cell r="A25" t="str">
            <v>RECORDERS UNDER GLASS</v>
          </cell>
          <cell r="C25">
            <v>300</v>
          </cell>
          <cell r="D25">
            <v>500</v>
          </cell>
          <cell r="E25">
            <v>150000</v>
          </cell>
          <cell r="F25">
            <v>0</v>
          </cell>
          <cell r="G25">
            <v>150000</v>
          </cell>
        </row>
        <row r="27">
          <cell r="A27" t="str">
            <v>Misc. Budget Charges (sc:11,12,18,19):</v>
          </cell>
          <cell r="C27">
            <v>0</v>
          </cell>
          <cell r="F27">
            <v>0</v>
          </cell>
        </row>
        <row r="29">
          <cell r="A29" t="str">
            <v>***INVENTORY TOTAL***</v>
          </cell>
          <cell r="E29">
            <v>5192510</v>
          </cell>
          <cell r="F29">
            <v>4550368</v>
          </cell>
          <cell r="G29">
            <v>642142</v>
          </cell>
        </row>
        <row r="30">
          <cell r="G30" t="str">
            <v/>
          </cell>
        </row>
        <row r="31">
          <cell r="A31" t="str">
            <v>Inflation Rate:</v>
          </cell>
          <cell r="B31" t="str">
            <v>(PPI) :</v>
          </cell>
          <cell r="C31">
            <v>0.018</v>
          </cell>
          <cell r="E31">
            <v>93465.18</v>
          </cell>
          <cell r="F31">
            <v>136511</v>
          </cell>
          <cell r="G31">
            <v>-43045.82</v>
          </cell>
        </row>
        <row r="32">
          <cell r="E32" t="str">
            <v>  ___________</v>
          </cell>
          <cell r="F32" t="str">
            <v>  ___________</v>
          </cell>
          <cell r="G32" t="str">
            <v>  ___________</v>
          </cell>
        </row>
        <row r="33">
          <cell r="A33" t="str">
            <v>***SUBTOTAL***</v>
          </cell>
          <cell r="E33">
            <v>5285975.18</v>
          </cell>
          <cell r="F33">
            <v>4686879</v>
          </cell>
          <cell r="G33">
            <v>599096.18</v>
          </cell>
        </row>
        <row r="34">
          <cell r="G34" t="str">
            <v/>
          </cell>
        </row>
        <row r="35">
          <cell r="A35" t="str">
            <v>M &amp; S Loading Cost:</v>
          </cell>
          <cell r="C35">
            <v>0.09</v>
          </cell>
          <cell r="E35">
            <v>475737.7662</v>
          </cell>
          <cell r="F35">
            <v>421819</v>
          </cell>
          <cell r="G35">
            <v>53918.7662</v>
          </cell>
        </row>
        <row r="36">
          <cell r="E36" t="str">
            <v>  -----------</v>
          </cell>
          <cell r="F36" t="str">
            <v>  -----------</v>
          </cell>
          <cell r="G36" t="str">
            <v>  -----------</v>
          </cell>
        </row>
        <row r="37">
          <cell r="A37" t="str">
            <v>***SUBTOTAL***</v>
          </cell>
          <cell r="E37">
            <v>5761712.9462</v>
          </cell>
          <cell r="F37">
            <v>5108698</v>
          </cell>
          <cell r="G37">
            <v>653014.9462</v>
          </cell>
        </row>
        <row r="38">
          <cell r="G38" t="str">
            <v/>
          </cell>
        </row>
        <row r="39">
          <cell r="A39" t="str">
            <v>Mtr. Instl. Credits:</v>
          </cell>
          <cell r="B39" t="str">
            <v>Resd'l (SC)</v>
          </cell>
          <cell r="C39">
            <v>101845</v>
          </cell>
          <cell r="D39">
            <v>14.38</v>
          </cell>
          <cell r="E39">
            <v>1464531.1</v>
          </cell>
          <cell r="F39">
            <v>1385887</v>
          </cell>
          <cell r="G39">
            <v>78644.1000000001</v>
          </cell>
        </row>
        <row r="40">
          <cell r="A40" t="str">
            <v>(Rate per each Instl.)</v>
          </cell>
          <cell r="B40" t="str">
            <v>Com'l  (SC)</v>
          </cell>
          <cell r="C40">
            <v>9960</v>
          </cell>
          <cell r="D40">
            <v>21.58</v>
          </cell>
          <cell r="E40">
            <v>214936.8</v>
          </cell>
          <cell r="F40">
            <v>220116</v>
          </cell>
          <cell r="G40">
            <v>-5179.20000000001</v>
          </cell>
        </row>
        <row r="41">
          <cell r="B41" t="str">
            <v>Com'l  (IT)</v>
          </cell>
          <cell r="C41">
            <v>1855</v>
          </cell>
          <cell r="D41">
            <v>280.49</v>
          </cell>
          <cell r="E41">
            <v>520308.95</v>
          </cell>
          <cell r="F41">
            <v>596883</v>
          </cell>
          <cell r="G41">
            <v>-76574.05</v>
          </cell>
        </row>
        <row r="42">
          <cell r="B42" t="str">
            <v>Com'l  (1ph,pri)</v>
          </cell>
          <cell r="C42">
            <v>327</v>
          </cell>
          <cell r="D42">
            <v>280.49</v>
          </cell>
          <cell r="E42">
            <v>91720.23</v>
          </cell>
          <cell r="F42">
            <v>105184</v>
          </cell>
          <cell r="G42">
            <v>-13463.77</v>
          </cell>
        </row>
        <row r="43">
          <cell r="B43" t="str">
            <v>Com'l  (3ph,pri)</v>
          </cell>
          <cell r="C43">
            <v>327</v>
          </cell>
          <cell r="D43">
            <v>280.49</v>
          </cell>
          <cell r="E43">
            <v>91720.23</v>
          </cell>
          <cell r="F43">
            <v>105184</v>
          </cell>
          <cell r="G43">
            <v>-13463.77</v>
          </cell>
        </row>
        <row r="44">
          <cell r="B44" t="str">
            <v>CT/PT</v>
          </cell>
          <cell r="C44">
            <v>3550</v>
          </cell>
          <cell r="D44">
            <v>35.96</v>
          </cell>
          <cell r="E44">
            <v>127658</v>
          </cell>
          <cell r="F44">
            <v>97092</v>
          </cell>
          <cell r="G44">
            <v>30566</v>
          </cell>
        </row>
        <row r="45">
          <cell r="B45" t="str">
            <v>TOU</v>
          </cell>
          <cell r="C45">
            <v>301</v>
          </cell>
          <cell r="D45">
            <v>57.87</v>
          </cell>
          <cell r="E45">
            <v>17418.87</v>
          </cell>
          <cell r="F45">
            <v>20023</v>
          </cell>
          <cell r="G45">
            <v>-2604.13</v>
          </cell>
        </row>
        <row r="46">
          <cell r="B46" t="str">
            <v>SSDR</v>
          </cell>
          <cell r="C46">
            <v>400</v>
          </cell>
          <cell r="D46">
            <v>95.89</v>
          </cell>
          <cell r="E46">
            <v>38356</v>
          </cell>
          <cell r="F46">
            <v>19178</v>
          </cell>
          <cell r="G46">
            <v>19178</v>
          </cell>
        </row>
        <row r="47">
          <cell r="G47" t="str">
            <v/>
          </cell>
        </row>
        <row r="48">
          <cell r="E48" t="str">
            <v>  ___________</v>
          </cell>
          <cell r="F48" t="str">
            <v>  ___________</v>
          </cell>
          <cell r="G48" t="str">
            <v>  ___________</v>
          </cell>
        </row>
        <row r="49">
          <cell r="A49" t="str">
            <v>**METER CREDIT TOTALS**</v>
          </cell>
          <cell r="E49">
            <v>2566650.18</v>
          </cell>
          <cell r="F49">
            <v>2549546</v>
          </cell>
          <cell r="G49">
            <v>17104.1800000002</v>
          </cell>
        </row>
        <row r="50">
          <cell r="G50" t="str">
            <v/>
          </cell>
        </row>
        <row r="51">
          <cell r="A51" t="str">
            <v>Initial Testing Cost:</v>
          </cell>
          <cell r="C51">
            <v>0.11</v>
          </cell>
          <cell r="D51">
            <v>1237635</v>
          </cell>
          <cell r="E51">
            <v>136139.85</v>
          </cell>
          <cell r="F51">
            <v>130169</v>
          </cell>
          <cell r="G51">
            <v>5970.85000000001</v>
          </cell>
        </row>
        <row r="52">
          <cell r="A52" t="str">
            <v>(11% MTC payroll)</v>
          </cell>
        </row>
        <row r="54">
          <cell r="A54" t="str">
            <v>***NET REQUIREMENTS***</v>
          </cell>
          <cell r="E54">
            <v>8464502.9762</v>
          </cell>
          <cell r="F54">
            <v>7788413</v>
          </cell>
          <cell r="G54">
            <v>676089.976199999</v>
          </cell>
        </row>
        <row r="55">
          <cell r="G55" t="str">
            <v/>
          </cell>
        </row>
        <row r="56">
          <cell r="A56" t="str">
            <v>Applied Engineering Cost:</v>
          </cell>
          <cell r="C56">
            <v>0.29</v>
          </cell>
          <cell r="E56">
            <v>2454705.863098</v>
          </cell>
          <cell r="F56">
            <v>2336524</v>
          </cell>
          <cell r="G56">
            <v>118181.863098</v>
          </cell>
        </row>
        <row r="57">
          <cell r="G57" t="str">
            <v/>
          </cell>
        </row>
        <row r="58">
          <cell r="E58" t="str">
            <v>  ___________</v>
          </cell>
          <cell r="F58" t="str">
            <v>  ___________</v>
          </cell>
          <cell r="G58" t="str">
            <v>  ___________</v>
          </cell>
        </row>
        <row r="59">
          <cell r="E59" t="str">
            <v>  ___________</v>
          </cell>
          <cell r="F59" t="str">
            <v>  ___________</v>
          </cell>
          <cell r="G59" t="str">
            <v>  ___________</v>
          </cell>
        </row>
        <row r="60">
          <cell r="A60" t="str">
            <v>***TOTAL REQUIREMENT 1998***</v>
          </cell>
          <cell r="E60">
            <v>10919208.839298</v>
          </cell>
          <cell r="F60">
            <v>10124937</v>
          </cell>
          <cell r="G60">
            <v>794271.839297999</v>
          </cell>
        </row>
        <row r="65">
          <cell r="A65" t="str">
            <v> </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Master"/>
      <sheetName val="Table"/>
      <sheetName val="2000 vs 1999"/>
      <sheetName val="Forecast Change"/>
      <sheetName val="Rollup IPC"/>
      <sheetName val="2% 5% Reductions"/>
      <sheetName val="EAC Group"/>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SFPLSUB"/>
      <sheetName val="JVTAX.XLS"/>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Jan 2006 Life to Date Costs"/>
      <sheetName val="Jan 2006, Mth Only, FMIP Costs"/>
      <sheetName val="Standard Reports"/>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LEO_THERMO_JAN2001YTD"/>
      <sheetName val="LEO_THERMO_JAN2000YTD"/>
      <sheetName val="Sheet1"/>
      <sheetName val="rankfdr1"/>
      <sheetName val="new thermo 2"/>
      <sheetName val="A"/>
      <sheetName val="Thermo-Deploy Rev"/>
    </sheetNames>
    <sheetDataSet>
      <sheetData sheetId="0" refreshError="1">
        <row r="1">
          <cell r="A1" t="str">
            <v>Feeder No</v>
          </cell>
          <cell r="B1" t="str">
            <v>year </v>
          </cell>
          <cell r="C1" t="str">
            <v>CI</v>
          </cell>
          <cell r="D1" t="str">
            <v>N</v>
          </cell>
        </row>
        <row r="2">
          <cell r="A2">
            <v>0</v>
          </cell>
          <cell r="B2">
            <v>2001</v>
          </cell>
          <cell r="C2">
            <v>1313</v>
          </cell>
          <cell r="D2">
            <v>1</v>
          </cell>
        </row>
        <row r="3">
          <cell r="A3">
            <v>409761</v>
          </cell>
          <cell r="B3">
            <v>2001</v>
          </cell>
          <cell r="C3">
            <v>994</v>
          </cell>
          <cell r="D3">
            <v>1</v>
          </cell>
        </row>
        <row r="4">
          <cell r="A4">
            <v>200333</v>
          </cell>
          <cell r="B4">
            <v>2001</v>
          </cell>
          <cell r="C4">
            <v>170</v>
          </cell>
          <cell r="D4">
            <v>1</v>
          </cell>
        </row>
        <row r="5">
          <cell r="A5">
            <v>201034</v>
          </cell>
          <cell r="B5">
            <v>2001</v>
          </cell>
          <cell r="C5">
            <v>682</v>
          </cell>
          <cell r="D5">
            <v>1</v>
          </cell>
        </row>
        <row r="6">
          <cell r="A6">
            <v>204364</v>
          </cell>
          <cell r="B6">
            <v>2001</v>
          </cell>
          <cell r="C6">
            <v>1029</v>
          </cell>
          <cell r="D6">
            <v>1</v>
          </cell>
        </row>
        <row r="7">
          <cell r="A7">
            <v>801941</v>
          </cell>
          <cell r="B7">
            <v>2001</v>
          </cell>
          <cell r="C7">
            <v>1728</v>
          </cell>
          <cell r="D7">
            <v>1</v>
          </cell>
        </row>
        <row r="8">
          <cell r="A8">
            <v>809332</v>
          </cell>
          <cell r="B8">
            <v>2001</v>
          </cell>
          <cell r="C8">
            <v>400</v>
          </cell>
          <cell r="D8">
            <v>1</v>
          </cell>
        </row>
        <row r="9">
          <cell r="A9">
            <v>501761</v>
          </cell>
          <cell r="B9">
            <v>2001</v>
          </cell>
          <cell r="C9">
            <v>4858</v>
          </cell>
          <cell r="D9">
            <v>1</v>
          </cell>
        </row>
        <row r="10">
          <cell r="A10">
            <v>502462</v>
          </cell>
          <cell r="B10">
            <v>2001</v>
          </cell>
          <cell r="C10">
            <v>2607</v>
          </cell>
          <cell r="D10">
            <v>1</v>
          </cell>
        </row>
        <row r="11">
          <cell r="A11">
            <v>503862</v>
          </cell>
          <cell r="B11">
            <v>2001</v>
          </cell>
          <cell r="C11">
            <v>1791</v>
          </cell>
          <cell r="D11">
            <v>1</v>
          </cell>
        </row>
        <row r="12">
          <cell r="A12">
            <v>503965</v>
          </cell>
          <cell r="B12">
            <v>2001</v>
          </cell>
          <cell r="C12">
            <v>5712</v>
          </cell>
          <cell r="D12">
            <v>1</v>
          </cell>
        </row>
        <row r="13">
          <cell r="A13">
            <v>700233</v>
          </cell>
          <cell r="B13">
            <v>2001</v>
          </cell>
          <cell r="C13">
            <v>1813</v>
          </cell>
          <cell r="D13">
            <v>1</v>
          </cell>
        </row>
        <row r="14">
          <cell r="A14">
            <v>704264</v>
          </cell>
          <cell r="B14">
            <v>2001</v>
          </cell>
          <cell r="C14">
            <v>1296</v>
          </cell>
          <cell r="D14">
            <v>1</v>
          </cell>
        </row>
        <row r="15">
          <cell r="A15">
            <v>706964</v>
          </cell>
          <cell r="B15">
            <v>2001</v>
          </cell>
          <cell r="C15">
            <v>608</v>
          </cell>
          <cell r="D15">
            <v>1</v>
          </cell>
        </row>
        <row r="16">
          <cell r="A16">
            <v>502932</v>
          </cell>
          <cell r="B16">
            <v>2001</v>
          </cell>
          <cell r="C16">
            <v>529</v>
          </cell>
          <cell r="D16">
            <v>1</v>
          </cell>
        </row>
        <row r="17">
          <cell r="A17">
            <v>505761</v>
          </cell>
          <cell r="B17">
            <v>2001</v>
          </cell>
          <cell r="C17">
            <v>3233</v>
          </cell>
          <cell r="D17">
            <v>1</v>
          </cell>
        </row>
        <row r="18">
          <cell r="A18">
            <v>505862</v>
          </cell>
          <cell r="B18">
            <v>2001</v>
          </cell>
          <cell r="C18">
            <v>2358</v>
          </cell>
          <cell r="D18">
            <v>1</v>
          </cell>
        </row>
        <row r="19">
          <cell r="A19">
            <v>801831</v>
          </cell>
          <cell r="B19">
            <v>2001</v>
          </cell>
          <cell r="C19">
            <v>525</v>
          </cell>
          <cell r="D19">
            <v>1</v>
          </cell>
        </row>
        <row r="20">
          <cell r="A20">
            <v>100233</v>
          </cell>
          <cell r="B20">
            <v>2001</v>
          </cell>
          <cell r="C20">
            <v>1702</v>
          </cell>
          <cell r="D20">
            <v>1</v>
          </cell>
        </row>
        <row r="21">
          <cell r="A21">
            <v>701036</v>
          </cell>
          <cell r="B21">
            <v>2001</v>
          </cell>
          <cell r="C21">
            <v>573</v>
          </cell>
          <cell r="D21">
            <v>1</v>
          </cell>
        </row>
        <row r="22">
          <cell r="A22">
            <v>701132</v>
          </cell>
          <cell r="B22">
            <v>2001</v>
          </cell>
          <cell r="C22">
            <v>77</v>
          </cell>
          <cell r="D22">
            <v>1</v>
          </cell>
        </row>
        <row r="23">
          <cell r="A23">
            <v>701134</v>
          </cell>
          <cell r="B23">
            <v>2001</v>
          </cell>
          <cell r="C23">
            <v>1491</v>
          </cell>
          <cell r="D23">
            <v>1</v>
          </cell>
        </row>
        <row r="24">
          <cell r="A24">
            <v>703734</v>
          </cell>
          <cell r="B24">
            <v>2001</v>
          </cell>
          <cell r="C24">
            <v>928</v>
          </cell>
          <cell r="D24">
            <v>1</v>
          </cell>
        </row>
        <row r="25">
          <cell r="A25">
            <v>704562</v>
          </cell>
          <cell r="B25">
            <v>2001</v>
          </cell>
          <cell r="C25">
            <v>1584</v>
          </cell>
          <cell r="D25">
            <v>1</v>
          </cell>
        </row>
        <row r="26">
          <cell r="A26">
            <v>706533</v>
          </cell>
          <cell r="B26">
            <v>2001</v>
          </cell>
          <cell r="C26">
            <v>265</v>
          </cell>
          <cell r="D26">
            <v>1</v>
          </cell>
        </row>
        <row r="27">
          <cell r="A27">
            <v>808935</v>
          </cell>
          <cell r="B27">
            <v>2001</v>
          </cell>
          <cell r="C27">
            <v>1176</v>
          </cell>
          <cell r="D27">
            <v>1</v>
          </cell>
        </row>
        <row r="28">
          <cell r="A28">
            <v>400663</v>
          </cell>
          <cell r="B28">
            <v>2001</v>
          </cell>
          <cell r="C28">
            <v>6017</v>
          </cell>
          <cell r="D28">
            <v>2</v>
          </cell>
        </row>
        <row r="29">
          <cell r="A29">
            <v>401434</v>
          </cell>
          <cell r="B29">
            <v>2001</v>
          </cell>
          <cell r="C29">
            <v>2072</v>
          </cell>
          <cell r="D29">
            <v>2</v>
          </cell>
        </row>
        <row r="30">
          <cell r="A30">
            <v>406062</v>
          </cell>
          <cell r="B30">
            <v>2001</v>
          </cell>
          <cell r="C30">
            <v>4638</v>
          </cell>
          <cell r="D30">
            <v>1</v>
          </cell>
        </row>
        <row r="31">
          <cell r="A31">
            <v>407163</v>
          </cell>
          <cell r="B31">
            <v>2001</v>
          </cell>
          <cell r="C31">
            <v>423</v>
          </cell>
          <cell r="D31">
            <v>1</v>
          </cell>
        </row>
        <row r="32">
          <cell r="A32">
            <v>402133</v>
          </cell>
          <cell r="B32">
            <v>2001</v>
          </cell>
          <cell r="C32">
            <v>956</v>
          </cell>
          <cell r="D32">
            <v>1</v>
          </cell>
        </row>
        <row r="33">
          <cell r="A33">
            <v>403934</v>
          </cell>
          <cell r="B33">
            <v>2001</v>
          </cell>
          <cell r="C33">
            <v>1770</v>
          </cell>
          <cell r="D33">
            <v>1</v>
          </cell>
        </row>
        <row r="34">
          <cell r="A34">
            <v>404036</v>
          </cell>
          <cell r="B34">
            <v>2001</v>
          </cell>
          <cell r="C34">
            <v>23</v>
          </cell>
          <cell r="D34">
            <v>1</v>
          </cell>
        </row>
        <row r="35">
          <cell r="A35">
            <v>405266</v>
          </cell>
          <cell r="B35">
            <v>2001</v>
          </cell>
          <cell r="C35">
            <v>1908</v>
          </cell>
          <cell r="D35">
            <v>1</v>
          </cell>
        </row>
        <row r="36">
          <cell r="A36">
            <v>800740</v>
          </cell>
          <cell r="B36">
            <v>2001</v>
          </cell>
          <cell r="C36">
            <v>1389</v>
          </cell>
          <cell r="D36">
            <v>1</v>
          </cell>
        </row>
        <row r="37">
          <cell r="A37">
            <v>810162</v>
          </cell>
          <cell r="B37">
            <v>2001</v>
          </cell>
          <cell r="C37">
            <v>1436</v>
          </cell>
          <cell r="D37">
            <v>1</v>
          </cell>
        </row>
        <row r="38">
          <cell r="A38">
            <v>700139</v>
          </cell>
          <cell r="B38">
            <v>2001</v>
          </cell>
          <cell r="C38">
            <v>817</v>
          </cell>
          <cell r="D38">
            <v>1</v>
          </cell>
        </row>
        <row r="39">
          <cell r="A39">
            <v>700435</v>
          </cell>
          <cell r="B39">
            <v>2001</v>
          </cell>
          <cell r="C39">
            <v>345</v>
          </cell>
          <cell r="D39">
            <v>1</v>
          </cell>
        </row>
        <row r="40">
          <cell r="A40">
            <v>700635</v>
          </cell>
          <cell r="B40">
            <v>2001</v>
          </cell>
          <cell r="C40">
            <v>1959</v>
          </cell>
          <cell r="D40">
            <v>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Payroll Graph"/>
      <sheetName val="PAYROLL-REGular"/>
      <sheetName val="PAYROLL-OT"/>
      <sheetName val="Barg_unit"/>
      <sheetName val="Salary Table"/>
    </sheetNames>
    <sheetDataSet>
      <sheetData sheetId="0" refreshError="1"/>
      <sheetData sheetId="1" refreshError="1"/>
      <sheetData sheetId="2" refreshError="1"/>
      <sheetData sheetId="3" refreshError="1"/>
      <sheetData sheetId="4" refreshError="1">
        <row r="2">
          <cell r="A2" t="str">
            <v>Cable Splicer - Su          </v>
          </cell>
        </row>
        <row r="3">
          <cell r="A3" t="str">
            <v>Connect&amp;Disconnect Man      </v>
          </cell>
        </row>
        <row r="4">
          <cell r="A4" t="str">
            <v>Construction Foreman        </v>
          </cell>
        </row>
        <row r="5">
          <cell r="A5" t="str">
            <v>Dispatcher Clerk            </v>
          </cell>
        </row>
        <row r="6">
          <cell r="A6" t="str">
            <v>Dispatcher Clerk Typing     </v>
          </cell>
        </row>
        <row r="7">
          <cell r="A7" t="str">
            <v>Distribution Dispatcher     </v>
          </cell>
        </row>
        <row r="8">
          <cell r="A8" t="str">
            <v>Electronic Technician       </v>
          </cell>
        </row>
        <row r="9">
          <cell r="A9" t="str">
            <v>Excavator                   </v>
          </cell>
        </row>
        <row r="10">
          <cell r="A10" t="str">
            <v>Groundman - Su              </v>
          </cell>
        </row>
        <row r="11">
          <cell r="A11" t="str">
            <v>Installers                  </v>
          </cell>
        </row>
        <row r="12">
          <cell r="A12" t="str">
            <v>Laboratory Meterman         </v>
          </cell>
        </row>
        <row r="13">
          <cell r="A13" t="str">
            <v>Lead Journeyman             </v>
          </cell>
        </row>
        <row r="14">
          <cell r="A14" t="str">
            <v>Lead Specialist             </v>
          </cell>
        </row>
        <row r="15">
          <cell r="A15" t="str">
            <v>Line Specialist             </v>
          </cell>
        </row>
        <row r="16">
          <cell r="A16" t="str">
            <v>Meter Foreman               </v>
          </cell>
        </row>
        <row r="17">
          <cell r="A17" t="str">
            <v>Meterman A Su               </v>
          </cell>
        </row>
        <row r="18">
          <cell r="A18" t="str">
            <v>Meterman B Su               </v>
          </cell>
        </row>
        <row r="19">
          <cell r="A19" t="str">
            <v>Network Maintenanceman      </v>
          </cell>
        </row>
        <row r="20">
          <cell r="A20" t="str">
            <v>Operation Clerk A Steno     </v>
          </cell>
        </row>
        <row r="21">
          <cell r="A21" t="str">
            <v>Repairman B Underground     </v>
          </cell>
        </row>
        <row r="22">
          <cell r="A22" t="str">
            <v>Serviceman B                </v>
          </cell>
        </row>
        <row r="23">
          <cell r="A23" t="str">
            <v>Truck Serviceman            </v>
          </cell>
        </row>
        <row r="24">
          <cell r="A24" t="str">
            <v>Ug Journeyman               </v>
          </cell>
        </row>
      </sheetData>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AMPLE"/>
      <sheetName val="1A"/>
      <sheetName val="2"/>
      <sheetName val="3A"/>
      <sheetName val="4A"/>
      <sheetName val="5"/>
      <sheetName val="6"/>
      <sheetName val="7"/>
      <sheetName val="8"/>
      <sheetName val="9"/>
      <sheetName val="10"/>
      <sheetName val="11"/>
      <sheetName val="12A"/>
      <sheetName val="13"/>
      <sheetName val="14"/>
      <sheetName val="15"/>
      <sheetName val="16"/>
      <sheetName val="17"/>
      <sheetName val="18"/>
      <sheetName val="19A"/>
      <sheetName val="20A"/>
      <sheetName val="21"/>
      <sheetName val="22"/>
      <sheetName val="23A"/>
      <sheetName val="24A"/>
      <sheetName val="25"/>
      <sheetName val="26"/>
      <sheetName val="27A"/>
      <sheetName val="28"/>
      <sheetName val="29"/>
      <sheetName val="30"/>
      <sheetName val="31"/>
      <sheetName val="32"/>
      <sheetName val="33A"/>
      <sheetName val="34A"/>
      <sheetName val="35A"/>
      <sheetName val="36A"/>
      <sheetName val="37"/>
      <sheetName val="38"/>
      <sheetName val="39"/>
      <sheetName val="40"/>
      <sheetName val="41"/>
      <sheetName val="42A"/>
      <sheetName val="43"/>
      <sheetName val="44"/>
      <sheetName val="45"/>
      <sheetName val="46A"/>
      <sheetName val="47"/>
      <sheetName val="48"/>
      <sheetName val="49A"/>
      <sheetName val="50"/>
      <sheetName val="51"/>
      <sheetName val="52"/>
      <sheetName val="53"/>
      <sheetName val="54"/>
      <sheetName val="55"/>
      <sheetName val="56"/>
      <sheetName val="57"/>
      <sheetName val="58"/>
      <sheetName val="59"/>
      <sheetName val="60"/>
      <sheetName val="61A"/>
      <sheetName val="62"/>
      <sheetName val="63"/>
      <sheetName val="64"/>
      <sheetName val="65"/>
      <sheetName val="66"/>
      <sheetName val="67A"/>
      <sheetName val="68"/>
    </sheetNames>
    <sheetDataSet>
      <sheetData sheetId="0" refreshError="1">
        <row r="2">
          <cell r="A2" t="str">
            <v>ID</v>
          </cell>
          <cell r="B2" t="str">
            <v>Feeder</v>
          </cell>
          <cell r="C2" t="str">
            <v>Region</v>
          </cell>
          <cell r="D2" t="str">
            <v>Area</v>
          </cell>
          <cell r="E2" t="str">
            <v>3ph</v>
          </cell>
          <cell r="F2" t="str">
            <v>1ph</v>
          </cell>
          <cell r="G2" t="str">
            <v>Count</v>
          </cell>
          <cell r="H2" t="str">
            <v>Coordinate</v>
          </cell>
          <cell r="I2" t="str">
            <v>Dist</v>
          </cell>
          <cell r="J2" t="str">
            <v>Address</v>
          </cell>
          <cell r="K2" t="str">
            <v>Primary</v>
          </cell>
          <cell r="L2" t="str">
            <v>Phases</v>
          </cell>
          <cell r="M2" t="str">
            <v>KV</v>
          </cell>
          <cell r="N2" t="str">
            <v>Type</v>
          </cell>
          <cell r="O2" t="str">
            <v>Size</v>
          </cell>
          <cell r="P2" t="str">
            <v>GT</v>
          </cell>
          <cell r="Q2" t="str">
            <v>OCR_NBR</v>
          </cell>
          <cell r="R2" t="str">
            <v>Conf</v>
          </cell>
          <cell r="S2" t="str">
            <v>L_M&amp;S</v>
          </cell>
          <cell r="T2" t="str">
            <v>A1_M&amp;S</v>
          </cell>
          <cell r="U2" t="str">
            <v>A2_M&amp;S</v>
          </cell>
          <cell r="V2" t="str">
            <v>A3_M&amp;S</v>
          </cell>
          <cell r="W2" t="str">
            <v>RL_Type</v>
          </cell>
          <cell r="X2" t="str">
            <v>RA_Type</v>
          </cell>
          <cell r="Y2" t="str">
            <v>R_Size</v>
          </cell>
          <cell r="Z2" t="str">
            <v>RL_GT</v>
          </cell>
          <cell r="AA2" t="str">
            <v>RA_GT</v>
          </cell>
          <cell r="AB2" t="str">
            <v>RL_M&amp;S</v>
          </cell>
          <cell r="AC2" t="str">
            <v>RA_M&amp;S</v>
          </cell>
          <cell r="AD2" t="str">
            <v>Choice</v>
          </cell>
          <cell r="AE2" t="str">
            <v>RC_Type</v>
          </cell>
          <cell r="AF2" t="str">
            <v>RC_GT</v>
          </cell>
          <cell r="AG2" t="str">
            <v>RC_M&amp;S</v>
          </cell>
          <cell r="AH2" t="str">
            <v>Status (from DRP)</v>
          </cell>
        </row>
        <row r="3">
          <cell r="A3" t="str">
            <v>1A</v>
          </cell>
          <cell r="B3">
            <v>407861</v>
          </cell>
          <cell r="C3" t="str">
            <v>EAST</v>
          </cell>
          <cell r="D3" t="str">
            <v>BR</v>
          </cell>
          <cell r="E3">
            <v>1</v>
          </cell>
          <cell r="F3">
            <v>0</v>
          </cell>
          <cell r="G3">
            <v>1</v>
          </cell>
          <cell r="H3" t="str">
            <v>6-7309-5863-0-3</v>
          </cell>
          <cell r="I3">
            <v>41</v>
          </cell>
          <cell r="J3" t="str">
            <v>W/S/O ACME DAIRY S/O BOYNTON</v>
          </cell>
          <cell r="K3" t="str">
            <v>C0620</v>
          </cell>
          <cell r="L3" t="str">
            <v>ABC</v>
          </cell>
          <cell r="M3">
            <v>23</v>
          </cell>
          <cell r="N3" t="str">
            <v>RV</v>
          </cell>
          <cell r="O3">
            <v>50</v>
          </cell>
          <cell r="P3" t="str">
            <v>N</v>
          </cell>
          <cell r="Q3" t="str">
            <v>R51382</v>
          </cell>
          <cell r="R3" t="str">
            <v>1-3PH</v>
          </cell>
          <cell r="S3" t="str">
            <v>340-59980-3</v>
          </cell>
          <cell r="T3" t="str">
            <v>340-55100-2</v>
          </cell>
          <cell r="U3" t="str">
            <v>n/a</v>
          </cell>
          <cell r="V3" t="str">
            <v>n/a</v>
          </cell>
          <cell r="W3" t="str">
            <v>RV</v>
          </cell>
          <cell r="X3" t="str">
            <v>WV</v>
          </cell>
          <cell r="Y3">
            <v>50</v>
          </cell>
          <cell r="Z3" t="str">
            <v>N</v>
          </cell>
          <cell r="AA3" t="str">
            <v>N</v>
          </cell>
          <cell r="AB3" t="str">
            <v>340-59980-3</v>
          </cell>
          <cell r="AC3" t="str">
            <v>340-40050-1</v>
          </cell>
          <cell r="AD3" t="str">
            <v>L</v>
          </cell>
          <cell r="AE3" t="str">
            <v>RV</v>
          </cell>
          <cell r="AF3" t="str">
            <v>N</v>
          </cell>
          <cell r="AG3" t="str">
            <v>340-59980-3</v>
          </cell>
        </row>
        <row r="4">
          <cell r="A4">
            <v>2</v>
          </cell>
          <cell r="B4">
            <v>404831</v>
          </cell>
          <cell r="C4" t="str">
            <v>EAST</v>
          </cell>
          <cell r="D4" t="str">
            <v>BR</v>
          </cell>
          <cell r="E4">
            <v>1</v>
          </cell>
          <cell r="F4">
            <v>0</v>
          </cell>
          <cell r="G4">
            <v>1</v>
          </cell>
          <cell r="H4" t="str">
            <v>6-7705-3640-0-7</v>
          </cell>
          <cell r="I4">
            <v>41</v>
          </cell>
          <cell r="J4" t="str">
            <v>1/P/W/O MILITARY &amp; S/S/O NEST</v>
          </cell>
          <cell r="K4" t="str">
            <v>B0440</v>
          </cell>
          <cell r="L4" t="str">
            <v>ABC</v>
          </cell>
          <cell r="M4">
            <v>13</v>
          </cell>
          <cell r="N4" t="str">
            <v>RX</v>
          </cell>
          <cell r="O4">
            <v>35</v>
          </cell>
          <cell r="P4" t="str">
            <v>N</v>
          </cell>
          <cell r="Q4" t="str">
            <v>R51165</v>
          </cell>
          <cell r="R4" t="str">
            <v>1-3PH</v>
          </cell>
          <cell r="S4" t="str">
            <v>340-29980-0</v>
          </cell>
          <cell r="T4" t="str">
            <v>n/a</v>
          </cell>
          <cell r="U4" t="str">
            <v>n/a</v>
          </cell>
          <cell r="V4" t="str">
            <v>n/a</v>
          </cell>
          <cell r="W4" t="str">
            <v>W</v>
          </cell>
          <cell r="X4" t="str">
            <v>n/a</v>
          </cell>
          <cell r="Y4">
            <v>35</v>
          </cell>
          <cell r="Z4" t="str">
            <v>N</v>
          </cell>
          <cell r="AA4" t="str">
            <v>n/a</v>
          </cell>
          <cell r="AB4" t="str">
            <v>340-20350-1</v>
          </cell>
          <cell r="AC4" t="str">
            <v>n/a</v>
          </cell>
          <cell r="AD4" t="str">
            <v>L</v>
          </cell>
          <cell r="AE4" t="str">
            <v>W</v>
          </cell>
          <cell r="AF4" t="str">
            <v>N</v>
          </cell>
          <cell r="AG4" t="str">
            <v>340-20350-1</v>
          </cell>
        </row>
        <row r="5">
          <cell r="A5" t="str">
            <v>3A</v>
          </cell>
          <cell r="B5">
            <v>407561</v>
          </cell>
          <cell r="C5" t="str">
            <v>EAST</v>
          </cell>
          <cell r="D5" t="str">
            <v>TC</v>
          </cell>
          <cell r="E5">
            <v>0</v>
          </cell>
          <cell r="F5">
            <v>1</v>
          </cell>
          <cell r="G5">
            <v>1</v>
          </cell>
          <cell r="H5" t="str">
            <v>6-5488-6569-0-7</v>
          </cell>
          <cell r="I5">
            <v>46</v>
          </cell>
          <cell r="J5" t="str">
            <v>8 ST NW W/O MONROE (58 AVE)</v>
          </cell>
          <cell r="K5" t="str">
            <v>H3230</v>
          </cell>
          <cell r="L5" t="str">
            <v>B</v>
          </cell>
          <cell r="M5">
            <v>23</v>
          </cell>
          <cell r="N5" t="str">
            <v>E</v>
          </cell>
          <cell r="O5">
            <v>25</v>
          </cell>
          <cell r="P5" t="str">
            <v>N</v>
          </cell>
          <cell r="Q5" t="str">
            <v>R293231</v>
          </cell>
          <cell r="R5" t="str">
            <v>1-1PH</v>
          </cell>
          <cell r="S5" t="str">
            <v>340-42900-2</v>
          </cell>
          <cell r="T5" t="str">
            <v>340-42700-0</v>
          </cell>
          <cell r="U5" t="str">
            <v>340-42800-6</v>
          </cell>
          <cell r="V5" t="str">
            <v>n/a</v>
          </cell>
          <cell r="W5" t="str">
            <v>E</v>
          </cell>
          <cell r="X5" t="str">
            <v>n/a</v>
          </cell>
          <cell r="Y5">
            <v>25</v>
          </cell>
          <cell r="Z5" t="str">
            <v>N</v>
          </cell>
          <cell r="AA5" t="str">
            <v>n/a</v>
          </cell>
          <cell r="AB5" t="str">
            <v>340-42900-2</v>
          </cell>
          <cell r="AC5" t="str">
            <v>n/a</v>
          </cell>
          <cell r="AD5" t="str">
            <v>L</v>
          </cell>
          <cell r="AE5" t="str">
            <v>E</v>
          </cell>
          <cell r="AF5" t="str">
            <v>N</v>
          </cell>
          <cell r="AG5" t="str">
            <v>340-42900-2</v>
          </cell>
        </row>
        <row r="6">
          <cell r="A6" t="str">
            <v>4A</v>
          </cell>
          <cell r="B6">
            <v>406061</v>
          </cell>
          <cell r="C6" t="str">
            <v>EAST</v>
          </cell>
          <cell r="D6" t="str">
            <v>TC</v>
          </cell>
          <cell r="E6">
            <v>0</v>
          </cell>
          <cell r="F6">
            <v>1</v>
          </cell>
          <cell r="G6">
            <v>1</v>
          </cell>
          <cell r="H6" t="str">
            <v>6-3569-8852-0-7</v>
          </cell>
          <cell r="I6">
            <v>43</v>
          </cell>
          <cell r="J6" t="str">
            <v>NE 120 ST AT TAMPA OKEE FARMS</v>
          </cell>
          <cell r="K6" t="str">
            <v>M26</v>
          </cell>
          <cell r="L6" t="str">
            <v>C</v>
          </cell>
          <cell r="M6">
            <v>23</v>
          </cell>
          <cell r="N6" t="str">
            <v>E</v>
          </cell>
          <cell r="O6">
            <v>25</v>
          </cell>
          <cell r="P6" t="str">
            <v>N</v>
          </cell>
          <cell r="Q6" t="str">
            <v>R110376</v>
          </cell>
          <cell r="R6" t="str">
            <v>1-1PH</v>
          </cell>
          <cell r="S6" t="str">
            <v>340-42900-2</v>
          </cell>
          <cell r="T6" t="str">
            <v>340-42700-0</v>
          </cell>
          <cell r="U6" t="str">
            <v>340-42800-6</v>
          </cell>
          <cell r="V6" t="str">
            <v>n/a</v>
          </cell>
          <cell r="W6" t="str">
            <v>E</v>
          </cell>
          <cell r="X6" t="str">
            <v>n/a</v>
          </cell>
          <cell r="Y6">
            <v>25</v>
          </cell>
          <cell r="Z6" t="str">
            <v>N</v>
          </cell>
          <cell r="AA6" t="str">
            <v>n/a</v>
          </cell>
          <cell r="AB6" t="str">
            <v>340-42900-2</v>
          </cell>
          <cell r="AC6" t="str">
            <v>n/a</v>
          </cell>
          <cell r="AD6" t="str">
            <v>L</v>
          </cell>
          <cell r="AE6" t="str">
            <v>E</v>
          </cell>
          <cell r="AF6" t="str">
            <v>N</v>
          </cell>
          <cell r="AG6" t="str">
            <v>340-42900-2</v>
          </cell>
        </row>
        <row r="7">
          <cell r="A7">
            <v>5</v>
          </cell>
          <cell r="B7">
            <v>409361</v>
          </cell>
          <cell r="C7" t="str">
            <v>EAST</v>
          </cell>
          <cell r="D7" t="str">
            <v>TC</v>
          </cell>
          <cell r="E7">
            <v>0</v>
          </cell>
          <cell r="F7">
            <v>2</v>
          </cell>
          <cell r="G7">
            <v>2</v>
          </cell>
          <cell r="H7" t="str">
            <v>6-2984-2210-0-0</v>
          </cell>
          <cell r="I7">
            <v>43</v>
          </cell>
          <cell r="J7" t="str">
            <v>PULL OFF INDIAN HAMMOCK</v>
          </cell>
          <cell r="K7" t="str">
            <v>N31</v>
          </cell>
          <cell r="L7" t="str">
            <v>BC</v>
          </cell>
          <cell r="M7">
            <v>23</v>
          </cell>
          <cell r="N7" t="str">
            <v>E</v>
          </cell>
          <cell r="O7">
            <v>25</v>
          </cell>
          <cell r="P7" t="str">
            <v>N</v>
          </cell>
          <cell r="Q7" t="str">
            <v>R110011</v>
          </cell>
          <cell r="R7" t="str">
            <v>2-1PH</v>
          </cell>
          <cell r="S7" t="str">
            <v>340-42900-2</v>
          </cell>
          <cell r="T7" t="str">
            <v>340-42700-0</v>
          </cell>
          <cell r="U7" t="str">
            <v>340-42800-6</v>
          </cell>
          <cell r="V7" t="str">
            <v>n/a</v>
          </cell>
          <cell r="W7" t="str">
            <v>E</v>
          </cell>
          <cell r="X7" t="str">
            <v>n/a</v>
          </cell>
          <cell r="Y7">
            <v>25</v>
          </cell>
          <cell r="Z7" t="str">
            <v>N</v>
          </cell>
          <cell r="AA7" t="str">
            <v>n/a</v>
          </cell>
          <cell r="AB7" t="str">
            <v>340-42900-2</v>
          </cell>
          <cell r="AC7" t="str">
            <v>n/a</v>
          </cell>
          <cell r="AD7" t="str">
            <v>L</v>
          </cell>
          <cell r="AE7" t="str">
            <v>E</v>
          </cell>
          <cell r="AF7" t="str">
            <v>N</v>
          </cell>
          <cell r="AG7" t="str">
            <v>340-42900-2</v>
          </cell>
        </row>
        <row r="8">
          <cell r="A8">
            <v>6</v>
          </cell>
          <cell r="B8">
            <v>401431</v>
          </cell>
          <cell r="C8" t="str">
            <v>EAST</v>
          </cell>
          <cell r="D8" t="str">
            <v>TC</v>
          </cell>
          <cell r="E8">
            <v>0</v>
          </cell>
          <cell r="F8">
            <v>2</v>
          </cell>
          <cell r="G8">
            <v>2</v>
          </cell>
          <cell r="H8" t="str">
            <v>6-6571-6860-0-5</v>
          </cell>
          <cell r="I8">
            <v>44</v>
          </cell>
          <cell r="J8" t="str">
            <v>E/O FEC RR 2P S/O MIDWAY</v>
          </cell>
          <cell r="K8" t="str">
            <v>E26</v>
          </cell>
          <cell r="L8" t="str">
            <v>AB</v>
          </cell>
          <cell r="M8">
            <v>13</v>
          </cell>
          <cell r="N8" t="str">
            <v>L</v>
          </cell>
          <cell r="O8">
            <v>100</v>
          </cell>
          <cell r="P8" t="str">
            <v>N</v>
          </cell>
          <cell r="Q8" t="str">
            <v>R143130</v>
          </cell>
          <cell r="R8" t="str">
            <v>2-1PH</v>
          </cell>
          <cell r="S8" t="str">
            <v>340-10200-3</v>
          </cell>
          <cell r="T8" t="str">
            <v>340-10400-6</v>
          </cell>
          <cell r="U8" t="str">
            <v>n/a</v>
          </cell>
          <cell r="V8" t="str">
            <v>n/a</v>
          </cell>
          <cell r="W8" t="str">
            <v>L</v>
          </cell>
          <cell r="X8" t="str">
            <v>n/a</v>
          </cell>
          <cell r="Y8">
            <v>100</v>
          </cell>
          <cell r="Z8" t="str">
            <v>N</v>
          </cell>
          <cell r="AA8" t="str">
            <v>n/a</v>
          </cell>
          <cell r="AB8" t="str">
            <v>340-10200-3</v>
          </cell>
          <cell r="AC8" t="str">
            <v>n/a</v>
          </cell>
          <cell r="AD8" t="str">
            <v>L</v>
          </cell>
          <cell r="AE8" t="str">
            <v>L</v>
          </cell>
          <cell r="AF8" t="str">
            <v>N</v>
          </cell>
          <cell r="AG8" t="str">
            <v>340-10200-3</v>
          </cell>
        </row>
        <row r="9">
          <cell r="A9">
            <v>7</v>
          </cell>
          <cell r="B9">
            <v>401634</v>
          </cell>
          <cell r="C9" t="str">
            <v>EAST</v>
          </cell>
          <cell r="D9" t="str">
            <v>TC</v>
          </cell>
          <cell r="E9">
            <v>0</v>
          </cell>
          <cell r="F9">
            <v>2</v>
          </cell>
          <cell r="G9">
            <v>2</v>
          </cell>
          <cell r="H9" t="str">
            <v>6-3061-1324-0-3</v>
          </cell>
          <cell r="I9">
            <v>43</v>
          </cell>
          <cell r="J9" t="str">
            <v>SW 11TH AVE &amp; SW 4TH ST</v>
          </cell>
          <cell r="K9" t="str">
            <v>N2310</v>
          </cell>
          <cell r="L9" t="str">
            <v>A C</v>
          </cell>
          <cell r="M9">
            <v>13</v>
          </cell>
          <cell r="N9" t="str">
            <v>L</v>
          </cell>
          <cell r="O9">
            <v>70</v>
          </cell>
          <cell r="P9" t="str">
            <v>N</v>
          </cell>
          <cell r="Q9" t="str">
            <v>R163125</v>
          </cell>
          <cell r="R9" t="str">
            <v>2-1PH</v>
          </cell>
          <cell r="S9" t="str">
            <v>340-08100-6</v>
          </cell>
          <cell r="T9" t="str">
            <v>340-07100-1</v>
          </cell>
          <cell r="U9" t="str">
            <v>340-07200-7</v>
          </cell>
          <cell r="V9" t="str">
            <v>n/a</v>
          </cell>
          <cell r="W9" t="str">
            <v>L</v>
          </cell>
          <cell r="X9" t="str">
            <v>n/a</v>
          </cell>
          <cell r="Y9">
            <v>70</v>
          </cell>
          <cell r="Z9" t="str">
            <v>N</v>
          </cell>
          <cell r="AA9" t="str">
            <v>n/a</v>
          </cell>
          <cell r="AB9" t="str">
            <v>340-08100-6</v>
          </cell>
          <cell r="AC9" t="str">
            <v>n/a</v>
          </cell>
          <cell r="AD9" t="str">
            <v>L</v>
          </cell>
          <cell r="AE9" t="str">
            <v>L</v>
          </cell>
          <cell r="AF9" t="str">
            <v>N</v>
          </cell>
          <cell r="AG9" t="str">
            <v>340-08100-6</v>
          </cell>
        </row>
        <row r="10">
          <cell r="A10">
            <v>8</v>
          </cell>
          <cell r="B10">
            <v>401231</v>
          </cell>
          <cell r="C10" t="str">
            <v>EAST</v>
          </cell>
          <cell r="D10" t="str">
            <v>TC</v>
          </cell>
          <cell r="E10">
            <v>0</v>
          </cell>
          <cell r="F10">
            <v>2</v>
          </cell>
          <cell r="G10">
            <v>2</v>
          </cell>
          <cell r="H10" t="str">
            <v>6-1661-5201-0-6</v>
          </cell>
          <cell r="I10">
            <v>43</v>
          </cell>
          <cell r="J10" t="str">
            <v>S.R S-721 N/O S.R.</v>
          </cell>
          <cell r="K10" t="str">
            <v>R23</v>
          </cell>
          <cell r="L10" t="str">
            <v>AC</v>
          </cell>
          <cell r="M10">
            <v>13</v>
          </cell>
          <cell r="N10" t="str">
            <v>L</v>
          </cell>
          <cell r="O10">
            <v>50</v>
          </cell>
          <cell r="P10" t="str">
            <v>N</v>
          </cell>
          <cell r="Q10" t="str">
            <v>R110116</v>
          </cell>
          <cell r="R10" t="str">
            <v>2-1PH</v>
          </cell>
          <cell r="S10" t="str">
            <v>340-08000-0</v>
          </cell>
          <cell r="T10" t="str">
            <v>340-07000-4</v>
          </cell>
          <cell r="U10" t="str">
            <v>n/a</v>
          </cell>
          <cell r="V10" t="str">
            <v>n/a</v>
          </cell>
          <cell r="W10" t="str">
            <v>L</v>
          </cell>
          <cell r="X10" t="str">
            <v>n/a</v>
          </cell>
          <cell r="Y10">
            <v>50</v>
          </cell>
          <cell r="Z10" t="str">
            <v>N</v>
          </cell>
          <cell r="AA10" t="str">
            <v>n/a</v>
          </cell>
          <cell r="AB10" t="str">
            <v>340-08000-0</v>
          </cell>
          <cell r="AC10" t="str">
            <v>n/a</v>
          </cell>
          <cell r="AD10" t="str">
            <v>L</v>
          </cell>
          <cell r="AE10" t="str">
            <v>L</v>
          </cell>
          <cell r="AF10" t="str">
            <v>N</v>
          </cell>
          <cell r="AG10" t="str">
            <v>340-08000-0</v>
          </cell>
        </row>
        <row r="11">
          <cell r="A11">
            <v>9</v>
          </cell>
          <cell r="B11">
            <v>407561</v>
          </cell>
          <cell r="C11" t="str">
            <v>EAST</v>
          </cell>
          <cell r="D11" t="str">
            <v>TC</v>
          </cell>
          <cell r="E11">
            <v>1</v>
          </cell>
          <cell r="F11">
            <v>0</v>
          </cell>
          <cell r="G11">
            <v>1</v>
          </cell>
          <cell r="H11" t="str">
            <v>6-5289-6425-0-4</v>
          </cell>
          <cell r="I11">
            <v>46</v>
          </cell>
          <cell r="J11" t="str">
            <v>12TH ST 2PE/O 82ND AV-RANCH RD</v>
          </cell>
          <cell r="K11" t="str">
            <v>H3240</v>
          </cell>
          <cell r="L11" t="str">
            <v>ABC</v>
          </cell>
          <cell r="M11">
            <v>23</v>
          </cell>
          <cell r="N11" t="str">
            <v>RV</v>
          </cell>
          <cell r="O11">
            <v>185</v>
          </cell>
          <cell r="P11" t="str">
            <v>Y</v>
          </cell>
          <cell r="Q11" t="str">
            <v>R91029</v>
          </cell>
          <cell r="R11" t="str">
            <v>1-3PH</v>
          </cell>
          <cell r="S11" t="str">
            <v>340-60007-1</v>
          </cell>
          <cell r="T11" t="str">
            <v>340-56800-2</v>
          </cell>
          <cell r="U11" t="str">
            <v>n/a</v>
          </cell>
          <cell r="V11" t="str">
            <v>n/a</v>
          </cell>
          <cell r="W11" t="str">
            <v>RV</v>
          </cell>
          <cell r="X11" t="str">
            <v>WV</v>
          </cell>
          <cell r="Y11">
            <v>185</v>
          </cell>
          <cell r="Z11" t="str">
            <v>Y</v>
          </cell>
          <cell r="AA11" t="str">
            <v>Y</v>
          </cell>
          <cell r="AB11" t="str">
            <v>340-60007-1</v>
          </cell>
          <cell r="AC11" t="str">
            <v>340-40185-0</v>
          </cell>
          <cell r="AD11" t="str">
            <v>A</v>
          </cell>
          <cell r="AE11" t="str">
            <v>WV</v>
          </cell>
          <cell r="AF11" t="str">
            <v>Y</v>
          </cell>
          <cell r="AG11" t="str">
            <v>340-40185-0</v>
          </cell>
        </row>
        <row r="12">
          <cell r="A12">
            <v>10</v>
          </cell>
          <cell r="B12">
            <v>402761</v>
          </cell>
          <cell r="C12" t="str">
            <v>EAST</v>
          </cell>
          <cell r="D12" t="str">
            <v>TC</v>
          </cell>
          <cell r="E12">
            <v>1</v>
          </cell>
          <cell r="F12">
            <v>0</v>
          </cell>
          <cell r="G12">
            <v>1</v>
          </cell>
          <cell r="H12" t="str">
            <v>6-5048-3757-0-0</v>
          </cell>
          <cell r="I12">
            <v>44</v>
          </cell>
          <cell r="J12" t="str">
            <v>PLANT SITE 1P N/O DE</v>
          </cell>
          <cell r="K12" t="str">
            <v>I19</v>
          </cell>
          <cell r="L12" t="str">
            <v>ABC</v>
          </cell>
          <cell r="M12">
            <v>23</v>
          </cell>
          <cell r="N12" t="str">
            <v>RV</v>
          </cell>
          <cell r="O12">
            <v>160</v>
          </cell>
          <cell r="P12" t="str">
            <v>N</v>
          </cell>
          <cell r="Q12" t="str">
            <v>R70010</v>
          </cell>
          <cell r="R12" t="str">
            <v>1-3PH</v>
          </cell>
          <cell r="S12" t="str">
            <v>340-60006-2</v>
          </cell>
          <cell r="T12" t="str">
            <v>n/a</v>
          </cell>
          <cell r="U12" t="str">
            <v>n/a</v>
          </cell>
          <cell r="V12" t="str">
            <v>n/a</v>
          </cell>
          <cell r="W12" t="str">
            <v>RV</v>
          </cell>
          <cell r="X12" t="str">
            <v>WV</v>
          </cell>
          <cell r="Y12">
            <v>100</v>
          </cell>
          <cell r="Z12" t="str">
            <v>Y</v>
          </cell>
          <cell r="AA12" t="str">
            <v>Y</v>
          </cell>
          <cell r="AB12" t="str">
            <v>340-60009-7</v>
          </cell>
          <cell r="AC12" t="str">
            <v>340-41100-6</v>
          </cell>
          <cell r="AD12" t="str">
            <v>L</v>
          </cell>
          <cell r="AE12" t="str">
            <v>RV</v>
          </cell>
          <cell r="AF12" t="str">
            <v>Y</v>
          </cell>
          <cell r="AG12" t="str">
            <v>340-60009-7</v>
          </cell>
          <cell r="AH12" t="str">
            <v>Repl with 100RV</v>
          </cell>
        </row>
        <row r="13">
          <cell r="A13">
            <v>11</v>
          </cell>
          <cell r="B13">
            <v>406062</v>
          </cell>
          <cell r="C13" t="str">
            <v>EAST</v>
          </cell>
          <cell r="D13" t="str">
            <v>TC</v>
          </cell>
          <cell r="E13">
            <v>1</v>
          </cell>
          <cell r="F13">
            <v>0</v>
          </cell>
          <cell r="G13">
            <v>1</v>
          </cell>
          <cell r="H13" t="str">
            <v>6-2957-8890-0-3</v>
          </cell>
          <cell r="I13">
            <v>43</v>
          </cell>
          <cell r="J13" t="str">
            <v>SR 78 W/O FERRELL RD. - SHRINE</v>
          </cell>
          <cell r="K13" t="str">
            <v>N22</v>
          </cell>
          <cell r="L13" t="str">
            <v>ABC</v>
          </cell>
          <cell r="M13">
            <v>23</v>
          </cell>
          <cell r="N13" t="str">
            <v>RV</v>
          </cell>
          <cell r="O13">
            <v>160</v>
          </cell>
          <cell r="P13" t="str">
            <v>Y</v>
          </cell>
          <cell r="Q13" t="str">
            <v>R110118</v>
          </cell>
          <cell r="R13" t="str">
            <v>1-3PH</v>
          </cell>
          <cell r="S13" t="str">
            <v>340-60006-2</v>
          </cell>
          <cell r="T13" t="str">
            <v>n/a</v>
          </cell>
          <cell r="U13" t="str">
            <v>n/a</v>
          </cell>
          <cell r="V13" t="str">
            <v>n/a</v>
          </cell>
          <cell r="W13" t="str">
            <v>WV</v>
          </cell>
          <cell r="X13" t="str">
            <v>n/a</v>
          </cell>
          <cell r="Y13">
            <v>160</v>
          </cell>
          <cell r="Z13" t="str">
            <v>Y</v>
          </cell>
          <cell r="AA13" t="str">
            <v>n/a</v>
          </cell>
          <cell r="AB13" t="str">
            <v>340-40160-4</v>
          </cell>
          <cell r="AC13" t="str">
            <v>n/a</v>
          </cell>
          <cell r="AD13" t="str">
            <v>L</v>
          </cell>
          <cell r="AE13" t="str">
            <v>WV</v>
          </cell>
          <cell r="AF13" t="str">
            <v>Y</v>
          </cell>
          <cell r="AG13" t="str">
            <v>340-40160-4</v>
          </cell>
        </row>
        <row r="14">
          <cell r="A14" t="str">
            <v>12A</v>
          </cell>
          <cell r="B14">
            <v>406061</v>
          </cell>
          <cell r="C14" t="str">
            <v>EAST</v>
          </cell>
          <cell r="D14" t="str">
            <v>TC</v>
          </cell>
          <cell r="E14">
            <v>1</v>
          </cell>
          <cell r="F14">
            <v>0</v>
          </cell>
          <cell r="G14">
            <v>1</v>
          </cell>
          <cell r="H14" t="str">
            <v>6-3165-8722-0-5</v>
          </cell>
          <cell r="I14">
            <v>43</v>
          </cell>
          <cell r="J14" t="str">
            <v>2400' N/O NE 39TH 3600 E/O 441</v>
          </cell>
          <cell r="K14" t="str">
            <v>N24</v>
          </cell>
          <cell r="L14" t="str">
            <v>ABC</v>
          </cell>
          <cell r="M14">
            <v>23</v>
          </cell>
          <cell r="N14" t="str">
            <v>RV</v>
          </cell>
          <cell r="O14">
            <v>100</v>
          </cell>
          <cell r="P14" t="str">
            <v>N</v>
          </cell>
          <cell r="Q14" t="str">
            <v>R110364</v>
          </cell>
          <cell r="R14" t="str">
            <v>1-3PH</v>
          </cell>
          <cell r="S14" t="str">
            <v>340-60002-0</v>
          </cell>
          <cell r="T14" t="str">
            <v>n/a</v>
          </cell>
          <cell r="U14" t="str">
            <v>n/a</v>
          </cell>
          <cell r="V14" t="str">
            <v>n/a</v>
          </cell>
          <cell r="W14" t="str">
            <v>WV</v>
          </cell>
          <cell r="X14" t="str">
            <v>RV</v>
          </cell>
          <cell r="Y14">
            <v>100</v>
          </cell>
          <cell r="Z14" t="str">
            <v>N</v>
          </cell>
          <cell r="AA14" t="str">
            <v>Y</v>
          </cell>
          <cell r="AB14" t="str">
            <v>340-41100-6</v>
          </cell>
          <cell r="AC14" t="str">
            <v>340-60009-7</v>
          </cell>
          <cell r="AD14" t="str">
            <v>A</v>
          </cell>
          <cell r="AE14" t="str">
            <v>RV</v>
          </cell>
          <cell r="AF14" t="str">
            <v>Y</v>
          </cell>
          <cell r="AG14" t="str">
            <v>340-60009-7</v>
          </cell>
        </row>
        <row r="15">
          <cell r="A15">
            <v>13</v>
          </cell>
          <cell r="B15">
            <v>409362</v>
          </cell>
          <cell r="C15" t="str">
            <v>EAST</v>
          </cell>
          <cell r="D15" t="str">
            <v>TC</v>
          </cell>
          <cell r="E15">
            <v>1</v>
          </cell>
          <cell r="F15">
            <v>0</v>
          </cell>
          <cell r="G15">
            <v>1</v>
          </cell>
          <cell r="H15" t="str">
            <v>6-4276-4759-0-9</v>
          </cell>
          <cell r="I15">
            <v>46</v>
          </cell>
          <cell r="J15" t="str">
            <v>GRANADA GROVES N/O ORANGE AVE</v>
          </cell>
          <cell r="K15" t="str">
            <v>K28</v>
          </cell>
          <cell r="L15" t="str">
            <v>ABC</v>
          </cell>
          <cell r="M15">
            <v>23</v>
          </cell>
          <cell r="N15" t="str">
            <v>RV</v>
          </cell>
          <cell r="O15">
            <v>100</v>
          </cell>
          <cell r="P15" t="str">
            <v>N</v>
          </cell>
          <cell r="Q15" t="str">
            <v>R90327</v>
          </cell>
          <cell r="R15" t="str">
            <v>1-3PH</v>
          </cell>
          <cell r="S15" t="str">
            <v>340-60002-0</v>
          </cell>
          <cell r="T15" t="str">
            <v>n/a</v>
          </cell>
          <cell r="U15" t="str">
            <v>n/a</v>
          </cell>
          <cell r="V15" t="str">
            <v>n/a</v>
          </cell>
          <cell r="W15" t="str">
            <v>WV</v>
          </cell>
          <cell r="X15" t="str">
            <v>RV</v>
          </cell>
          <cell r="Y15">
            <v>100</v>
          </cell>
          <cell r="Z15" t="str">
            <v>N</v>
          </cell>
          <cell r="AA15" t="str">
            <v>Y</v>
          </cell>
          <cell r="AB15" t="str">
            <v>340-41100-6</v>
          </cell>
          <cell r="AC15" t="str">
            <v>340-60009-7</v>
          </cell>
          <cell r="AD15" t="str">
            <v>L</v>
          </cell>
          <cell r="AE15" t="str">
            <v>WV</v>
          </cell>
          <cell r="AF15" t="str">
            <v>N</v>
          </cell>
          <cell r="AG15" t="str">
            <v>340-41100-6</v>
          </cell>
        </row>
        <row r="16">
          <cell r="A16">
            <v>14</v>
          </cell>
          <cell r="B16">
            <v>402936</v>
          </cell>
          <cell r="C16" t="str">
            <v>EAST</v>
          </cell>
          <cell r="D16" t="str">
            <v>TC</v>
          </cell>
          <cell r="E16">
            <v>1</v>
          </cell>
          <cell r="F16">
            <v>0</v>
          </cell>
          <cell r="G16">
            <v>1</v>
          </cell>
          <cell r="H16" t="str">
            <v>6-5589-9025-0-1</v>
          </cell>
          <cell r="I16">
            <v>46</v>
          </cell>
          <cell r="J16" t="str">
            <v>12 ST. E/O 58 AVE.</v>
          </cell>
          <cell r="K16" t="str">
            <v>H3230</v>
          </cell>
          <cell r="L16" t="str">
            <v>ABC</v>
          </cell>
          <cell r="M16">
            <v>13</v>
          </cell>
          <cell r="N16" t="str">
            <v>RX</v>
          </cell>
          <cell r="O16">
            <v>225</v>
          </cell>
          <cell r="P16" t="str">
            <v>N</v>
          </cell>
          <cell r="Q16" t="str">
            <v>R90586</v>
          </cell>
          <cell r="R16" t="str">
            <v>1-3PH</v>
          </cell>
          <cell r="S16" t="str">
            <v>340-37801-7</v>
          </cell>
          <cell r="T16" t="str">
            <v>340-30500-1</v>
          </cell>
          <cell r="U16" t="str">
            <v>340-37800-9</v>
          </cell>
          <cell r="V16" t="str">
            <v>n/a</v>
          </cell>
          <cell r="W16" t="str">
            <v>RX</v>
          </cell>
          <cell r="X16" t="str">
            <v>W</v>
          </cell>
          <cell r="Y16">
            <v>225</v>
          </cell>
          <cell r="Z16" t="str">
            <v>Y</v>
          </cell>
          <cell r="AA16" t="str">
            <v>Y</v>
          </cell>
          <cell r="AB16" t="str">
            <v>340-31200-8</v>
          </cell>
          <cell r="AC16" t="str">
            <v>340-22250-5</v>
          </cell>
          <cell r="AD16" t="str">
            <v>L</v>
          </cell>
          <cell r="AE16" t="str">
            <v>RX</v>
          </cell>
          <cell r="AF16" t="str">
            <v>Y</v>
          </cell>
          <cell r="AG16" t="str">
            <v>340-31200-8</v>
          </cell>
        </row>
        <row r="17">
          <cell r="A17">
            <v>15</v>
          </cell>
          <cell r="B17">
            <v>401434</v>
          </cell>
          <cell r="C17" t="str">
            <v>EAST</v>
          </cell>
          <cell r="D17" t="str">
            <v>TC</v>
          </cell>
          <cell r="E17">
            <v>1</v>
          </cell>
          <cell r="F17">
            <v>0</v>
          </cell>
          <cell r="G17">
            <v>1</v>
          </cell>
          <cell r="H17" t="str">
            <v>6-5971-9567-0-9</v>
          </cell>
          <cell r="I17">
            <v>46</v>
          </cell>
          <cell r="J17" t="str">
            <v>GLADES COTOFF N/O FLA TRNPK</v>
          </cell>
          <cell r="K17" t="str">
            <v>G26</v>
          </cell>
          <cell r="L17" t="str">
            <v>ABC</v>
          </cell>
          <cell r="M17">
            <v>13</v>
          </cell>
          <cell r="N17" t="str">
            <v>RX</v>
          </cell>
          <cell r="O17">
            <v>70</v>
          </cell>
          <cell r="P17" t="str">
            <v>N</v>
          </cell>
          <cell r="Q17" t="str">
            <v>R90380</v>
          </cell>
          <cell r="R17" t="str">
            <v>1-3PH</v>
          </cell>
          <cell r="S17" t="str">
            <v>340-30000-0</v>
          </cell>
          <cell r="T17" t="str">
            <v>340-39600-7</v>
          </cell>
          <cell r="U17" t="str">
            <v>340-35900-4</v>
          </cell>
          <cell r="V17" t="str">
            <v>n/a</v>
          </cell>
          <cell r="W17" t="str">
            <v>RX</v>
          </cell>
          <cell r="X17" t="str">
            <v>RX</v>
          </cell>
          <cell r="Y17">
            <v>70</v>
          </cell>
          <cell r="Z17" t="str">
            <v>N</v>
          </cell>
          <cell r="AA17" t="str">
            <v>Y</v>
          </cell>
          <cell r="AB17" t="str">
            <v>340-30000-0</v>
          </cell>
          <cell r="AC17" t="str">
            <v>340-29998-2</v>
          </cell>
          <cell r="AD17" t="str">
            <v>A</v>
          </cell>
          <cell r="AE17" t="str">
            <v>RX</v>
          </cell>
          <cell r="AF17" t="str">
            <v>Y</v>
          </cell>
          <cell r="AG17" t="str">
            <v>340-29998-2</v>
          </cell>
        </row>
        <row r="18">
          <cell r="A18">
            <v>16</v>
          </cell>
          <cell r="B18">
            <v>401432</v>
          </cell>
          <cell r="C18" t="str">
            <v>EAST</v>
          </cell>
          <cell r="D18" t="str">
            <v>TC</v>
          </cell>
          <cell r="E18">
            <v>1</v>
          </cell>
          <cell r="F18">
            <v>0</v>
          </cell>
          <cell r="G18">
            <v>1</v>
          </cell>
          <cell r="H18" t="str">
            <v>6-5769-9870-0-1</v>
          </cell>
          <cell r="I18">
            <v>46</v>
          </cell>
          <cell r="J18" t="str">
            <v>GLADES CUT OFF RD W/O I-95</v>
          </cell>
          <cell r="K18" t="str">
            <v>G26</v>
          </cell>
          <cell r="L18" t="str">
            <v>ABC</v>
          </cell>
          <cell r="M18">
            <v>13</v>
          </cell>
          <cell r="N18" t="str">
            <v>W</v>
          </cell>
          <cell r="O18">
            <v>185</v>
          </cell>
          <cell r="P18" t="str">
            <v>Y</v>
          </cell>
          <cell r="Q18" t="str">
            <v>R91020</v>
          </cell>
          <cell r="R18" t="str">
            <v>1-3PH</v>
          </cell>
          <cell r="S18" t="str">
            <v>340-21850-8</v>
          </cell>
          <cell r="T18" t="str">
            <v>n/a</v>
          </cell>
          <cell r="U18" t="str">
            <v>n/a</v>
          </cell>
          <cell r="V18" t="str">
            <v>n/a</v>
          </cell>
          <cell r="W18" t="str">
            <v>W</v>
          </cell>
          <cell r="X18" t="str">
            <v>n/a</v>
          </cell>
          <cell r="Y18">
            <v>185</v>
          </cell>
          <cell r="Z18" t="str">
            <v>Y</v>
          </cell>
          <cell r="AA18" t="str">
            <v>n/a</v>
          </cell>
          <cell r="AB18" t="str">
            <v>340-21850-8</v>
          </cell>
          <cell r="AC18" t="str">
            <v>n/a</v>
          </cell>
          <cell r="AD18" t="str">
            <v>L</v>
          </cell>
          <cell r="AE18" t="str">
            <v>W</v>
          </cell>
          <cell r="AF18" t="str">
            <v>Y</v>
          </cell>
          <cell r="AG18" t="str">
            <v>340-21850-8</v>
          </cell>
        </row>
        <row r="19">
          <cell r="A19">
            <v>17</v>
          </cell>
          <cell r="B19">
            <v>400831</v>
          </cell>
          <cell r="C19" t="str">
            <v>EAST</v>
          </cell>
          <cell r="D19" t="str">
            <v>WB</v>
          </cell>
          <cell r="E19">
            <v>0</v>
          </cell>
          <cell r="F19">
            <v>2</v>
          </cell>
          <cell r="G19">
            <v>2</v>
          </cell>
          <cell r="H19" t="str">
            <v>6-4030-6328-0-1</v>
          </cell>
          <cell r="I19">
            <v>42</v>
          </cell>
          <cell r="J19" t="str">
            <v>BACOM PT. RD. N/O HATTON BLVD.</v>
          </cell>
          <cell r="K19" t="str">
            <v>K1320</v>
          </cell>
          <cell r="L19" t="str">
            <v>BC</v>
          </cell>
          <cell r="M19">
            <v>13</v>
          </cell>
          <cell r="N19" t="str">
            <v>L</v>
          </cell>
          <cell r="O19">
            <v>70</v>
          </cell>
          <cell r="P19" t="str">
            <v>N</v>
          </cell>
          <cell r="Q19" t="str">
            <v>R83120</v>
          </cell>
          <cell r="R19" t="str">
            <v>2-1PH</v>
          </cell>
          <cell r="S19" t="str">
            <v>340-08100-6</v>
          </cell>
          <cell r="T19" t="str">
            <v>340-07100-1</v>
          </cell>
          <cell r="U19" t="str">
            <v>340-07200-7</v>
          </cell>
          <cell r="V19" t="str">
            <v>n/a</v>
          </cell>
          <cell r="W19" t="str">
            <v>L</v>
          </cell>
          <cell r="X19" t="str">
            <v>n/a</v>
          </cell>
          <cell r="Y19">
            <v>70</v>
          </cell>
          <cell r="Z19" t="str">
            <v>N</v>
          </cell>
          <cell r="AA19" t="str">
            <v>n/a</v>
          </cell>
          <cell r="AB19" t="str">
            <v>340-08100-6</v>
          </cell>
          <cell r="AC19" t="str">
            <v>n/a</v>
          </cell>
          <cell r="AD19" t="str">
            <v>L</v>
          </cell>
          <cell r="AE19" t="str">
            <v>L</v>
          </cell>
          <cell r="AF19" t="str">
            <v>N</v>
          </cell>
          <cell r="AG19" t="str">
            <v>340-08100-6</v>
          </cell>
        </row>
        <row r="20">
          <cell r="A20">
            <v>18</v>
          </cell>
          <cell r="B20">
            <v>407661</v>
          </cell>
          <cell r="C20" t="str">
            <v>EAST</v>
          </cell>
          <cell r="D20" t="str">
            <v>WB</v>
          </cell>
          <cell r="E20">
            <v>1</v>
          </cell>
          <cell r="F20">
            <v>0</v>
          </cell>
          <cell r="G20">
            <v>1</v>
          </cell>
          <cell r="H20" t="str">
            <v>6-6121-4433-0-1</v>
          </cell>
          <cell r="I20">
            <v>42</v>
          </cell>
          <cell r="J20" t="str">
            <v>L-8 CANAL N/O SR #80</v>
          </cell>
          <cell r="K20" t="str">
            <v>F10</v>
          </cell>
          <cell r="L20" t="str">
            <v>ABC</v>
          </cell>
          <cell r="M20">
            <v>23</v>
          </cell>
          <cell r="N20" t="str">
            <v>RV</v>
          </cell>
          <cell r="O20">
            <v>100</v>
          </cell>
          <cell r="P20" t="str">
            <v>N</v>
          </cell>
          <cell r="Q20" t="str">
            <v>R31352</v>
          </cell>
          <cell r="R20" t="str">
            <v>1-3PH</v>
          </cell>
          <cell r="S20" t="str">
            <v>340-60002-0</v>
          </cell>
          <cell r="T20" t="str">
            <v>n/a</v>
          </cell>
          <cell r="U20" t="str">
            <v>n/a</v>
          </cell>
          <cell r="V20" t="str">
            <v>n/a</v>
          </cell>
          <cell r="W20" t="str">
            <v>WV</v>
          </cell>
          <cell r="X20" t="str">
            <v>RV</v>
          </cell>
          <cell r="Y20">
            <v>100</v>
          </cell>
          <cell r="Z20" t="str">
            <v>N</v>
          </cell>
          <cell r="AA20" t="str">
            <v>Y</v>
          </cell>
          <cell r="AB20" t="str">
            <v>340-41100-6</v>
          </cell>
          <cell r="AC20" t="str">
            <v>340-60009-7</v>
          </cell>
          <cell r="AD20" t="str">
            <v>L</v>
          </cell>
          <cell r="AE20" t="str">
            <v>WV</v>
          </cell>
          <cell r="AF20" t="str">
            <v>N</v>
          </cell>
          <cell r="AG20" t="str">
            <v>340-41100-6</v>
          </cell>
        </row>
        <row r="21">
          <cell r="A21" t="str">
            <v>19A</v>
          </cell>
          <cell r="B21">
            <v>405634</v>
          </cell>
          <cell r="C21" t="str">
            <v>EAST</v>
          </cell>
          <cell r="D21" t="str">
            <v>WB</v>
          </cell>
          <cell r="E21">
            <v>1</v>
          </cell>
          <cell r="F21">
            <v>0</v>
          </cell>
          <cell r="G21">
            <v>1</v>
          </cell>
          <cell r="H21" t="str">
            <v>6-7516-0274-0-0</v>
          </cell>
          <cell r="I21">
            <v>42</v>
          </cell>
          <cell r="J21" t="str">
            <v>PINEHURST @ ST. ANDREWS</v>
          </cell>
          <cell r="K21" t="str">
            <v>C0830</v>
          </cell>
          <cell r="L21" t="str">
            <v>ABC</v>
          </cell>
          <cell r="M21">
            <v>13</v>
          </cell>
          <cell r="N21" t="str">
            <v>RX</v>
          </cell>
          <cell r="O21">
            <v>225</v>
          </cell>
          <cell r="P21" t="str">
            <v>N</v>
          </cell>
          <cell r="Q21" t="str">
            <v>R31005</v>
          </cell>
          <cell r="R21" t="str">
            <v>1-3PH</v>
          </cell>
          <cell r="S21" t="str">
            <v>340-37801-7</v>
          </cell>
          <cell r="T21" t="str">
            <v>340-30500-1</v>
          </cell>
          <cell r="U21" t="str">
            <v>340-37800-9</v>
          </cell>
          <cell r="V21" t="str">
            <v>n/a</v>
          </cell>
          <cell r="W21" t="str">
            <v>RX</v>
          </cell>
          <cell r="X21" t="str">
            <v>W</v>
          </cell>
          <cell r="Y21">
            <v>225</v>
          </cell>
          <cell r="Z21" t="str">
            <v>Y</v>
          </cell>
          <cell r="AA21" t="str">
            <v>Y</v>
          </cell>
          <cell r="AB21" t="str">
            <v>340-31200-8</v>
          </cell>
          <cell r="AC21" t="str">
            <v>340-22250-5</v>
          </cell>
          <cell r="AD21" t="str">
            <v>L</v>
          </cell>
          <cell r="AE21" t="str">
            <v>RX</v>
          </cell>
          <cell r="AF21" t="str">
            <v>Y</v>
          </cell>
          <cell r="AG21" t="str">
            <v>340-31200-8</v>
          </cell>
        </row>
        <row r="22">
          <cell r="A22" t="str">
            <v>20A</v>
          </cell>
          <cell r="B22">
            <v>403631</v>
          </cell>
          <cell r="C22" t="str">
            <v>EAST</v>
          </cell>
          <cell r="D22" t="str">
            <v>WB</v>
          </cell>
          <cell r="E22">
            <v>1</v>
          </cell>
          <cell r="F22">
            <v>0</v>
          </cell>
          <cell r="G22">
            <v>1</v>
          </cell>
          <cell r="H22" t="str">
            <v>6-3613-4507-0-0</v>
          </cell>
          <cell r="I22">
            <v>42</v>
          </cell>
          <cell r="J22" t="str">
            <v>GULF &amp; WESTERN,OKLEELANTA MILL</v>
          </cell>
          <cell r="K22" t="str">
            <v>L07</v>
          </cell>
          <cell r="L22" t="str">
            <v>ABC</v>
          </cell>
          <cell r="M22">
            <v>13</v>
          </cell>
          <cell r="N22" t="str">
            <v>RX</v>
          </cell>
          <cell r="O22">
            <v>185</v>
          </cell>
          <cell r="P22" t="str">
            <v>N</v>
          </cell>
          <cell r="Q22" t="str">
            <v>R10187</v>
          </cell>
          <cell r="R22" t="str">
            <v>1-3PH</v>
          </cell>
          <cell r="S22" t="str">
            <v>340-30400-5</v>
          </cell>
          <cell r="T22" t="str">
            <v>340-40000-4</v>
          </cell>
          <cell r="U22" t="str">
            <v>n/a</v>
          </cell>
          <cell r="V22" t="str">
            <v>n/a</v>
          </cell>
          <cell r="W22" t="str">
            <v>RX</v>
          </cell>
          <cell r="X22" t="str">
            <v>W</v>
          </cell>
          <cell r="Y22">
            <v>185</v>
          </cell>
          <cell r="Z22" t="str">
            <v>Y</v>
          </cell>
          <cell r="AA22" t="str">
            <v>Y</v>
          </cell>
          <cell r="AB22" t="str">
            <v>340-31100-1</v>
          </cell>
          <cell r="AC22" t="str">
            <v>340-21850-8</v>
          </cell>
          <cell r="AD22" t="str">
            <v>A</v>
          </cell>
          <cell r="AE22" t="str">
            <v>W</v>
          </cell>
          <cell r="AF22" t="str">
            <v>Y</v>
          </cell>
          <cell r="AG22" t="str">
            <v>340-21850-8</v>
          </cell>
        </row>
        <row r="23">
          <cell r="A23">
            <v>21</v>
          </cell>
          <cell r="B23">
            <v>403633</v>
          </cell>
          <cell r="C23" t="str">
            <v>EAST</v>
          </cell>
          <cell r="D23" t="str">
            <v>WB</v>
          </cell>
          <cell r="E23">
            <v>1</v>
          </cell>
          <cell r="F23">
            <v>0</v>
          </cell>
          <cell r="G23">
            <v>1</v>
          </cell>
          <cell r="H23" t="str">
            <v>6-3620-7461-0-4</v>
          </cell>
          <cell r="I23">
            <v>42</v>
          </cell>
          <cell r="J23" t="str">
            <v>S/S/O US 27 2/P/E/O OLD SR 25</v>
          </cell>
          <cell r="K23" t="str">
            <v>L09</v>
          </cell>
          <cell r="L23" t="str">
            <v>ABC</v>
          </cell>
          <cell r="M23">
            <v>13</v>
          </cell>
          <cell r="N23" t="str">
            <v>RX</v>
          </cell>
          <cell r="O23">
            <v>160</v>
          </cell>
          <cell r="P23" t="str">
            <v>N</v>
          </cell>
          <cell r="Q23" t="str">
            <v>R10033</v>
          </cell>
          <cell r="R23" t="str">
            <v>1-3PH</v>
          </cell>
          <cell r="S23" t="str">
            <v>340-30300-9</v>
          </cell>
          <cell r="T23" t="str">
            <v>340-39900-6</v>
          </cell>
          <cell r="U23" t="str">
            <v>n/a</v>
          </cell>
          <cell r="V23" t="str">
            <v>n/a</v>
          </cell>
          <cell r="W23" t="str">
            <v>W</v>
          </cell>
          <cell r="X23" t="str">
            <v>W</v>
          </cell>
          <cell r="Y23">
            <v>160</v>
          </cell>
          <cell r="Z23" t="str">
            <v>N</v>
          </cell>
          <cell r="AA23" t="str">
            <v>Y</v>
          </cell>
          <cell r="AB23" t="str">
            <v>340-21610-6</v>
          </cell>
          <cell r="AC23" t="str">
            <v>340-21600-9</v>
          </cell>
          <cell r="AD23" t="str">
            <v>A</v>
          </cell>
          <cell r="AE23" t="str">
            <v>W</v>
          </cell>
          <cell r="AF23" t="str">
            <v>Y</v>
          </cell>
          <cell r="AG23" t="str">
            <v>340-21600-9</v>
          </cell>
        </row>
        <row r="24">
          <cell r="A24">
            <v>22</v>
          </cell>
          <cell r="B24">
            <v>405333</v>
          </cell>
          <cell r="C24" t="str">
            <v>EAST</v>
          </cell>
          <cell r="D24" t="str">
            <v>WB</v>
          </cell>
          <cell r="E24">
            <v>1</v>
          </cell>
          <cell r="F24">
            <v>0</v>
          </cell>
          <cell r="G24">
            <v>1</v>
          </cell>
          <cell r="H24" t="str">
            <v>6-7828-2654-0-2</v>
          </cell>
          <cell r="I24">
            <v>45</v>
          </cell>
          <cell r="J24" t="str">
            <v>E/S/O MILTARY 6/P/N/O N.77TH</v>
          </cell>
          <cell r="K24" t="str">
            <v>B1230</v>
          </cell>
          <cell r="L24" t="str">
            <v>ABC</v>
          </cell>
          <cell r="M24">
            <v>13</v>
          </cell>
          <cell r="N24" t="str">
            <v>RX</v>
          </cell>
          <cell r="O24">
            <v>160</v>
          </cell>
          <cell r="P24" t="str">
            <v>N</v>
          </cell>
          <cell r="Q24" t="str">
            <v>R31196</v>
          </cell>
          <cell r="R24" t="str">
            <v>1-3PH</v>
          </cell>
          <cell r="S24" t="str">
            <v>340-30300-9</v>
          </cell>
          <cell r="T24" t="str">
            <v>340-39900-6</v>
          </cell>
          <cell r="U24" t="str">
            <v>n/a</v>
          </cell>
          <cell r="V24" t="str">
            <v>n/a</v>
          </cell>
          <cell r="W24" t="str">
            <v>W</v>
          </cell>
          <cell r="X24" t="str">
            <v>RX</v>
          </cell>
          <cell r="Y24">
            <v>160</v>
          </cell>
          <cell r="Z24" t="str">
            <v>N</v>
          </cell>
          <cell r="AA24" t="str">
            <v>Y</v>
          </cell>
          <cell r="AB24" t="str">
            <v>340-21610-6</v>
          </cell>
          <cell r="AC24" t="str">
            <v>340-31000-5</v>
          </cell>
          <cell r="AD24" t="str">
            <v>L</v>
          </cell>
          <cell r="AE24" t="str">
            <v>W</v>
          </cell>
          <cell r="AF24" t="str">
            <v>N</v>
          </cell>
          <cell r="AG24" t="str">
            <v>340-21610-6</v>
          </cell>
        </row>
        <row r="25">
          <cell r="A25" t="str">
            <v>23A</v>
          </cell>
          <cell r="B25">
            <v>201931</v>
          </cell>
          <cell r="C25" t="str">
            <v>NORTH</v>
          </cell>
          <cell r="D25" t="str">
            <v>BV</v>
          </cell>
          <cell r="E25">
            <v>0</v>
          </cell>
          <cell r="F25">
            <v>3</v>
          </cell>
          <cell r="G25">
            <v>3</v>
          </cell>
          <cell r="H25" t="str">
            <v>4-7951-4500-0-3</v>
          </cell>
          <cell r="I25">
            <v>21</v>
          </cell>
          <cell r="J25" t="str">
            <v>SR 3 &amp; PINE ISLAND RD</v>
          </cell>
          <cell r="K25" t="str">
            <v>P47951</v>
          </cell>
          <cell r="L25" t="str">
            <v>ABC</v>
          </cell>
          <cell r="M25">
            <v>13</v>
          </cell>
          <cell r="N25" t="str">
            <v>L</v>
          </cell>
          <cell r="O25">
            <v>70</v>
          </cell>
          <cell r="P25" t="str">
            <v>N</v>
          </cell>
          <cell r="Q25" t="str">
            <v>R50529</v>
          </cell>
          <cell r="R25" t="str">
            <v>3-1PH</v>
          </cell>
          <cell r="S25" t="str">
            <v>340-08100-6</v>
          </cell>
          <cell r="T25" t="str">
            <v>340-07100-1</v>
          </cell>
          <cell r="U25" t="str">
            <v>340-07200-7</v>
          </cell>
          <cell r="V25" t="str">
            <v>n/a</v>
          </cell>
          <cell r="W25" t="str">
            <v>L</v>
          </cell>
          <cell r="X25" t="str">
            <v>n/a</v>
          </cell>
          <cell r="Y25">
            <v>70</v>
          </cell>
          <cell r="Z25" t="str">
            <v>N</v>
          </cell>
          <cell r="AA25" t="str">
            <v>n/a</v>
          </cell>
          <cell r="AB25" t="str">
            <v>340-08100-6</v>
          </cell>
          <cell r="AC25" t="str">
            <v>n/a</v>
          </cell>
          <cell r="AD25" t="str">
            <v>L</v>
          </cell>
          <cell r="AE25" t="str">
            <v>L</v>
          </cell>
          <cell r="AF25" t="str">
            <v>N</v>
          </cell>
          <cell r="AG25" t="str">
            <v>340-08100-6</v>
          </cell>
        </row>
        <row r="26">
          <cell r="A26" t="str">
            <v>24A</v>
          </cell>
          <cell r="B26">
            <v>202235</v>
          </cell>
          <cell r="C26" t="str">
            <v>NORTH</v>
          </cell>
          <cell r="D26" t="str">
            <v>BV</v>
          </cell>
          <cell r="E26">
            <v>1</v>
          </cell>
          <cell r="F26">
            <v>0</v>
          </cell>
          <cell r="G26">
            <v>1</v>
          </cell>
          <cell r="H26" t="str">
            <v>4-6665-8616-5-3</v>
          </cell>
          <cell r="I26">
            <v>21</v>
          </cell>
          <cell r="J26" t="str">
            <v>SR 46 540' W/O FAWN LAKE RD</v>
          </cell>
          <cell r="K26" t="str">
            <v>P46565</v>
          </cell>
          <cell r="L26" t="str">
            <v>ABC</v>
          </cell>
          <cell r="M26">
            <v>13</v>
          </cell>
          <cell r="N26" t="str">
            <v>RX</v>
          </cell>
          <cell r="O26">
            <v>140</v>
          </cell>
          <cell r="P26" t="str">
            <v>N</v>
          </cell>
          <cell r="Q26" t="str">
            <v>R60203</v>
          </cell>
          <cell r="R26" t="str">
            <v>1-3PH</v>
          </cell>
          <cell r="S26" t="str">
            <v>340-30200-2</v>
          </cell>
          <cell r="T26" t="str">
            <v>340-39800-0</v>
          </cell>
          <cell r="U26" t="str">
            <v>n/a</v>
          </cell>
          <cell r="V26" t="str">
            <v>n/a</v>
          </cell>
          <cell r="W26" t="str">
            <v>W</v>
          </cell>
          <cell r="X26" t="str">
            <v>RX</v>
          </cell>
          <cell r="Y26">
            <v>140</v>
          </cell>
          <cell r="Z26" t="str">
            <v>N</v>
          </cell>
          <cell r="AA26" t="str">
            <v>Y</v>
          </cell>
          <cell r="AB26" t="str">
            <v>340-21410-3</v>
          </cell>
          <cell r="AC26" t="str">
            <v>340-30900-7</v>
          </cell>
          <cell r="AD26" t="str">
            <v>L</v>
          </cell>
          <cell r="AE26" t="str">
            <v>W</v>
          </cell>
          <cell r="AF26" t="str">
            <v>N</v>
          </cell>
          <cell r="AG26" t="str">
            <v>340-21410-3</v>
          </cell>
        </row>
        <row r="27">
          <cell r="A27">
            <v>25</v>
          </cell>
          <cell r="B27">
            <v>205362</v>
          </cell>
          <cell r="C27" t="str">
            <v>NORTH</v>
          </cell>
          <cell r="D27" t="str">
            <v>CF</v>
          </cell>
          <cell r="E27">
            <v>0</v>
          </cell>
          <cell r="F27">
            <v>3</v>
          </cell>
          <cell r="G27">
            <v>3</v>
          </cell>
          <cell r="H27" t="str">
            <v>4-5372-3084-0-7</v>
          </cell>
          <cell r="I27">
            <v>23</v>
          </cell>
          <cell r="J27" t="str">
            <v>SRS418 E/O SETTLERS LOOP</v>
          </cell>
          <cell r="K27" t="str">
            <v>P45573</v>
          </cell>
          <cell r="L27" t="str">
            <v>ABC</v>
          </cell>
          <cell r="M27">
            <v>23</v>
          </cell>
          <cell r="N27" t="str">
            <v>E</v>
          </cell>
          <cell r="O27">
            <v>100</v>
          </cell>
          <cell r="P27" t="str">
            <v>N</v>
          </cell>
          <cell r="Q27" t="str">
            <v>R70345</v>
          </cell>
          <cell r="R27" t="str">
            <v>3-1PH</v>
          </cell>
          <cell r="S27" t="str">
            <v>340-45700-6</v>
          </cell>
          <cell r="T27" t="str">
            <v>340-45800-2</v>
          </cell>
          <cell r="U27" t="str">
            <v>340-45900-9</v>
          </cell>
          <cell r="V27" t="str">
            <v>n/a</v>
          </cell>
          <cell r="W27" t="str">
            <v>E</v>
          </cell>
          <cell r="X27" t="str">
            <v>n/a</v>
          </cell>
          <cell r="Y27">
            <v>100</v>
          </cell>
          <cell r="Z27" t="str">
            <v>N</v>
          </cell>
          <cell r="AA27" t="str">
            <v>n/a</v>
          </cell>
          <cell r="AB27" t="str">
            <v>340-45700-6</v>
          </cell>
          <cell r="AC27" t="str">
            <v>n/a</v>
          </cell>
          <cell r="AD27" t="str">
            <v>L</v>
          </cell>
          <cell r="AE27" t="str">
            <v>E</v>
          </cell>
          <cell r="AF27" t="str">
            <v>N</v>
          </cell>
          <cell r="AG27" t="str">
            <v>340-45700-6</v>
          </cell>
        </row>
        <row r="28">
          <cell r="A28">
            <v>26</v>
          </cell>
          <cell r="B28">
            <v>106462</v>
          </cell>
          <cell r="C28" t="str">
            <v>NORTH</v>
          </cell>
          <cell r="D28" t="str">
            <v>CF</v>
          </cell>
          <cell r="E28">
            <v>0</v>
          </cell>
          <cell r="F28">
            <v>3</v>
          </cell>
          <cell r="G28">
            <v>3</v>
          </cell>
          <cell r="H28" t="str">
            <v>4-5589-5888-0-3</v>
          </cell>
          <cell r="I28">
            <v>11</v>
          </cell>
          <cell r="J28" t="str">
            <v>SR415 650S SR44</v>
          </cell>
          <cell r="K28" t="str">
            <v>P45690</v>
          </cell>
          <cell r="L28" t="str">
            <v>ABC</v>
          </cell>
          <cell r="M28">
            <v>23</v>
          </cell>
          <cell r="N28" t="str">
            <v>E</v>
          </cell>
          <cell r="O28">
            <v>100</v>
          </cell>
          <cell r="P28" t="str">
            <v>N</v>
          </cell>
          <cell r="Q28" t="str">
            <v>R11423</v>
          </cell>
          <cell r="R28" t="str">
            <v>3-1PH</v>
          </cell>
          <cell r="S28" t="str">
            <v>340-45700-6</v>
          </cell>
          <cell r="T28" t="str">
            <v>340-45800-2</v>
          </cell>
          <cell r="U28" t="str">
            <v>340-45900-9</v>
          </cell>
          <cell r="V28" t="str">
            <v>n/a</v>
          </cell>
          <cell r="W28" t="str">
            <v>E</v>
          </cell>
          <cell r="X28" t="str">
            <v>n/a</v>
          </cell>
          <cell r="Y28">
            <v>100</v>
          </cell>
          <cell r="Z28" t="str">
            <v>N</v>
          </cell>
          <cell r="AA28" t="str">
            <v>n/a</v>
          </cell>
          <cell r="AB28" t="str">
            <v>340-45700-6</v>
          </cell>
          <cell r="AC28" t="str">
            <v>n/a</v>
          </cell>
          <cell r="AD28" t="str">
            <v>L</v>
          </cell>
          <cell r="AE28" t="str">
            <v>E</v>
          </cell>
          <cell r="AF28" t="str">
            <v>N</v>
          </cell>
          <cell r="AG28" t="str">
            <v>340-45700-6</v>
          </cell>
        </row>
        <row r="29">
          <cell r="A29" t="str">
            <v>27A</v>
          </cell>
          <cell r="B29">
            <v>205361</v>
          </cell>
          <cell r="C29" t="str">
            <v>NORTH</v>
          </cell>
          <cell r="D29" t="str">
            <v>CF</v>
          </cell>
          <cell r="E29">
            <v>0</v>
          </cell>
          <cell r="F29">
            <v>2</v>
          </cell>
          <cell r="G29">
            <v>2</v>
          </cell>
          <cell r="H29" t="str">
            <v>4-5269-6298-0-1</v>
          </cell>
          <cell r="I29">
            <v>23</v>
          </cell>
          <cell r="J29" t="str">
            <v>SR46 E/O SR426</v>
          </cell>
          <cell r="K29" t="str">
            <v>P45269</v>
          </cell>
          <cell r="L29" t="str">
            <v>A C</v>
          </cell>
          <cell r="M29">
            <v>23</v>
          </cell>
          <cell r="N29" t="str">
            <v>E</v>
          </cell>
          <cell r="O29">
            <v>70</v>
          </cell>
          <cell r="P29" t="str">
            <v>N</v>
          </cell>
          <cell r="Q29" t="str">
            <v>R23150</v>
          </cell>
          <cell r="R29" t="str">
            <v>2-1PH</v>
          </cell>
          <cell r="S29" t="str">
            <v>340-45300-1</v>
          </cell>
          <cell r="T29" t="str">
            <v>340-45400-7</v>
          </cell>
          <cell r="U29" t="str">
            <v>340-45500-3</v>
          </cell>
          <cell r="V29" t="str">
            <v>n/a</v>
          </cell>
          <cell r="W29" t="str">
            <v>E</v>
          </cell>
          <cell r="X29" t="str">
            <v>n/a</v>
          </cell>
          <cell r="Y29">
            <v>70</v>
          </cell>
          <cell r="Z29" t="str">
            <v>N</v>
          </cell>
          <cell r="AA29" t="str">
            <v>n/a</v>
          </cell>
          <cell r="AB29" t="str">
            <v>340-45300-1</v>
          </cell>
          <cell r="AC29" t="str">
            <v>n/a</v>
          </cell>
          <cell r="AD29" t="str">
            <v>L</v>
          </cell>
          <cell r="AE29" t="str">
            <v>E</v>
          </cell>
          <cell r="AF29" t="str">
            <v>N</v>
          </cell>
          <cell r="AG29" t="str">
            <v>340-45300-1</v>
          </cell>
        </row>
        <row r="30">
          <cell r="A30">
            <v>28</v>
          </cell>
          <cell r="B30">
            <v>200133</v>
          </cell>
          <cell r="C30" t="str">
            <v>NORTH</v>
          </cell>
          <cell r="D30" t="str">
            <v>CF</v>
          </cell>
          <cell r="E30">
            <v>0</v>
          </cell>
          <cell r="F30">
            <v>1</v>
          </cell>
          <cell r="G30">
            <v>1</v>
          </cell>
          <cell r="H30" t="str">
            <v>4-3878-9384-0-9</v>
          </cell>
          <cell r="I30">
            <v>23</v>
          </cell>
          <cell r="J30" t="str">
            <v>FT FLORIDA W/O 17&amp;92 @ CANAL</v>
          </cell>
          <cell r="K30" t="str">
            <v>P43878</v>
          </cell>
          <cell r="L30" t="str">
            <v>C</v>
          </cell>
          <cell r="M30">
            <v>13</v>
          </cell>
          <cell r="N30" t="str">
            <v>L</v>
          </cell>
          <cell r="O30">
            <v>50</v>
          </cell>
          <cell r="P30" t="str">
            <v>N</v>
          </cell>
          <cell r="Q30" t="str">
            <v>R70476</v>
          </cell>
          <cell r="R30" t="str">
            <v>1-1PH</v>
          </cell>
          <cell r="S30" t="str">
            <v>340-08000-0</v>
          </cell>
          <cell r="T30" t="str">
            <v>340-07000-4</v>
          </cell>
          <cell r="U30" t="str">
            <v>n/a</v>
          </cell>
          <cell r="V30" t="str">
            <v>n/a</v>
          </cell>
          <cell r="W30" t="str">
            <v>L</v>
          </cell>
          <cell r="X30" t="str">
            <v>n/a</v>
          </cell>
          <cell r="Y30">
            <v>50</v>
          </cell>
          <cell r="Z30" t="str">
            <v>N</v>
          </cell>
          <cell r="AA30" t="str">
            <v>n/a</v>
          </cell>
          <cell r="AB30" t="str">
            <v>340-08000-0</v>
          </cell>
          <cell r="AC30" t="str">
            <v>n/a</v>
          </cell>
          <cell r="AD30" t="str">
            <v>L</v>
          </cell>
          <cell r="AE30" t="str">
            <v>L</v>
          </cell>
          <cell r="AF30" t="str">
            <v>N</v>
          </cell>
          <cell r="AG30" t="str">
            <v>340-08000-0</v>
          </cell>
        </row>
        <row r="31">
          <cell r="A31">
            <v>29</v>
          </cell>
          <cell r="B31">
            <v>101540</v>
          </cell>
          <cell r="C31" t="str">
            <v>NORTH</v>
          </cell>
          <cell r="D31" t="str">
            <v>CF</v>
          </cell>
          <cell r="E31">
            <v>1</v>
          </cell>
          <cell r="F31">
            <v>0</v>
          </cell>
          <cell r="G31">
            <v>1</v>
          </cell>
          <cell r="H31" t="str">
            <v>3-7504-3216-0-1</v>
          </cell>
          <cell r="I31">
            <v>11</v>
          </cell>
          <cell r="J31" t="str">
            <v>BILL FRANCE #1100 S/O MASON AV</v>
          </cell>
          <cell r="K31" t="str">
            <v>P37603</v>
          </cell>
          <cell r="L31" t="str">
            <v>ABC</v>
          </cell>
          <cell r="M31">
            <v>13</v>
          </cell>
          <cell r="N31" t="str">
            <v>RX</v>
          </cell>
          <cell r="O31">
            <v>160</v>
          </cell>
          <cell r="P31" t="str">
            <v>N</v>
          </cell>
          <cell r="Q31" t="str">
            <v>R10878</v>
          </cell>
          <cell r="R31" t="str">
            <v>1-3PH</v>
          </cell>
          <cell r="S31" t="str">
            <v>340-30300-9</v>
          </cell>
          <cell r="T31" t="str">
            <v>340-39900-6</v>
          </cell>
          <cell r="U31" t="str">
            <v>n/a</v>
          </cell>
          <cell r="V31" t="str">
            <v>n/a</v>
          </cell>
          <cell r="W31" t="str">
            <v>W</v>
          </cell>
          <cell r="X31" t="str">
            <v>RX</v>
          </cell>
          <cell r="Y31">
            <v>160</v>
          </cell>
          <cell r="Z31" t="str">
            <v>N</v>
          </cell>
          <cell r="AA31" t="str">
            <v>Y</v>
          </cell>
          <cell r="AB31" t="str">
            <v>340-21610-6</v>
          </cell>
          <cell r="AC31" t="str">
            <v>340-31000-5</v>
          </cell>
          <cell r="AD31" t="str">
            <v>A</v>
          </cell>
          <cell r="AE31" t="str">
            <v>RX</v>
          </cell>
          <cell r="AF31" t="str">
            <v>Y</v>
          </cell>
          <cell r="AG31" t="str">
            <v>340-31000-5</v>
          </cell>
        </row>
        <row r="32">
          <cell r="A32">
            <v>30</v>
          </cell>
          <cell r="B32">
            <v>301462</v>
          </cell>
          <cell r="C32" t="str">
            <v>NORTH</v>
          </cell>
          <cell r="D32" t="str">
            <v>NF</v>
          </cell>
          <cell r="E32">
            <v>0</v>
          </cell>
          <cell r="F32">
            <v>3</v>
          </cell>
          <cell r="G32">
            <v>3</v>
          </cell>
          <cell r="H32" t="str">
            <v>1-4508-6213-0-2</v>
          </cell>
          <cell r="I32">
            <v>34</v>
          </cell>
          <cell r="J32" t="str">
            <v>CHESTER RD 300 N/O SR S-200A</v>
          </cell>
          <cell r="K32" t="str">
            <v>P14407</v>
          </cell>
          <cell r="L32" t="str">
            <v>ABC</v>
          </cell>
          <cell r="M32">
            <v>23</v>
          </cell>
          <cell r="N32" t="str">
            <v>E</v>
          </cell>
          <cell r="O32">
            <v>100</v>
          </cell>
          <cell r="P32" t="str">
            <v>N</v>
          </cell>
          <cell r="Q32" t="str">
            <v>R34001</v>
          </cell>
          <cell r="R32" t="str">
            <v>3-1PH</v>
          </cell>
          <cell r="S32" t="str">
            <v>340-45700-6</v>
          </cell>
          <cell r="T32" t="str">
            <v>340-45800-2</v>
          </cell>
          <cell r="U32" t="str">
            <v>340-45900-9</v>
          </cell>
          <cell r="V32" t="str">
            <v>n/a</v>
          </cell>
          <cell r="W32" t="str">
            <v>E</v>
          </cell>
          <cell r="X32" t="str">
            <v>n/a</v>
          </cell>
          <cell r="Y32">
            <v>100</v>
          </cell>
          <cell r="Z32" t="str">
            <v>N</v>
          </cell>
          <cell r="AA32" t="str">
            <v>n/a</v>
          </cell>
          <cell r="AB32" t="str">
            <v>340-45700-6</v>
          </cell>
          <cell r="AC32" t="str">
            <v>n/a</v>
          </cell>
          <cell r="AD32" t="str">
            <v>L</v>
          </cell>
          <cell r="AE32" t="str">
            <v>E</v>
          </cell>
          <cell r="AF32" t="str">
            <v>N</v>
          </cell>
          <cell r="AG32" t="str">
            <v>340-45700-6</v>
          </cell>
        </row>
        <row r="33">
          <cell r="A33">
            <v>31</v>
          </cell>
          <cell r="B33">
            <v>301562</v>
          </cell>
          <cell r="C33" t="str">
            <v>NORTH</v>
          </cell>
          <cell r="D33" t="str">
            <v>NF</v>
          </cell>
          <cell r="E33">
            <v>0</v>
          </cell>
          <cell r="F33">
            <v>3</v>
          </cell>
          <cell r="G33">
            <v>3</v>
          </cell>
          <cell r="H33" t="str">
            <v>2-8082-4112-1-3</v>
          </cell>
          <cell r="I33">
            <v>34</v>
          </cell>
          <cell r="J33" t="str">
            <v>US 90E #2T S/O CYPRESS</v>
          </cell>
          <cell r="K33" t="str">
            <v>P28083</v>
          </cell>
          <cell r="L33" t="str">
            <v>ABC</v>
          </cell>
          <cell r="M33">
            <v>23</v>
          </cell>
          <cell r="N33" t="str">
            <v>E</v>
          </cell>
          <cell r="O33">
            <v>100</v>
          </cell>
          <cell r="P33" t="str">
            <v>N</v>
          </cell>
          <cell r="Q33" t="str">
            <v>R34287A</v>
          </cell>
          <cell r="R33" t="str">
            <v>3-1PH</v>
          </cell>
          <cell r="S33" t="str">
            <v>340-45700-6</v>
          </cell>
          <cell r="T33" t="str">
            <v>340-45800-2</v>
          </cell>
          <cell r="U33" t="str">
            <v>340-45900-9</v>
          </cell>
          <cell r="V33" t="str">
            <v>n/a</v>
          </cell>
          <cell r="W33" t="str">
            <v>E</v>
          </cell>
          <cell r="X33" t="str">
            <v>n/a</v>
          </cell>
          <cell r="Y33">
            <v>100</v>
          </cell>
          <cell r="Z33" t="str">
            <v>N</v>
          </cell>
          <cell r="AA33" t="str">
            <v>n/a</v>
          </cell>
          <cell r="AB33" t="str">
            <v>340-45700-6</v>
          </cell>
          <cell r="AC33" t="str">
            <v>n/a</v>
          </cell>
          <cell r="AD33" t="str">
            <v>L</v>
          </cell>
          <cell r="AE33" t="str">
            <v>E</v>
          </cell>
          <cell r="AF33" t="str">
            <v>N</v>
          </cell>
          <cell r="AG33" t="str">
            <v>340-45700-6</v>
          </cell>
        </row>
        <row r="34">
          <cell r="A34">
            <v>32</v>
          </cell>
          <cell r="B34">
            <v>301461</v>
          </cell>
          <cell r="C34" t="str">
            <v>NORTH</v>
          </cell>
          <cell r="D34" t="str">
            <v>NF</v>
          </cell>
          <cell r="E34">
            <v>0</v>
          </cell>
          <cell r="F34">
            <v>3</v>
          </cell>
          <cell r="G34">
            <v>3</v>
          </cell>
          <cell r="H34" t="str">
            <v>1-4607-6942-0-7</v>
          </cell>
          <cell r="I34">
            <v>34</v>
          </cell>
          <cell r="J34" t="str">
            <v>BLACK ROCK RD 800 N/O SR A1A</v>
          </cell>
          <cell r="K34" t="str">
            <v>P14807</v>
          </cell>
          <cell r="L34" t="str">
            <v>ABC</v>
          </cell>
          <cell r="M34">
            <v>23</v>
          </cell>
          <cell r="N34" t="str">
            <v>E</v>
          </cell>
          <cell r="O34">
            <v>100</v>
          </cell>
          <cell r="P34" t="str">
            <v>N</v>
          </cell>
          <cell r="Q34" t="str">
            <v>R34992</v>
          </cell>
          <cell r="R34" t="str">
            <v>3-1PH</v>
          </cell>
          <cell r="S34" t="str">
            <v>340-45700-6</v>
          </cell>
          <cell r="T34" t="str">
            <v>340-45800-2</v>
          </cell>
          <cell r="U34" t="str">
            <v>340-45900-9</v>
          </cell>
          <cell r="V34" t="str">
            <v>n/a</v>
          </cell>
          <cell r="W34" t="str">
            <v>E</v>
          </cell>
          <cell r="X34" t="str">
            <v>n/a</v>
          </cell>
          <cell r="Y34">
            <v>100</v>
          </cell>
          <cell r="Z34" t="str">
            <v>N</v>
          </cell>
          <cell r="AA34" t="str">
            <v>n/a</v>
          </cell>
          <cell r="AB34" t="str">
            <v>340-45700-6</v>
          </cell>
          <cell r="AC34" t="str">
            <v>n/a</v>
          </cell>
          <cell r="AD34" t="str">
            <v>L</v>
          </cell>
          <cell r="AE34" t="str">
            <v>E</v>
          </cell>
          <cell r="AF34" t="str">
            <v>N</v>
          </cell>
          <cell r="AG34" t="str">
            <v>340-45700-6</v>
          </cell>
        </row>
        <row r="35">
          <cell r="A35" t="str">
            <v>33A</v>
          </cell>
          <cell r="B35">
            <v>301462</v>
          </cell>
          <cell r="C35" t="str">
            <v>NORTH</v>
          </cell>
          <cell r="D35" t="str">
            <v>NF</v>
          </cell>
          <cell r="E35">
            <v>0</v>
          </cell>
          <cell r="F35">
            <v>3</v>
          </cell>
          <cell r="G35">
            <v>3</v>
          </cell>
          <cell r="H35" t="str">
            <v>1-3806-2084-0-5</v>
          </cell>
          <cell r="I35">
            <v>34</v>
          </cell>
          <cell r="J35" t="str">
            <v>SR A1A #1M W/O I-95 "YULEE"</v>
          </cell>
          <cell r="K35" t="str">
            <v>P14007</v>
          </cell>
          <cell r="L35" t="str">
            <v>ABC</v>
          </cell>
          <cell r="M35">
            <v>23</v>
          </cell>
          <cell r="N35" t="str">
            <v>E</v>
          </cell>
          <cell r="O35">
            <v>100</v>
          </cell>
          <cell r="P35" t="str">
            <v>N</v>
          </cell>
          <cell r="Q35" t="str">
            <v>R34213</v>
          </cell>
          <cell r="R35" t="str">
            <v>3-1PH</v>
          </cell>
          <cell r="S35" t="str">
            <v>340-45700-6</v>
          </cell>
          <cell r="T35" t="str">
            <v>340-45800-2</v>
          </cell>
          <cell r="U35" t="str">
            <v>340-45900-9</v>
          </cell>
          <cell r="V35" t="str">
            <v>n/a</v>
          </cell>
          <cell r="W35" t="str">
            <v>E</v>
          </cell>
          <cell r="X35" t="str">
            <v>n/a</v>
          </cell>
          <cell r="Y35">
            <v>100</v>
          </cell>
          <cell r="Z35" t="str">
            <v>N</v>
          </cell>
          <cell r="AA35" t="str">
            <v>n/a</v>
          </cell>
          <cell r="AB35" t="str">
            <v>340-45700-6</v>
          </cell>
          <cell r="AC35" t="str">
            <v>n/a</v>
          </cell>
          <cell r="AD35" t="str">
            <v>L</v>
          </cell>
          <cell r="AE35" t="str">
            <v>E</v>
          </cell>
          <cell r="AF35" t="str">
            <v>N</v>
          </cell>
          <cell r="AG35" t="str">
            <v>340-45700-6</v>
          </cell>
        </row>
        <row r="36">
          <cell r="A36" t="str">
            <v>34A</v>
          </cell>
          <cell r="B36">
            <v>101861</v>
          </cell>
          <cell r="C36" t="str">
            <v>NORTH</v>
          </cell>
          <cell r="D36" t="str">
            <v>NF</v>
          </cell>
          <cell r="E36">
            <v>0</v>
          </cell>
          <cell r="F36">
            <v>3</v>
          </cell>
          <cell r="G36">
            <v>3</v>
          </cell>
          <cell r="H36" t="str">
            <v>3-4666-5436-0-3</v>
          </cell>
          <cell r="I36">
            <v>13</v>
          </cell>
          <cell r="J36" t="str">
            <v>SR C210 1TE TRANSMISSION LINE</v>
          </cell>
          <cell r="K36" t="str">
            <v>P34665</v>
          </cell>
          <cell r="L36" t="str">
            <v>ABC</v>
          </cell>
          <cell r="M36">
            <v>23</v>
          </cell>
          <cell r="N36" t="str">
            <v>E</v>
          </cell>
          <cell r="O36">
            <v>100</v>
          </cell>
          <cell r="P36" t="str">
            <v>N</v>
          </cell>
          <cell r="Q36" t="str">
            <v>R30329</v>
          </cell>
          <cell r="R36" t="str">
            <v>3-1PH</v>
          </cell>
          <cell r="S36" t="str">
            <v>340-45700-6</v>
          </cell>
          <cell r="T36" t="str">
            <v>340-45800-2</v>
          </cell>
          <cell r="U36" t="str">
            <v>340-45900-9</v>
          </cell>
          <cell r="V36" t="str">
            <v>n/a</v>
          </cell>
          <cell r="W36" t="str">
            <v>E</v>
          </cell>
          <cell r="X36" t="str">
            <v>n/a</v>
          </cell>
          <cell r="Y36">
            <v>100</v>
          </cell>
          <cell r="Z36" t="str">
            <v>N</v>
          </cell>
          <cell r="AA36" t="str">
            <v>n/a</v>
          </cell>
          <cell r="AB36" t="str">
            <v>340-45700-6</v>
          </cell>
          <cell r="AC36" t="str">
            <v>n/a</v>
          </cell>
          <cell r="AD36" t="str">
            <v>L</v>
          </cell>
          <cell r="AE36" t="str">
            <v>E</v>
          </cell>
          <cell r="AF36" t="str">
            <v>N</v>
          </cell>
          <cell r="AG36" t="str">
            <v>340-45700-6</v>
          </cell>
        </row>
        <row r="37">
          <cell r="A37" t="str">
            <v>35A</v>
          </cell>
          <cell r="B37">
            <v>100631</v>
          </cell>
          <cell r="C37" t="str">
            <v>NORTH</v>
          </cell>
          <cell r="D37" t="str">
            <v>NF</v>
          </cell>
          <cell r="E37">
            <v>0</v>
          </cell>
          <cell r="F37">
            <v>3</v>
          </cell>
          <cell r="G37">
            <v>3</v>
          </cell>
          <cell r="H37" t="str">
            <v>3-4523-3499-0-4</v>
          </cell>
          <cell r="I37">
            <v>12</v>
          </cell>
          <cell r="J37" t="str">
            <v>PARADISE SHORES RD 100 N US 17</v>
          </cell>
          <cell r="K37" t="str">
            <v>P34724</v>
          </cell>
          <cell r="L37" t="str">
            <v>ABC</v>
          </cell>
          <cell r="M37">
            <v>13</v>
          </cell>
          <cell r="N37" t="str">
            <v>L</v>
          </cell>
          <cell r="O37">
            <v>140</v>
          </cell>
          <cell r="P37" t="str">
            <v>N</v>
          </cell>
          <cell r="Q37" t="str">
            <v>R20213</v>
          </cell>
          <cell r="R37" t="str">
            <v>3-1PH</v>
          </cell>
          <cell r="S37" t="str">
            <v>340-11200-9</v>
          </cell>
          <cell r="T37" t="str">
            <v>340-10400-6</v>
          </cell>
          <cell r="U37" t="str">
            <v>340-11000-6</v>
          </cell>
          <cell r="V37" t="str">
            <v>340-11100-2</v>
          </cell>
          <cell r="W37" t="str">
            <v>L</v>
          </cell>
          <cell r="Y37">
            <v>140</v>
          </cell>
          <cell r="Z37" t="str">
            <v>N</v>
          </cell>
          <cell r="AB37" t="str">
            <v>340-11200-9</v>
          </cell>
          <cell r="AD37" t="str">
            <v>L</v>
          </cell>
          <cell r="AE37" t="str">
            <v>L</v>
          </cell>
          <cell r="AF37" t="str">
            <v>N</v>
          </cell>
          <cell r="AG37" t="str">
            <v>340-11200-9</v>
          </cell>
        </row>
        <row r="38">
          <cell r="A38" t="str">
            <v>36A</v>
          </cell>
          <cell r="B38">
            <v>105131</v>
          </cell>
          <cell r="C38" t="str">
            <v>NORTH</v>
          </cell>
          <cell r="D38" t="str">
            <v>NF</v>
          </cell>
          <cell r="E38">
            <v>0</v>
          </cell>
          <cell r="F38">
            <v>3</v>
          </cell>
          <cell r="G38">
            <v>3</v>
          </cell>
          <cell r="H38" t="str">
            <v>3-4424-8219-0-1</v>
          </cell>
          <cell r="I38">
            <v>12</v>
          </cell>
          <cell r="J38" t="str">
            <v>IMPRERIAL DR 100 N/O SR 15</v>
          </cell>
          <cell r="K38" t="str">
            <v>P34324</v>
          </cell>
          <cell r="L38" t="str">
            <v>ABC</v>
          </cell>
          <cell r="M38">
            <v>13</v>
          </cell>
          <cell r="N38" t="str">
            <v>L</v>
          </cell>
          <cell r="O38">
            <v>140</v>
          </cell>
          <cell r="P38" t="str">
            <v>N</v>
          </cell>
          <cell r="Q38" t="str">
            <v>R20214</v>
          </cell>
          <cell r="R38" t="str">
            <v>3-1PH</v>
          </cell>
          <cell r="S38" t="str">
            <v>340-11200-9</v>
          </cell>
          <cell r="T38" t="str">
            <v>340-10400-6</v>
          </cell>
          <cell r="U38" t="str">
            <v>340-11000-6</v>
          </cell>
          <cell r="V38" t="str">
            <v>340-11100-2</v>
          </cell>
          <cell r="W38" t="str">
            <v>L</v>
          </cell>
          <cell r="Y38">
            <v>140</v>
          </cell>
          <cell r="Z38" t="str">
            <v>N</v>
          </cell>
          <cell r="AB38" t="str">
            <v>340-11200-9</v>
          </cell>
          <cell r="AD38" t="str">
            <v>L</v>
          </cell>
          <cell r="AE38" t="str">
            <v>L</v>
          </cell>
          <cell r="AF38" t="str">
            <v>N</v>
          </cell>
          <cell r="AG38" t="str">
            <v>340-11200-9</v>
          </cell>
        </row>
        <row r="39">
          <cell r="A39">
            <v>37</v>
          </cell>
          <cell r="B39">
            <v>100332</v>
          </cell>
          <cell r="C39" t="str">
            <v>NORTH</v>
          </cell>
          <cell r="D39" t="str">
            <v>NF</v>
          </cell>
          <cell r="E39">
            <v>0</v>
          </cell>
          <cell r="F39">
            <v>3</v>
          </cell>
          <cell r="G39">
            <v>3</v>
          </cell>
          <cell r="H39" t="str">
            <v>3-4740-9718-0-1</v>
          </cell>
          <cell r="I39">
            <v>12</v>
          </cell>
          <cell r="J39" t="str">
            <v>HASTINGS BLV 1TS/O SR 204</v>
          </cell>
          <cell r="K39" t="str">
            <v>P34738</v>
          </cell>
          <cell r="L39" t="str">
            <v>ABC</v>
          </cell>
          <cell r="M39">
            <v>13</v>
          </cell>
          <cell r="N39" t="str">
            <v>L</v>
          </cell>
          <cell r="O39">
            <v>100</v>
          </cell>
          <cell r="P39" t="str">
            <v>N</v>
          </cell>
          <cell r="Q39" t="str">
            <v>R20207</v>
          </cell>
          <cell r="R39" t="str">
            <v>3-1PH</v>
          </cell>
          <cell r="S39" t="str">
            <v>340-10200-3</v>
          </cell>
          <cell r="T39" t="str">
            <v>340-10400-6</v>
          </cell>
          <cell r="U39" t="str">
            <v>n/a</v>
          </cell>
          <cell r="V39" t="str">
            <v>n/a</v>
          </cell>
          <cell r="W39" t="str">
            <v>L</v>
          </cell>
          <cell r="X39" t="str">
            <v>n/a</v>
          </cell>
          <cell r="Y39">
            <v>100</v>
          </cell>
          <cell r="Z39" t="str">
            <v>N</v>
          </cell>
          <cell r="AA39" t="str">
            <v>n/a</v>
          </cell>
          <cell r="AB39" t="str">
            <v>340-10200-3</v>
          </cell>
          <cell r="AC39" t="str">
            <v>n/a</v>
          </cell>
          <cell r="AD39" t="str">
            <v>L</v>
          </cell>
          <cell r="AE39" t="str">
            <v>L</v>
          </cell>
          <cell r="AF39" t="str">
            <v>N</v>
          </cell>
          <cell r="AG39" t="str">
            <v>340-10200-3</v>
          </cell>
        </row>
        <row r="40">
          <cell r="A40">
            <v>38</v>
          </cell>
          <cell r="B40">
            <v>300632</v>
          </cell>
          <cell r="C40" t="str">
            <v>NORTH</v>
          </cell>
          <cell r="D40" t="str">
            <v>NF</v>
          </cell>
          <cell r="E40">
            <v>0</v>
          </cell>
          <cell r="F40">
            <v>3</v>
          </cell>
          <cell r="G40">
            <v>3</v>
          </cell>
          <cell r="H40" t="str">
            <v>2-4281-8020-0-3</v>
          </cell>
          <cell r="I40">
            <v>32</v>
          </cell>
          <cell r="J40" t="str">
            <v>US 90#1T E/O HUTCHINSON RD</v>
          </cell>
          <cell r="K40" t="str">
            <v>P24280</v>
          </cell>
          <cell r="L40" t="str">
            <v>ABC</v>
          </cell>
          <cell r="M40">
            <v>13</v>
          </cell>
          <cell r="N40" t="str">
            <v>L</v>
          </cell>
          <cell r="O40">
            <v>70</v>
          </cell>
          <cell r="P40" t="str">
            <v>N</v>
          </cell>
          <cell r="Q40" t="str">
            <v>R33017</v>
          </cell>
          <cell r="R40" t="str">
            <v>3-1PH</v>
          </cell>
          <cell r="S40" t="str">
            <v>340-08100-6</v>
          </cell>
          <cell r="T40" t="str">
            <v>340-07100-1</v>
          </cell>
          <cell r="U40" t="str">
            <v>340-07200-7</v>
          </cell>
          <cell r="V40" t="str">
            <v>n/a</v>
          </cell>
          <cell r="W40" t="str">
            <v>L</v>
          </cell>
          <cell r="X40" t="str">
            <v>n/a</v>
          </cell>
          <cell r="Y40">
            <v>70</v>
          </cell>
          <cell r="Z40" t="str">
            <v>N</v>
          </cell>
          <cell r="AA40" t="str">
            <v>n/a</v>
          </cell>
          <cell r="AB40" t="str">
            <v>340-08100-6</v>
          </cell>
          <cell r="AC40" t="str">
            <v>n/a</v>
          </cell>
          <cell r="AD40" t="str">
            <v>L</v>
          </cell>
          <cell r="AE40" t="str">
            <v>L</v>
          </cell>
          <cell r="AF40" t="str">
            <v>N</v>
          </cell>
          <cell r="AG40" t="str">
            <v>340-08100-6</v>
          </cell>
        </row>
        <row r="41">
          <cell r="A41">
            <v>39</v>
          </cell>
          <cell r="B41">
            <v>105131</v>
          </cell>
          <cell r="C41" t="str">
            <v>NORTH</v>
          </cell>
          <cell r="D41" t="str">
            <v>NF</v>
          </cell>
          <cell r="E41">
            <v>0</v>
          </cell>
          <cell r="F41">
            <v>1</v>
          </cell>
          <cell r="G41">
            <v>1</v>
          </cell>
          <cell r="H41" t="str">
            <v>3-4424-8179-0-3</v>
          </cell>
          <cell r="I41">
            <v>12</v>
          </cell>
          <cell r="J41" t="str">
            <v>CENTINEL DR @ LAKESHORE</v>
          </cell>
          <cell r="K41" t="str">
            <v>P34324</v>
          </cell>
          <cell r="L41" t="str">
            <v>B</v>
          </cell>
          <cell r="M41">
            <v>13</v>
          </cell>
          <cell r="N41" t="str">
            <v>L</v>
          </cell>
          <cell r="O41">
            <v>70</v>
          </cell>
          <cell r="P41" t="str">
            <v>N</v>
          </cell>
          <cell r="Q41" t="str">
            <v>R20252</v>
          </cell>
          <cell r="R41" t="str">
            <v>1-1PH</v>
          </cell>
          <cell r="S41" t="str">
            <v>340-08100-6</v>
          </cell>
          <cell r="T41" t="str">
            <v>340-07100-1</v>
          </cell>
          <cell r="U41" t="str">
            <v>340-07200-7</v>
          </cell>
          <cell r="V41" t="str">
            <v>n/a</v>
          </cell>
          <cell r="W41" t="str">
            <v>L</v>
          </cell>
          <cell r="X41" t="str">
            <v>n/a</v>
          </cell>
          <cell r="Y41">
            <v>70</v>
          </cell>
          <cell r="Z41" t="str">
            <v>N</v>
          </cell>
          <cell r="AA41" t="str">
            <v>n/a</v>
          </cell>
          <cell r="AB41" t="str">
            <v>340-08100-6</v>
          </cell>
          <cell r="AC41" t="str">
            <v>n/a</v>
          </cell>
          <cell r="AD41" t="str">
            <v>L</v>
          </cell>
          <cell r="AE41" t="str">
            <v>L</v>
          </cell>
          <cell r="AF41" t="str">
            <v>N</v>
          </cell>
          <cell r="AG41" t="str">
            <v>340-08100-6</v>
          </cell>
        </row>
        <row r="42">
          <cell r="A42">
            <v>40</v>
          </cell>
          <cell r="B42">
            <v>105131</v>
          </cell>
          <cell r="C42" t="str">
            <v>NORTH</v>
          </cell>
          <cell r="D42" t="str">
            <v>NF</v>
          </cell>
          <cell r="E42">
            <v>0</v>
          </cell>
          <cell r="F42">
            <v>3</v>
          </cell>
          <cell r="G42">
            <v>3</v>
          </cell>
          <cell r="H42" t="str">
            <v>3-4324-9942-0-3</v>
          </cell>
          <cell r="I42">
            <v>12</v>
          </cell>
          <cell r="J42" t="str">
            <v>US 17 #SS 1TW/O PETTIT RD</v>
          </cell>
          <cell r="K42" t="str">
            <v>P34324</v>
          </cell>
          <cell r="L42" t="str">
            <v>ABC</v>
          </cell>
          <cell r="M42">
            <v>13</v>
          </cell>
          <cell r="N42" t="str">
            <v>L</v>
          </cell>
          <cell r="O42">
            <v>50</v>
          </cell>
          <cell r="P42" t="str">
            <v>N</v>
          </cell>
          <cell r="Q42" t="str">
            <v>R20153</v>
          </cell>
          <cell r="R42" t="str">
            <v>3-1PH</v>
          </cell>
          <cell r="S42" t="str">
            <v>340-08000-0</v>
          </cell>
          <cell r="T42" t="str">
            <v>340-07000-4</v>
          </cell>
          <cell r="U42" t="str">
            <v>n/a</v>
          </cell>
          <cell r="V42" t="str">
            <v>n/a</v>
          </cell>
          <cell r="W42" t="str">
            <v>L</v>
          </cell>
          <cell r="X42" t="str">
            <v>n/a</v>
          </cell>
          <cell r="Y42">
            <v>50</v>
          </cell>
          <cell r="Z42" t="str">
            <v>N</v>
          </cell>
          <cell r="AA42" t="str">
            <v>n/a</v>
          </cell>
          <cell r="AB42" t="str">
            <v>340-08000-0</v>
          </cell>
          <cell r="AC42" t="str">
            <v>n/a</v>
          </cell>
          <cell r="AD42" t="str">
            <v>L</v>
          </cell>
          <cell r="AE42" t="str">
            <v>L</v>
          </cell>
          <cell r="AF42" t="str">
            <v>N</v>
          </cell>
          <cell r="AG42" t="str">
            <v>340-08000-0</v>
          </cell>
        </row>
        <row r="43">
          <cell r="A43">
            <v>41</v>
          </cell>
          <cell r="B43">
            <v>108431</v>
          </cell>
          <cell r="C43" t="str">
            <v>NORTH</v>
          </cell>
          <cell r="D43" t="str">
            <v>NF</v>
          </cell>
          <cell r="E43">
            <v>0</v>
          </cell>
          <cell r="F43">
            <v>1</v>
          </cell>
          <cell r="G43">
            <v>1</v>
          </cell>
          <cell r="H43" t="str">
            <v>3-4437-2959-9-4</v>
          </cell>
          <cell r="I43">
            <v>12</v>
          </cell>
          <cell r="J43" t="str">
            <v>CRACKER SWAMP #MILLER RD</v>
          </cell>
          <cell r="K43" t="str">
            <v>P34338</v>
          </cell>
          <cell r="L43" t="str">
            <v>A</v>
          </cell>
          <cell r="M43">
            <v>13</v>
          </cell>
          <cell r="N43" t="str">
            <v>L</v>
          </cell>
          <cell r="O43">
            <v>35</v>
          </cell>
          <cell r="P43" t="str">
            <v>N</v>
          </cell>
          <cell r="Q43" t="str">
            <v>R20102</v>
          </cell>
          <cell r="R43" t="str">
            <v>1-1PH</v>
          </cell>
          <cell r="S43" t="str">
            <v>340-08300-9</v>
          </cell>
          <cell r="T43" t="str">
            <v>n/a</v>
          </cell>
          <cell r="U43" t="str">
            <v>n/a</v>
          </cell>
          <cell r="V43" t="str">
            <v>n/a</v>
          </cell>
          <cell r="W43" t="str">
            <v>L</v>
          </cell>
          <cell r="Y43">
            <v>35</v>
          </cell>
          <cell r="Z43" t="str">
            <v>N</v>
          </cell>
          <cell r="AB43" t="str">
            <v>340-08300-9</v>
          </cell>
          <cell r="AD43" t="str">
            <v>L</v>
          </cell>
          <cell r="AE43" t="str">
            <v>L</v>
          </cell>
          <cell r="AF43" t="str">
            <v>N</v>
          </cell>
          <cell r="AG43" t="str">
            <v>340-08300-9</v>
          </cell>
        </row>
        <row r="44">
          <cell r="A44" t="str">
            <v>42A</v>
          </cell>
          <cell r="B44">
            <v>100332</v>
          </cell>
          <cell r="C44" t="str">
            <v>NORTH</v>
          </cell>
          <cell r="D44" t="str">
            <v>NF</v>
          </cell>
          <cell r="E44">
            <v>0</v>
          </cell>
          <cell r="F44">
            <v>1</v>
          </cell>
          <cell r="G44">
            <v>1</v>
          </cell>
          <cell r="H44" t="str">
            <v>3-4938-6099-0-0</v>
          </cell>
          <cell r="I44">
            <v>12</v>
          </cell>
          <cell r="J44" t="str">
            <v>REID PACKINGHOUSE RD @ SR204</v>
          </cell>
          <cell r="K44" t="str">
            <v>P35138</v>
          </cell>
          <cell r="L44" t="str">
            <v>C</v>
          </cell>
          <cell r="M44">
            <v>13</v>
          </cell>
          <cell r="N44" t="str">
            <v>L</v>
          </cell>
          <cell r="O44">
            <v>35</v>
          </cell>
          <cell r="P44" t="str">
            <v>N</v>
          </cell>
          <cell r="Q44" t="str">
            <v>R20124</v>
          </cell>
          <cell r="R44" t="str">
            <v>1-1PH</v>
          </cell>
          <cell r="S44" t="str">
            <v>340-08300-9</v>
          </cell>
          <cell r="T44" t="str">
            <v>n/a</v>
          </cell>
          <cell r="U44" t="str">
            <v>n/a</v>
          </cell>
          <cell r="V44" t="str">
            <v>n/a</v>
          </cell>
          <cell r="W44" t="str">
            <v>L</v>
          </cell>
          <cell r="Y44">
            <v>35</v>
          </cell>
          <cell r="Z44" t="str">
            <v>N</v>
          </cell>
          <cell r="AB44" t="str">
            <v>340-08300-9</v>
          </cell>
          <cell r="AD44" t="str">
            <v>L</v>
          </cell>
          <cell r="AE44" t="str">
            <v>L</v>
          </cell>
          <cell r="AF44" t="str">
            <v>N</v>
          </cell>
          <cell r="AG44" t="str">
            <v>340-08300-9</v>
          </cell>
        </row>
        <row r="45">
          <cell r="A45">
            <v>43</v>
          </cell>
          <cell r="B45">
            <v>105831</v>
          </cell>
          <cell r="C45" t="str">
            <v>NORTH</v>
          </cell>
          <cell r="D45" t="str">
            <v>NF</v>
          </cell>
          <cell r="E45">
            <v>0</v>
          </cell>
          <cell r="F45">
            <v>1</v>
          </cell>
          <cell r="G45">
            <v>1</v>
          </cell>
          <cell r="H45" t="str">
            <v>3-5045-9802-0-4</v>
          </cell>
          <cell r="I45">
            <v>12</v>
          </cell>
          <cell r="J45" t="str">
            <v>MANUEL DR WS SR207</v>
          </cell>
          <cell r="K45" t="str">
            <v>P35144</v>
          </cell>
          <cell r="L45" t="str">
            <v>B</v>
          </cell>
          <cell r="M45">
            <v>13</v>
          </cell>
          <cell r="N45" t="str">
            <v>L</v>
          </cell>
          <cell r="O45">
            <v>35</v>
          </cell>
          <cell r="P45" t="str">
            <v>N</v>
          </cell>
          <cell r="Q45" t="str">
            <v>R20120</v>
          </cell>
          <cell r="R45" t="str">
            <v>1-1PH</v>
          </cell>
          <cell r="S45" t="str">
            <v>340-08300-9</v>
          </cell>
          <cell r="T45" t="str">
            <v>n/a</v>
          </cell>
          <cell r="U45" t="str">
            <v>n/a</v>
          </cell>
          <cell r="V45" t="str">
            <v>n/a</v>
          </cell>
          <cell r="W45" t="str">
            <v>L</v>
          </cell>
          <cell r="Y45">
            <v>35</v>
          </cell>
          <cell r="Z45" t="str">
            <v>N</v>
          </cell>
          <cell r="AB45" t="str">
            <v>340-08300-9</v>
          </cell>
          <cell r="AD45" t="str">
            <v>L</v>
          </cell>
          <cell r="AE45" t="str">
            <v>L</v>
          </cell>
          <cell r="AF45" t="str">
            <v>N</v>
          </cell>
          <cell r="AG45" t="str">
            <v>340-08300-9</v>
          </cell>
        </row>
        <row r="46">
          <cell r="A46">
            <v>44</v>
          </cell>
          <cell r="B46">
            <v>301461</v>
          </cell>
          <cell r="C46" t="str">
            <v>NORTH</v>
          </cell>
          <cell r="D46" t="str">
            <v>NF</v>
          </cell>
          <cell r="E46">
            <v>1</v>
          </cell>
          <cell r="F46">
            <v>0</v>
          </cell>
          <cell r="G46">
            <v>1</v>
          </cell>
          <cell r="H46" t="str">
            <v>1-4706-5588-0-4</v>
          </cell>
          <cell r="I46">
            <v>34</v>
          </cell>
          <cell r="J46" t="str">
            <v>NASSAUVILLE RD(S-107) S/O A1A</v>
          </cell>
          <cell r="K46" t="str">
            <v>P14807</v>
          </cell>
          <cell r="L46" t="str">
            <v>ABC</v>
          </cell>
          <cell r="M46">
            <v>23</v>
          </cell>
          <cell r="N46" t="str">
            <v>RV</v>
          </cell>
          <cell r="O46">
            <v>140</v>
          </cell>
          <cell r="P46" t="str">
            <v>N</v>
          </cell>
          <cell r="Q46" t="str">
            <v>R34010</v>
          </cell>
          <cell r="R46" t="str">
            <v>1-3PH</v>
          </cell>
          <cell r="S46" t="str">
            <v>340-60003-8</v>
          </cell>
          <cell r="T46" t="str">
            <v>340-56700-6</v>
          </cell>
          <cell r="U46" t="str">
            <v>n/a</v>
          </cell>
          <cell r="V46" t="str">
            <v>n/a</v>
          </cell>
          <cell r="W46" t="str">
            <v>RV</v>
          </cell>
          <cell r="X46" t="str">
            <v>WV</v>
          </cell>
          <cell r="Y46">
            <v>140</v>
          </cell>
          <cell r="Z46" t="str">
            <v>N</v>
          </cell>
          <cell r="AA46" t="str">
            <v>N</v>
          </cell>
          <cell r="AB46" t="str">
            <v>340-60003-8</v>
          </cell>
          <cell r="AC46" t="str">
            <v>340-41140-5</v>
          </cell>
          <cell r="AD46" t="str">
            <v>A</v>
          </cell>
          <cell r="AE46" t="str">
            <v>WV</v>
          </cell>
          <cell r="AF46" t="str">
            <v>N</v>
          </cell>
          <cell r="AG46" t="str">
            <v>340-41140-5</v>
          </cell>
        </row>
        <row r="47">
          <cell r="A47">
            <v>45</v>
          </cell>
          <cell r="B47">
            <v>102535</v>
          </cell>
          <cell r="C47" t="str">
            <v>NORTH</v>
          </cell>
          <cell r="D47" t="str">
            <v>NF</v>
          </cell>
          <cell r="E47">
            <v>1</v>
          </cell>
          <cell r="F47">
            <v>0</v>
          </cell>
          <cell r="G47">
            <v>1</v>
          </cell>
          <cell r="H47" t="str">
            <v>3-6442-8028-0-1</v>
          </cell>
          <cell r="I47">
            <v>13</v>
          </cell>
          <cell r="J47" t="str">
            <v>SR A1A 3TN MILIKEN LN</v>
          </cell>
          <cell r="K47" t="str">
            <v>P36542</v>
          </cell>
          <cell r="L47" t="str">
            <v>ABC</v>
          </cell>
          <cell r="M47">
            <v>13</v>
          </cell>
          <cell r="N47" t="str">
            <v>RX</v>
          </cell>
          <cell r="O47">
            <v>185</v>
          </cell>
          <cell r="P47" t="str">
            <v>N</v>
          </cell>
          <cell r="Q47" t="str">
            <v>R30080</v>
          </cell>
          <cell r="R47" t="str">
            <v>1-3PH</v>
          </cell>
          <cell r="S47" t="str">
            <v>340-30400-5</v>
          </cell>
          <cell r="T47" t="str">
            <v>340-40000-4</v>
          </cell>
          <cell r="U47" t="str">
            <v>n/a</v>
          </cell>
          <cell r="V47" t="str">
            <v>n/a</v>
          </cell>
          <cell r="W47" t="str">
            <v>RX</v>
          </cell>
          <cell r="X47" t="str">
            <v>W</v>
          </cell>
          <cell r="Y47">
            <v>185</v>
          </cell>
          <cell r="Z47" t="str">
            <v>Y</v>
          </cell>
          <cell r="AA47" t="str">
            <v>Y</v>
          </cell>
          <cell r="AB47" t="str">
            <v>340-31100-1</v>
          </cell>
          <cell r="AC47" t="str">
            <v>340-21850-8</v>
          </cell>
          <cell r="AD47" t="str">
            <v>L</v>
          </cell>
          <cell r="AE47" t="str">
            <v>RX</v>
          </cell>
          <cell r="AF47" t="str">
            <v>Y</v>
          </cell>
          <cell r="AG47" t="str">
            <v>340-31100-1</v>
          </cell>
        </row>
        <row r="48">
          <cell r="A48" t="str">
            <v>46A</v>
          </cell>
          <cell r="B48">
            <v>800435</v>
          </cell>
          <cell r="C48" t="str">
            <v>SOUTH</v>
          </cell>
          <cell r="D48" t="str">
            <v>CE</v>
          </cell>
          <cell r="E48">
            <v>0</v>
          </cell>
          <cell r="F48">
            <v>1</v>
          </cell>
          <cell r="G48">
            <v>1</v>
          </cell>
          <cell r="H48" t="str">
            <v>8-6852-5124-4-4</v>
          </cell>
          <cell r="I48">
            <v>81</v>
          </cell>
          <cell r="J48" t="str">
            <v>R/O ALESIO AV 1P W/O SALZEDO</v>
          </cell>
          <cell r="K48" t="str">
            <v>F140</v>
          </cell>
          <cell r="L48" t="str">
            <v>C</v>
          </cell>
          <cell r="M48">
            <v>13</v>
          </cell>
          <cell r="N48" t="str">
            <v>L</v>
          </cell>
          <cell r="O48">
            <v>100</v>
          </cell>
          <cell r="P48" t="str">
            <v>N</v>
          </cell>
          <cell r="Q48" t="str">
            <v>R43424C</v>
          </cell>
          <cell r="R48" t="str">
            <v>1-1PH</v>
          </cell>
          <cell r="S48" t="str">
            <v>340-10200-3</v>
          </cell>
          <cell r="T48" t="str">
            <v>340-10400-6</v>
          </cell>
          <cell r="U48" t="str">
            <v>n/a</v>
          </cell>
          <cell r="V48" t="str">
            <v>n/a</v>
          </cell>
          <cell r="W48" t="str">
            <v>L</v>
          </cell>
          <cell r="X48" t="str">
            <v>n/a</v>
          </cell>
          <cell r="Y48">
            <v>100</v>
          </cell>
          <cell r="Z48" t="str">
            <v>N</v>
          </cell>
          <cell r="AA48" t="str">
            <v>n/a</v>
          </cell>
          <cell r="AB48" t="str">
            <v>340-10200-3</v>
          </cell>
          <cell r="AC48" t="str">
            <v>n/a</v>
          </cell>
          <cell r="AD48" t="str">
            <v>L</v>
          </cell>
          <cell r="AE48" t="str">
            <v>L</v>
          </cell>
          <cell r="AF48" t="str">
            <v>N</v>
          </cell>
          <cell r="AG48" t="str">
            <v>340-10200-3</v>
          </cell>
        </row>
        <row r="49">
          <cell r="A49">
            <v>47</v>
          </cell>
          <cell r="B49">
            <v>810162</v>
          </cell>
          <cell r="C49" t="str">
            <v>SOUTH</v>
          </cell>
          <cell r="D49" t="str">
            <v>ND</v>
          </cell>
          <cell r="E49">
            <v>1</v>
          </cell>
          <cell r="F49">
            <v>0</v>
          </cell>
          <cell r="G49">
            <v>1</v>
          </cell>
          <cell r="H49" t="str">
            <v>8-6056-3845-1-8</v>
          </cell>
          <cell r="I49">
            <v>83</v>
          </cell>
          <cell r="J49" t="str">
            <v>NW 25 ST &amp; NW 117 AV</v>
          </cell>
          <cell r="K49" t="str">
            <v>K100</v>
          </cell>
          <cell r="L49" t="str">
            <v>ABC</v>
          </cell>
          <cell r="M49">
            <v>23</v>
          </cell>
          <cell r="N49" t="str">
            <v>RV</v>
          </cell>
          <cell r="O49">
            <v>100</v>
          </cell>
          <cell r="P49" t="str">
            <v>N</v>
          </cell>
          <cell r="Q49" t="str">
            <v>R12771</v>
          </cell>
          <cell r="R49" t="str">
            <v>1-3PH</v>
          </cell>
          <cell r="S49" t="str">
            <v>340-60002-0</v>
          </cell>
          <cell r="T49" t="str">
            <v>n/a</v>
          </cell>
          <cell r="U49" t="str">
            <v>n/a</v>
          </cell>
          <cell r="V49" t="str">
            <v>n/a</v>
          </cell>
          <cell r="W49" t="str">
            <v>WV</v>
          </cell>
          <cell r="X49" t="str">
            <v>RV</v>
          </cell>
          <cell r="Y49">
            <v>100</v>
          </cell>
          <cell r="Z49" t="str">
            <v>N</v>
          </cell>
          <cell r="AA49" t="str">
            <v>Y</v>
          </cell>
          <cell r="AB49" t="str">
            <v>340-41100-6</v>
          </cell>
          <cell r="AC49" t="str">
            <v>340-60002-0</v>
          </cell>
          <cell r="AD49" t="str">
            <v>L</v>
          </cell>
          <cell r="AE49" t="str">
            <v>WV</v>
          </cell>
          <cell r="AF49" t="str">
            <v>N</v>
          </cell>
          <cell r="AG49" t="str">
            <v>340-41100-6</v>
          </cell>
        </row>
        <row r="50">
          <cell r="A50">
            <v>48</v>
          </cell>
          <cell r="B50">
            <v>810062</v>
          </cell>
          <cell r="C50" t="str">
            <v>SOUTH</v>
          </cell>
          <cell r="D50" t="str">
            <v>SD</v>
          </cell>
          <cell r="E50">
            <v>0</v>
          </cell>
          <cell r="F50">
            <v>1</v>
          </cell>
          <cell r="G50">
            <v>1</v>
          </cell>
          <cell r="H50" t="str">
            <v>8-5336-2987-3-7</v>
          </cell>
          <cell r="I50">
            <v>82</v>
          </cell>
          <cell r="J50" t="str">
            <v>SW 256 ST W/O SW 187 AV</v>
          </cell>
          <cell r="K50" t="str">
            <v>P250</v>
          </cell>
          <cell r="L50" t="str">
            <v>C</v>
          </cell>
          <cell r="M50">
            <v>13</v>
          </cell>
          <cell r="N50" t="str">
            <v>L</v>
          </cell>
          <cell r="O50">
            <v>100</v>
          </cell>
          <cell r="P50" t="str">
            <v>N</v>
          </cell>
          <cell r="Q50" t="str">
            <v>163142C</v>
          </cell>
          <cell r="R50" t="str">
            <v>1-1PH</v>
          </cell>
          <cell r="S50" t="str">
            <v>340-10200-3</v>
          </cell>
          <cell r="T50" t="str">
            <v>340-10400-6</v>
          </cell>
          <cell r="U50" t="str">
            <v>n/a</v>
          </cell>
          <cell r="V50" t="str">
            <v>n/a</v>
          </cell>
          <cell r="W50" t="str">
            <v>L</v>
          </cell>
          <cell r="X50" t="str">
            <v>n/a</v>
          </cell>
          <cell r="Y50">
            <v>50</v>
          </cell>
          <cell r="Z50" t="str">
            <v>N</v>
          </cell>
          <cell r="AA50" t="str">
            <v>n/a</v>
          </cell>
          <cell r="AB50" t="str">
            <v>340-08000-0</v>
          </cell>
          <cell r="AC50" t="str">
            <v>n/a</v>
          </cell>
          <cell r="AD50" t="str">
            <v>L</v>
          </cell>
          <cell r="AE50" t="str">
            <v>L</v>
          </cell>
          <cell r="AF50" t="str">
            <v>N</v>
          </cell>
          <cell r="AG50" t="str">
            <v>340-08000-0</v>
          </cell>
          <cell r="AH50" t="str">
            <v>50L ok to use</v>
          </cell>
        </row>
        <row r="51">
          <cell r="A51" t="str">
            <v>49A</v>
          </cell>
          <cell r="B51">
            <v>802034</v>
          </cell>
          <cell r="C51" t="str">
            <v>SOUTH</v>
          </cell>
          <cell r="D51" t="str">
            <v>SD</v>
          </cell>
          <cell r="E51">
            <v>0</v>
          </cell>
          <cell r="F51">
            <v>1</v>
          </cell>
          <cell r="G51">
            <v>1</v>
          </cell>
          <cell r="H51" t="str">
            <v>8-6645-3543-9-5</v>
          </cell>
          <cell r="I51">
            <v>81</v>
          </cell>
          <cell r="J51" t="str">
            <v>SW 136 ST 2P'S W/O SW 63 AV</v>
          </cell>
          <cell r="K51" t="str">
            <v>G190</v>
          </cell>
          <cell r="L51" t="str">
            <v>A</v>
          </cell>
          <cell r="M51">
            <v>13</v>
          </cell>
          <cell r="N51" t="str">
            <v>L</v>
          </cell>
          <cell r="O51">
            <v>100</v>
          </cell>
          <cell r="P51" t="str">
            <v>N</v>
          </cell>
          <cell r="Q51" t="str">
            <v>203408A</v>
          </cell>
          <cell r="R51" t="str">
            <v>1-1PH</v>
          </cell>
          <cell r="S51" t="str">
            <v>340-10200-3</v>
          </cell>
          <cell r="T51" t="str">
            <v>340-10400-6</v>
          </cell>
          <cell r="U51" t="str">
            <v>n/a</v>
          </cell>
          <cell r="V51" t="str">
            <v>n/a</v>
          </cell>
          <cell r="W51" t="str">
            <v>L</v>
          </cell>
          <cell r="X51" t="str">
            <v>n/a</v>
          </cell>
          <cell r="Y51">
            <v>100</v>
          </cell>
          <cell r="Z51" t="str">
            <v>N</v>
          </cell>
          <cell r="AA51" t="str">
            <v>n/a</v>
          </cell>
          <cell r="AB51" t="str">
            <v>340-10200-3</v>
          </cell>
          <cell r="AC51" t="str">
            <v>n/a</v>
          </cell>
          <cell r="AD51" t="str">
            <v>L</v>
          </cell>
          <cell r="AE51" t="str">
            <v>L</v>
          </cell>
          <cell r="AF51" t="str">
            <v>N</v>
          </cell>
          <cell r="AG51" t="str">
            <v>340-10200-3</v>
          </cell>
        </row>
        <row r="52">
          <cell r="A52">
            <v>50</v>
          </cell>
          <cell r="B52">
            <v>806435</v>
          </cell>
          <cell r="C52" t="str">
            <v>SOUTH</v>
          </cell>
          <cell r="D52" t="str">
            <v>SD</v>
          </cell>
          <cell r="E52">
            <v>1</v>
          </cell>
          <cell r="F52">
            <v>0</v>
          </cell>
          <cell r="G52">
            <v>1</v>
          </cell>
          <cell r="H52" t="str">
            <v>8-5441-3764-0-4</v>
          </cell>
          <cell r="I52">
            <v>82</v>
          </cell>
          <cell r="J52" t="str">
            <v>SW 184 ST E/O 177 AVE</v>
          </cell>
          <cell r="K52" t="str">
            <v>N210</v>
          </cell>
          <cell r="L52" t="str">
            <v>ABC</v>
          </cell>
          <cell r="M52">
            <v>13</v>
          </cell>
          <cell r="N52" t="str">
            <v>RX</v>
          </cell>
          <cell r="O52">
            <v>160</v>
          </cell>
          <cell r="P52" t="str">
            <v>N</v>
          </cell>
          <cell r="Q52" t="str">
            <v>R18092</v>
          </cell>
          <cell r="R52" t="str">
            <v>1-3PH</v>
          </cell>
          <cell r="S52" t="str">
            <v>340-30300-9</v>
          </cell>
          <cell r="T52" t="str">
            <v>340-39900-6</v>
          </cell>
          <cell r="U52" t="str">
            <v>n/a</v>
          </cell>
          <cell r="V52" t="str">
            <v>n/a</v>
          </cell>
          <cell r="W52" t="str">
            <v>W</v>
          </cell>
          <cell r="X52" t="str">
            <v>RX</v>
          </cell>
          <cell r="Y52">
            <v>160</v>
          </cell>
          <cell r="Z52" t="str">
            <v>N</v>
          </cell>
          <cell r="AA52" t="str">
            <v>Y</v>
          </cell>
          <cell r="AB52" t="str">
            <v>340-21610-6</v>
          </cell>
          <cell r="AC52" t="str">
            <v>340-31000-5</v>
          </cell>
          <cell r="AD52" t="str">
            <v>A</v>
          </cell>
          <cell r="AE52" t="str">
            <v>RX</v>
          </cell>
          <cell r="AF52" t="str">
            <v>Y</v>
          </cell>
          <cell r="AG52" t="str">
            <v>340-31000-5</v>
          </cell>
        </row>
        <row r="53">
          <cell r="A53">
            <v>51</v>
          </cell>
          <cell r="B53">
            <v>810062</v>
          </cell>
          <cell r="C53" t="str">
            <v>SOUTH</v>
          </cell>
          <cell r="D53" t="str">
            <v>SD</v>
          </cell>
          <cell r="E53">
            <v>1</v>
          </cell>
          <cell r="F53">
            <v>0</v>
          </cell>
          <cell r="G53">
            <v>1</v>
          </cell>
          <cell r="H53" t="str">
            <v>8-5137-2035-0-4</v>
          </cell>
          <cell r="I53">
            <v>82</v>
          </cell>
          <cell r="J53" t="str">
            <v>SW 207 AV 2P'S S/O SW 248 ST</v>
          </cell>
          <cell r="K53" t="str">
            <v>Q250</v>
          </cell>
          <cell r="L53" t="str">
            <v>ABC</v>
          </cell>
          <cell r="M53">
            <v>13</v>
          </cell>
          <cell r="N53" t="str">
            <v>RX</v>
          </cell>
          <cell r="O53">
            <v>70</v>
          </cell>
          <cell r="P53" t="str">
            <v>N</v>
          </cell>
          <cell r="Q53" t="str">
            <v>R17350</v>
          </cell>
          <cell r="R53" t="str">
            <v>1-3PH</v>
          </cell>
          <cell r="S53" t="str">
            <v>340-30000-0</v>
          </cell>
          <cell r="T53" t="str">
            <v>340-39600-7</v>
          </cell>
          <cell r="U53" t="str">
            <v>340-35900-4</v>
          </cell>
          <cell r="V53" t="str">
            <v>n/a</v>
          </cell>
          <cell r="W53" t="str">
            <v>RX</v>
          </cell>
          <cell r="Y53">
            <v>70</v>
          </cell>
          <cell r="Z53" t="str">
            <v>N</v>
          </cell>
          <cell r="AB53" t="str">
            <v>340-30000-0</v>
          </cell>
          <cell r="AD53" t="str">
            <v>L</v>
          </cell>
          <cell r="AE53" t="str">
            <v>RX</v>
          </cell>
          <cell r="AF53" t="str">
            <v>N</v>
          </cell>
          <cell r="AG53" t="str">
            <v>340-30000-0</v>
          </cell>
        </row>
        <row r="54">
          <cell r="A54">
            <v>52</v>
          </cell>
          <cell r="B54">
            <v>504761</v>
          </cell>
          <cell r="C54" t="str">
            <v>WEST</v>
          </cell>
          <cell r="D54" t="str">
            <v>GC</v>
          </cell>
          <cell r="E54">
            <v>0</v>
          </cell>
          <cell r="F54">
            <v>3</v>
          </cell>
          <cell r="G54">
            <v>3</v>
          </cell>
          <cell r="H54" t="str">
            <v>5-7523-6711-0-0</v>
          </cell>
          <cell r="I54">
            <v>53</v>
          </cell>
          <cell r="J54" t="str">
            <v>PEARL ST.200' W/O JOSEPHINE</v>
          </cell>
          <cell r="K54" t="str">
            <v>P57422</v>
          </cell>
          <cell r="L54" t="str">
            <v>ABC</v>
          </cell>
          <cell r="M54">
            <v>23</v>
          </cell>
          <cell r="N54" t="str">
            <v>E</v>
          </cell>
          <cell r="O54">
            <v>70</v>
          </cell>
          <cell r="P54" t="str">
            <v>N</v>
          </cell>
          <cell r="Q54" t="str">
            <v>R183130</v>
          </cell>
          <cell r="R54" t="str">
            <v>3-1PH</v>
          </cell>
          <cell r="S54" t="str">
            <v>340-45300-1</v>
          </cell>
          <cell r="T54" t="str">
            <v>340-45400-7</v>
          </cell>
          <cell r="U54" t="str">
            <v>340-45500-3</v>
          </cell>
          <cell r="V54" t="str">
            <v>n/a</v>
          </cell>
          <cell r="W54" t="str">
            <v>E</v>
          </cell>
          <cell r="X54" t="str">
            <v>n/a</v>
          </cell>
          <cell r="Y54">
            <v>70</v>
          </cell>
          <cell r="Z54" t="str">
            <v>N</v>
          </cell>
          <cell r="AA54" t="str">
            <v>n/a</v>
          </cell>
          <cell r="AB54" t="str">
            <v>340-45300-1</v>
          </cell>
          <cell r="AC54" t="str">
            <v>n/a</v>
          </cell>
          <cell r="AD54" t="str">
            <v>L</v>
          </cell>
          <cell r="AE54" t="str">
            <v>E</v>
          </cell>
          <cell r="AF54" t="str">
            <v>N</v>
          </cell>
          <cell r="AG54" t="str">
            <v>340-45300-1</v>
          </cell>
        </row>
        <row r="55">
          <cell r="A55">
            <v>53</v>
          </cell>
          <cell r="B55">
            <v>501833</v>
          </cell>
          <cell r="C55" t="str">
            <v>WEST</v>
          </cell>
          <cell r="D55" t="str">
            <v>GC</v>
          </cell>
          <cell r="E55">
            <v>0</v>
          </cell>
          <cell r="F55">
            <v>2</v>
          </cell>
          <cell r="G55">
            <v>2</v>
          </cell>
          <cell r="H55" t="str">
            <v>5-6719-5292-8-0</v>
          </cell>
          <cell r="I55">
            <v>53</v>
          </cell>
          <cell r="J55" t="str">
            <v>CEMETERY RD E/O BUCKINGHAM</v>
          </cell>
          <cell r="K55" t="str">
            <v>P56618</v>
          </cell>
          <cell r="L55" t="str">
            <v>AC</v>
          </cell>
          <cell r="M55">
            <v>13</v>
          </cell>
          <cell r="N55" t="str">
            <v>L</v>
          </cell>
          <cell r="O55">
            <v>140</v>
          </cell>
          <cell r="P55" t="str">
            <v>N</v>
          </cell>
          <cell r="Q55" t="str">
            <v>R30024</v>
          </cell>
          <cell r="R55" t="str">
            <v>2-1PH</v>
          </cell>
          <cell r="S55" t="str">
            <v>340-11200-9</v>
          </cell>
          <cell r="T55" t="str">
            <v>340-10400-6</v>
          </cell>
          <cell r="U55" t="str">
            <v>340-11000-6</v>
          </cell>
          <cell r="V55" t="str">
            <v>340-11100-2</v>
          </cell>
          <cell r="W55" t="str">
            <v>L</v>
          </cell>
          <cell r="Y55">
            <v>140</v>
          </cell>
          <cell r="Z55" t="str">
            <v>N</v>
          </cell>
          <cell r="AB55" t="str">
            <v>340-11200-9</v>
          </cell>
          <cell r="AD55" t="str">
            <v>L</v>
          </cell>
          <cell r="AE55" t="str">
            <v>L</v>
          </cell>
          <cell r="AF55" t="str">
            <v>N</v>
          </cell>
          <cell r="AG55" t="str">
            <v>340-11200-9</v>
          </cell>
        </row>
        <row r="56">
          <cell r="A56">
            <v>54</v>
          </cell>
          <cell r="B56">
            <v>504062</v>
          </cell>
          <cell r="C56" t="str">
            <v>WEST</v>
          </cell>
          <cell r="D56" t="str">
            <v>GC</v>
          </cell>
          <cell r="E56">
            <v>1</v>
          </cell>
          <cell r="F56">
            <v>0</v>
          </cell>
          <cell r="G56">
            <v>1</v>
          </cell>
          <cell r="H56" t="str">
            <v>7-6970-4788-0-7</v>
          </cell>
          <cell r="I56">
            <v>54</v>
          </cell>
          <cell r="J56" t="str">
            <v>SR 951 S/O CLUBHOUSE BLVD</v>
          </cell>
          <cell r="K56" t="str">
            <v>P76670</v>
          </cell>
          <cell r="L56" t="str">
            <v>ABC</v>
          </cell>
          <cell r="M56">
            <v>23</v>
          </cell>
          <cell r="N56" t="str">
            <v>RV</v>
          </cell>
          <cell r="O56">
            <v>140</v>
          </cell>
          <cell r="P56" t="str">
            <v>Y</v>
          </cell>
          <cell r="Q56" t="str">
            <v>R40303</v>
          </cell>
          <cell r="R56" t="str">
            <v>1-3PH</v>
          </cell>
          <cell r="S56" t="str">
            <v>340-56600-0</v>
          </cell>
          <cell r="T56" t="str">
            <v>340-60005-4</v>
          </cell>
          <cell r="U56" t="str">
            <v>n/a</v>
          </cell>
          <cell r="V56" t="str">
            <v>n/a</v>
          </cell>
          <cell r="W56" t="str">
            <v>RV</v>
          </cell>
          <cell r="X56" t="str">
            <v>WV</v>
          </cell>
          <cell r="Y56">
            <v>140</v>
          </cell>
          <cell r="Z56" t="str">
            <v>Y</v>
          </cell>
          <cell r="AA56" t="str">
            <v>Y</v>
          </cell>
          <cell r="AB56" t="str">
            <v>340-56600-0</v>
          </cell>
          <cell r="AC56" t="str">
            <v>340-40140-0</v>
          </cell>
          <cell r="AD56" t="str">
            <v>L</v>
          </cell>
          <cell r="AE56" t="str">
            <v>RV</v>
          </cell>
          <cell r="AF56" t="str">
            <v>Y</v>
          </cell>
          <cell r="AG56" t="str">
            <v>340-56600-0</v>
          </cell>
        </row>
        <row r="57">
          <cell r="A57">
            <v>55</v>
          </cell>
          <cell r="B57">
            <v>505061</v>
          </cell>
          <cell r="C57" t="str">
            <v>WEST</v>
          </cell>
          <cell r="D57" t="str">
            <v>GC</v>
          </cell>
          <cell r="E57">
            <v>1</v>
          </cell>
          <cell r="F57">
            <v>0</v>
          </cell>
          <cell r="G57">
            <v>1</v>
          </cell>
          <cell r="H57" t="str">
            <v>5-6506-7087-0-2</v>
          </cell>
          <cell r="I57">
            <v>53</v>
          </cell>
          <cell r="J57" t="str">
            <v>ALICO RD TO SOUTH ROCK PLANT</v>
          </cell>
          <cell r="K57" t="str">
            <v>P56406</v>
          </cell>
          <cell r="L57" t="str">
            <v>ABC</v>
          </cell>
          <cell r="M57">
            <v>23</v>
          </cell>
          <cell r="N57" t="str">
            <v>RV</v>
          </cell>
          <cell r="O57">
            <v>140</v>
          </cell>
          <cell r="P57" t="str">
            <v>N</v>
          </cell>
          <cell r="Q57" t="str">
            <v>R173417</v>
          </cell>
          <cell r="R57" t="str">
            <v>1-3PH</v>
          </cell>
          <cell r="S57" t="str">
            <v>340-56700-6</v>
          </cell>
          <cell r="T57" t="str">
            <v>340-60003-8</v>
          </cell>
          <cell r="U57" t="str">
            <v>n/a</v>
          </cell>
          <cell r="V57" t="str">
            <v>n/a</v>
          </cell>
          <cell r="W57" t="str">
            <v>RV</v>
          </cell>
          <cell r="X57" t="str">
            <v>WV</v>
          </cell>
          <cell r="Y57">
            <v>140</v>
          </cell>
          <cell r="Z57" t="str">
            <v>N</v>
          </cell>
          <cell r="AA57" t="str">
            <v>N</v>
          </cell>
          <cell r="AB57" t="str">
            <v>340-56700-6</v>
          </cell>
          <cell r="AC57" t="str">
            <v>340-41140-5</v>
          </cell>
          <cell r="AD57" t="str">
            <v>A</v>
          </cell>
          <cell r="AE57" t="str">
            <v>WV</v>
          </cell>
          <cell r="AF57" t="str">
            <v>N</v>
          </cell>
          <cell r="AG57" t="str">
            <v>340-41140-5</v>
          </cell>
        </row>
        <row r="58">
          <cell r="A58">
            <v>56</v>
          </cell>
          <cell r="B58">
            <v>502165</v>
          </cell>
          <cell r="C58" t="str">
            <v>WEST</v>
          </cell>
          <cell r="D58" t="str">
            <v>GC</v>
          </cell>
          <cell r="E58">
            <v>1</v>
          </cell>
          <cell r="F58">
            <v>0</v>
          </cell>
          <cell r="G58">
            <v>1</v>
          </cell>
          <cell r="H58" t="str">
            <v>7-6496-4664-0-6</v>
          </cell>
          <cell r="I58">
            <v>54</v>
          </cell>
          <cell r="J58" t="str">
            <v>ROSEMARY DR 120' E/O OLD US 41</v>
          </cell>
          <cell r="K58" t="str">
            <v>P76496</v>
          </cell>
          <cell r="L58" t="str">
            <v>ABC</v>
          </cell>
          <cell r="M58">
            <v>23</v>
          </cell>
          <cell r="N58" t="str">
            <v>RV</v>
          </cell>
          <cell r="O58">
            <v>140</v>
          </cell>
          <cell r="P58" t="str">
            <v>Y</v>
          </cell>
          <cell r="Q58" t="str">
            <v>R40974</v>
          </cell>
          <cell r="R58" t="str">
            <v>1-3PH</v>
          </cell>
          <cell r="S58" t="str">
            <v>340-56600-0</v>
          </cell>
          <cell r="T58" t="str">
            <v>340-60005-4</v>
          </cell>
          <cell r="U58" t="str">
            <v>n/a</v>
          </cell>
          <cell r="V58" t="str">
            <v>n/a</v>
          </cell>
          <cell r="W58" t="str">
            <v>RV</v>
          </cell>
          <cell r="X58" t="str">
            <v>WV</v>
          </cell>
          <cell r="Y58">
            <v>140</v>
          </cell>
          <cell r="Z58" t="str">
            <v>Y</v>
          </cell>
          <cell r="AA58" t="str">
            <v>Y</v>
          </cell>
          <cell r="AB58" t="str">
            <v>340-56600-0</v>
          </cell>
          <cell r="AC58" t="str">
            <v>340-40140-0</v>
          </cell>
          <cell r="AD58" t="str">
            <v>A</v>
          </cell>
          <cell r="AE58" t="str">
            <v>WV</v>
          </cell>
          <cell r="AF58" t="str">
            <v>Y</v>
          </cell>
          <cell r="AG58" t="str">
            <v>340-40140-0</v>
          </cell>
        </row>
        <row r="59">
          <cell r="A59">
            <v>57</v>
          </cell>
          <cell r="B59">
            <v>501136</v>
          </cell>
          <cell r="C59" t="str">
            <v>WEST</v>
          </cell>
          <cell r="D59" t="str">
            <v>GC</v>
          </cell>
          <cell r="E59">
            <v>1</v>
          </cell>
          <cell r="F59">
            <v>0</v>
          </cell>
          <cell r="G59">
            <v>1</v>
          </cell>
          <cell r="H59" t="str">
            <v>5-5918-6065-0-6</v>
          </cell>
          <cell r="I59">
            <v>53</v>
          </cell>
          <cell r="J59" t="str">
            <v>S.R. 80 &amp; E. RIVERSIDE DR</v>
          </cell>
          <cell r="K59" t="str">
            <v>P55818</v>
          </cell>
          <cell r="L59" t="str">
            <v>ABC</v>
          </cell>
          <cell r="M59">
            <v>13</v>
          </cell>
          <cell r="N59" t="str">
            <v>RX</v>
          </cell>
          <cell r="O59">
            <v>100</v>
          </cell>
          <cell r="P59" t="str">
            <v>Y</v>
          </cell>
          <cell r="Q59" t="str">
            <v>R30882</v>
          </cell>
          <cell r="R59" t="str">
            <v>1-3PH</v>
          </cell>
          <cell r="S59" t="str">
            <v>340-29999-1</v>
          </cell>
          <cell r="T59" t="str">
            <v>n/a</v>
          </cell>
          <cell r="U59" t="str">
            <v>n/a</v>
          </cell>
          <cell r="V59" t="str">
            <v>n/a</v>
          </cell>
          <cell r="W59" t="str">
            <v>RX</v>
          </cell>
          <cell r="Y59">
            <v>100</v>
          </cell>
          <cell r="Z59" t="str">
            <v>Y</v>
          </cell>
          <cell r="AB59" t="str">
            <v>340-29999-1</v>
          </cell>
          <cell r="AD59" t="str">
            <v>L</v>
          </cell>
          <cell r="AE59" t="str">
            <v>RX</v>
          </cell>
          <cell r="AF59" t="str">
            <v>Y</v>
          </cell>
          <cell r="AG59" t="str">
            <v>340-29999-1</v>
          </cell>
        </row>
        <row r="60">
          <cell r="A60">
            <v>58</v>
          </cell>
          <cell r="B60">
            <v>501066</v>
          </cell>
          <cell r="C60" t="str">
            <v>WEST</v>
          </cell>
          <cell r="D60" t="str">
            <v>MS</v>
          </cell>
          <cell r="E60">
            <v>0</v>
          </cell>
          <cell r="F60">
            <v>3</v>
          </cell>
          <cell r="G60">
            <v>3</v>
          </cell>
          <cell r="H60" t="str">
            <v>5-2268-9575-0-8</v>
          </cell>
          <cell r="I60">
            <v>56</v>
          </cell>
          <cell r="J60" t="str">
            <v>TATUM RIDGE RD 300' S/O RICHAR</v>
          </cell>
          <cell r="K60" t="str">
            <v>P52268</v>
          </cell>
          <cell r="L60" t="str">
            <v>ABC</v>
          </cell>
          <cell r="M60">
            <v>23</v>
          </cell>
          <cell r="N60" t="str">
            <v>E</v>
          </cell>
          <cell r="O60">
            <v>70</v>
          </cell>
          <cell r="P60" t="str">
            <v>N</v>
          </cell>
          <cell r="Q60" t="str">
            <v>R61071</v>
          </cell>
          <cell r="R60" t="str">
            <v>3-1PH</v>
          </cell>
          <cell r="S60" t="str">
            <v>340-45300-1</v>
          </cell>
          <cell r="T60" t="str">
            <v>340-45400-7</v>
          </cell>
          <cell r="U60" t="str">
            <v>340-45500-3</v>
          </cell>
          <cell r="V60" t="str">
            <v>n/a</v>
          </cell>
          <cell r="W60" t="str">
            <v>E</v>
          </cell>
          <cell r="X60" t="str">
            <v>n/a</v>
          </cell>
          <cell r="Y60">
            <v>70</v>
          </cell>
          <cell r="Z60" t="str">
            <v>N</v>
          </cell>
          <cell r="AA60" t="str">
            <v>n/a</v>
          </cell>
          <cell r="AB60" t="str">
            <v>340-45300-1</v>
          </cell>
          <cell r="AC60" t="str">
            <v>n/a</v>
          </cell>
          <cell r="AD60" t="str">
            <v>L</v>
          </cell>
          <cell r="AE60" t="str">
            <v>E</v>
          </cell>
          <cell r="AF60" t="str">
            <v>N</v>
          </cell>
          <cell r="AG60" t="str">
            <v>340-45300-1</v>
          </cell>
        </row>
        <row r="61">
          <cell r="A61">
            <v>59</v>
          </cell>
          <cell r="B61">
            <v>505361</v>
          </cell>
          <cell r="C61" t="str">
            <v>WEST</v>
          </cell>
          <cell r="D61" t="str">
            <v>MS</v>
          </cell>
          <cell r="E61">
            <v>1</v>
          </cell>
          <cell r="F61">
            <v>0</v>
          </cell>
          <cell r="G61">
            <v>1</v>
          </cell>
          <cell r="H61" t="str">
            <v>5-2069-1798-0-4</v>
          </cell>
          <cell r="I61">
            <v>56</v>
          </cell>
          <cell r="J61" t="str">
            <v>MACASPHALT 1600'E/O NEWBURN RD</v>
          </cell>
          <cell r="K61" t="str">
            <v>P52069</v>
          </cell>
          <cell r="L61" t="str">
            <v>ABC</v>
          </cell>
          <cell r="M61">
            <v>23</v>
          </cell>
          <cell r="N61" t="str">
            <v>RV</v>
          </cell>
          <cell r="O61">
            <v>100</v>
          </cell>
          <cell r="P61" t="str">
            <v>Y</v>
          </cell>
          <cell r="Q61" t="str">
            <v>R60914</v>
          </cell>
          <cell r="R61" t="str">
            <v>1-3PH</v>
          </cell>
          <cell r="S61" t="str">
            <v>340-56400-7</v>
          </cell>
          <cell r="T61" t="str">
            <v>n/a</v>
          </cell>
          <cell r="U61" t="str">
            <v>n/a</v>
          </cell>
          <cell r="V61" t="str">
            <v>n/a</v>
          </cell>
          <cell r="W61" t="str">
            <v>RV</v>
          </cell>
          <cell r="Y61">
            <v>70</v>
          </cell>
          <cell r="Z61" t="str">
            <v>N</v>
          </cell>
          <cell r="AB61" t="str">
            <v>340-60001-1</v>
          </cell>
          <cell r="AD61" t="str">
            <v>L</v>
          </cell>
          <cell r="AE61" t="str">
            <v>RV</v>
          </cell>
          <cell r="AF61" t="str">
            <v>N</v>
          </cell>
          <cell r="AG61" t="str">
            <v>340-60001-1</v>
          </cell>
          <cell r="AH61" t="str">
            <v>70RV ok to use</v>
          </cell>
        </row>
        <row r="62">
          <cell r="A62">
            <v>60</v>
          </cell>
          <cell r="B62">
            <v>505261</v>
          </cell>
          <cell r="C62" t="str">
            <v>WEST</v>
          </cell>
          <cell r="D62" t="str">
            <v>MS</v>
          </cell>
          <cell r="E62">
            <v>1</v>
          </cell>
          <cell r="F62">
            <v>0</v>
          </cell>
          <cell r="G62">
            <v>1</v>
          </cell>
          <cell r="H62" t="str">
            <v>5-1581-7798-0-1</v>
          </cell>
          <cell r="I62">
            <v>52</v>
          </cell>
          <cell r="J62" t="str">
            <v>ELLENTON/GILLETTE 600' N/O 301</v>
          </cell>
          <cell r="K62" t="str">
            <v>P51481</v>
          </cell>
          <cell r="L62" t="str">
            <v>ABC</v>
          </cell>
          <cell r="M62">
            <v>23</v>
          </cell>
          <cell r="N62" t="str">
            <v>RV</v>
          </cell>
          <cell r="O62">
            <v>70</v>
          </cell>
          <cell r="P62" t="str">
            <v>N</v>
          </cell>
          <cell r="Q62" t="str">
            <v>R21210</v>
          </cell>
          <cell r="R62" t="str">
            <v>1-3PH</v>
          </cell>
          <cell r="S62" t="str">
            <v>340-55600-5</v>
          </cell>
          <cell r="T62" t="str">
            <v>340-60001-1</v>
          </cell>
          <cell r="U62" t="str">
            <v>n/a</v>
          </cell>
          <cell r="V62" t="str">
            <v>n/a</v>
          </cell>
          <cell r="W62" t="str">
            <v>RV</v>
          </cell>
          <cell r="Y62">
            <v>70</v>
          </cell>
          <cell r="Z62" t="str">
            <v>N</v>
          </cell>
          <cell r="AB62" t="str">
            <v>340-60001-1</v>
          </cell>
          <cell r="AD62" t="str">
            <v>L</v>
          </cell>
          <cell r="AE62" t="str">
            <v>RV</v>
          </cell>
          <cell r="AF62" t="str">
            <v>N</v>
          </cell>
          <cell r="AG62" t="str">
            <v>340-60001-1</v>
          </cell>
        </row>
        <row r="63">
          <cell r="A63" t="str">
            <v>61A</v>
          </cell>
          <cell r="B63">
            <v>504833</v>
          </cell>
          <cell r="C63" t="str">
            <v>WEST</v>
          </cell>
          <cell r="D63" t="str">
            <v>MS</v>
          </cell>
          <cell r="E63">
            <v>1</v>
          </cell>
          <cell r="F63">
            <v>0</v>
          </cell>
          <cell r="G63">
            <v>1</v>
          </cell>
          <cell r="H63" t="str">
            <v>5-2253-6185-0-8</v>
          </cell>
          <cell r="I63">
            <v>57</v>
          </cell>
          <cell r="J63" t="str">
            <v>LAURAL RD.340'W/O TWIN LAUREL</v>
          </cell>
          <cell r="K63" t="str">
            <v>P52253</v>
          </cell>
          <cell r="L63" t="str">
            <v>ABC</v>
          </cell>
          <cell r="M63">
            <v>13</v>
          </cell>
          <cell r="N63" t="str">
            <v>RX</v>
          </cell>
          <cell r="O63">
            <v>140</v>
          </cell>
          <cell r="P63" t="str">
            <v>Y</v>
          </cell>
          <cell r="Q63" t="str">
            <v>R70404</v>
          </cell>
          <cell r="R63" t="str">
            <v>1-3PH</v>
          </cell>
          <cell r="S63" t="str">
            <v>340-30900-7</v>
          </cell>
          <cell r="T63" t="str">
            <v>340-38200-6</v>
          </cell>
          <cell r="U63" t="str">
            <v>n/a</v>
          </cell>
          <cell r="V63" t="str">
            <v>n/a</v>
          </cell>
          <cell r="W63" t="str">
            <v>W</v>
          </cell>
          <cell r="X63" t="str">
            <v>RX</v>
          </cell>
          <cell r="Y63">
            <v>140</v>
          </cell>
          <cell r="Z63" t="str">
            <v>N</v>
          </cell>
          <cell r="AA63" t="str">
            <v>Y</v>
          </cell>
          <cell r="AB63" t="str">
            <v>340-21410-3</v>
          </cell>
          <cell r="AC63" t="str">
            <v>340-30900-7</v>
          </cell>
          <cell r="AD63" t="str">
            <v>L</v>
          </cell>
          <cell r="AE63" t="str">
            <v>W</v>
          </cell>
          <cell r="AF63" t="str">
            <v>N</v>
          </cell>
          <cell r="AG63" t="str">
            <v>340-21410-3</v>
          </cell>
        </row>
        <row r="64">
          <cell r="A64">
            <v>62</v>
          </cell>
          <cell r="B64">
            <v>500132</v>
          </cell>
          <cell r="C64" t="str">
            <v>WEST</v>
          </cell>
          <cell r="D64" t="str">
            <v>MS</v>
          </cell>
          <cell r="E64">
            <v>1</v>
          </cell>
          <cell r="F64">
            <v>0</v>
          </cell>
          <cell r="G64">
            <v>1</v>
          </cell>
          <cell r="H64" t="str">
            <v>5-1568-2815-0-1</v>
          </cell>
          <cell r="I64">
            <v>56</v>
          </cell>
          <cell r="J64" t="str">
            <v>OCR@MORRILL &amp; OSPREY AVE</v>
          </cell>
          <cell r="K64" t="str">
            <v>P51468</v>
          </cell>
          <cell r="L64" t="str">
            <v>ABC</v>
          </cell>
          <cell r="M64">
            <v>13</v>
          </cell>
          <cell r="N64" t="str">
            <v>RX</v>
          </cell>
          <cell r="O64">
            <v>100</v>
          </cell>
          <cell r="P64" t="str">
            <v>Y</v>
          </cell>
          <cell r="Q64" t="str">
            <v>R61026</v>
          </cell>
          <cell r="R64" t="str">
            <v>1-3PH</v>
          </cell>
          <cell r="S64" t="str">
            <v>340-29999-1</v>
          </cell>
          <cell r="T64" t="str">
            <v>n/a</v>
          </cell>
          <cell r="U64" t="str">
            <v>n/a</v>
          </cell>
          <cell r="V64" t="str">
            <v>n/a</v>
          </cell>
          <cell r="W64" t="str">
            <v>RX</v>
          </cell>
          <cell r="Y64">
            <v>100</v>
          </cell>
          <cell r="Z64" t="str">
            <v>Y</v>
          </cell>
          <cell r="AB64" t="str">
            <v>340-29999-1</v>
          </cell>
          <cell r="AD64" t="str">
            <v>L</v>
          </cell>
          <cell r="AE64" t="str">
            <v>RX</v>
          </cell>
          <cell r="AF64" t="str">
            <v>Y</v>
          </cell>
          <cell r="AG64" t="str">
            <v>340-29999-1</v>
          </cell>
        </row>
        <row r="65">
          <cell r="A65">
            <v>63</v>
          </cell>
          <cell r="B65">
            <v>506462</v>
          </cell>
          <cell r="C65" t="str">
            <v>WEST</v>
          </cell>
          <cell r="D65" t="str">
            <v>TB</v>
          </cell>
          <cell r="E65">
            <v>0</v>
          </cell>
          <cell r="F65">
            <v>1</v>
          </cell>
          <cell r="G65">
            <v>1</v>
          </cell>
          <cell r="H65" t="str">
            <v>5-3941-8635-9-1</v>
          </cell>
          <cell r="I65">
            <v>55</v>
          </cell>
          <cell r="J65" t="str">
            <v>COLINGSWOOD BTW ACKRMAN &amp; LAKE</v>
          </cell>
          <cell r="K65" t="str">
            <v>P53841</v>
          </cell>
          <cell r="L65" t="str">
            <v>A</v>
          </cell>
          <cell r="M65">
            <v>23</v>
          </cell>
          <cell r="N65" t="str">
            <v>E</v>
          </cell>
          <cell r="O65">
            <v>100</v>
          </cell>
          <cell r="P65" t="str">
            <v>N</v>
          </cell>
          <cell r="Q65" t="str">
            <v>R50170</v>
          </cell>
          <cell r="R65" t="str">
            <v>1-1PH</v>
          </cell>
          <cell r="S65" t="str">
            <v>340-45700-6</v>
          </cell>
          <cell r="T65" t="str">
            <v>340-45800-2</v>
          </cell>
          <cell r="U65" t="str">
            <v>340-45900-9</v>
          </cell>
          <cell r="V65" t="str">
            <v>n/a</v>
          </cell>
          <cell r="W65" t="str">
            <v>E</v>
          </cell>
          <cell r="X65" t="str">
            <v>n/a</v>
          </cell>
          <cell r="Y65">
            <v>100</v>
          </cell>
          <cell r="Z65" t="str">
            <v>N</v>
          </cell>
          <cell r="AA65" t="str">
            <v>n/a</v>
          </cell>
          <cell r="AB65" t="str">
            <v>340-45700-6</v>
          </cell>
          <cell r="AC65" t="str">
            <v>n/a</v>
          </cell>
          <cell r="AD65" t="str">
            <v>L</v>
          </cell>
          <cell r="AE65" t="str">
            <v>E</v>
          </cell>
          <cell r="AF65" t="str">
            <v>N</v>
          </cell>
          <cell r="AG65" t="str">
            <v>340-45700-6</v>
          </cell>
        </row>
        <row r="66">
          <cell r="A66">
            <v>64</v>
          </cell>
          <cell r="B66">
            <v>504432</v>
          </cell>
          <cell r="C66" t="str">
            <v>WEST</v>
          </cell>
          <cell r="D66" t="str">
            <v>TB</v>
          </cell>
          <cell r="E66">
            <v>0</v>
          </cell>
          <cell r="F66">
            <v>1</v>
          </cell>
          <cell r="G66">
            <v>1</v>
          </cell>
          <cell r="H66" t="str">
            <v>5-5539-4296-0-1</v>
          </cell>
          <cell r="I66">
            <v>55</v>
          </cell>
          <cell r="J66" t="str">
            <v>BERMONT RD 2 MI E/O SABAL PALM</v>
          </cell>
          <cell r="K66" t="str">
            <v>P55238</v>
          </cell>
          <cell r="L66" t="str">
            <v>B</v>
          </cell>
          <cell r="M66">
            <v>13</v>
          </cell>
          <cell r="N66" t="str">
            <v>L</v>
          </cell>
          <cell r="O66">
            <v>50</v>
          </cell>
          <cell r="P66" t="str">
            <v>N</v>
          </cell>
          <cell r="Q66" t="str">
            <v>R50165</v>
          </cell>
          <cell r="R66" t="str">
            <v>1-1PH</v>
          </cell>
          <cell r="S66" t="str">
            <v>340-08000-0</v>
          </cell>
          <cell r="T66" t="str">
            <v>340-07000-4</v>
          </cell>
          <cell r="U66" t="str">
            <v>n/a</v>
          </cell>
          <cell r="V66" t="str">
            <v>n/a</v>
          </cell>
          <cell r="W66" t="str">
            <v>L</v>
          </cell>
          <cell r="X66" t="str">
            <v>n/a</v>
          </cell>
          <cell r="Y66">
            <v>50</v>
          </cell>
          <cell r="Z66" t="str">
            <v>N</v>
          </cell>
          <cell r="AA66" t="str">
            <v>n/a</v>
          </cell>
          <cell r="AB66" t="str">
            <v>340-08000-0</v>
          </cell>
          <cell r="AC66" t="str">
            <v>n/a</v>
          </cell>
          <cell r="AD66" t="str">
            <v>L</v>
          </cell>
          <cell r="AE66" t="str">
            <v>L</v>
          </cell>
          <cell r="AF66" t="str">
            <v>N</v>
          </cell>
          <cell r="AG66" t="str">
            <v>340-08000-0</v>
          </cell>
        </row>
        <row r="67">
          <cell r="A67">
            <v>65</v>
          </cell>
          <cell r="B67">
            <v>501434</v>
          </cell>
          <cell r="C67" t="str">
            <v>WEST</v>
          </cell>
          <cell r="D67" t="str">
            <v>TB</v>
          </cell>
          <cell r="E67">
            <v>0</v>
          </cell>
          <cell r="F67">
            <v>2</v>
          </cell>
          <cell r="G67">
            <v>2</v>
          </cell>
          <cell r="H67" t="str">
            <v>5-5660-7798-8-5</v>
          </cell>
          <cell r="I67">
            <v>51</v>
          </cell>
          <cell r="J67" t="str">
            <v>2ND BUNKER RD N/O SR 70</v>
          </cell>
          <cell r="K67" t="str">
            <v>P55660</v>
          </cell>
          <cell r="L67" t="str">
            <v>AC</v>
          </cell>
          <cell r="M67">
            <v>13</v>
          </cell>
          <cell r="N67" t="str">
            <v>L</v>
          </cell>
          <cell r="O67">
            <v>50</v>
          </cell>
          <cell r="P67" t="str">
            <v>N</v>
          </cell>
          <cell r="Q67" t="str">
            <v>R143218</v>
          </cell>
          <cell r="R67" t="str">
            <v>2-1PH</v>
          </cell>
          <cell r="S67" t="str">
            <v>340-08000-0</v>
          </cell>
          <cell r="T67" t="str">
            <v>340-07000-4</v>
          </cell>
          <cell r="U67" t="str">
            <v>n/a</v>
          </cell>
          <cell r="V67" t="str">
            <v>n/a</v>
          </cell>
          <cell r="W67" t="str">
            <v>L</v>
          </cell>
          <cell r="X67" t="str">
            <v>n/a</v>
          </cell>
          <cell r="Y67">
            <v>50</v>
          </cell>
          <cell r="Z67" t="str">
            <v>N</v>
          </cell>
          <cell r="AA67" t="str">
            <v>n/a</v>
          </cell>
          <cell r="AB67" t="str">
            <v>340-08000-0</v>
          </cell>
          <cell r="AC67" t="str">
            <v>n/a</v>
          </cell>
          <cell r="AD67" t="str">
            <v>L</v>
          </cell>
          <cell r="AE67" t="str">
            <v>L</v>
          </cell>
          <cell r="AF67" t="str">
            <v>N</v>
          </cell>
          <cell r="AG67" t="str">
            <v>340-08000-0</v>
          </cell>
        </row>
        <row r="68">
          <cell r="A68">
            <v>66</v>
          </cell>
          <cell r="B68">
            <v>506461</v>
          </cell>
          <cell r="C68" t="str">
            <v>WEST</v>
          </cell>
          <cell r="D68" t="str">
            <v>TB</v>
          </cell>
          <cell r="E68">
            <v>1</v>
          </cell>
          <cell r="F68">
            <v>0</v>
          </cell>
          <cell r="G68">
            <v>1</v>
          </cell>
          <cell r="H68" t="str">
            <v>5-3845-8218-0-1</v>
          </cell>
          <cell r="I68">
            <v>55</v>
          </cell>
          <cell r="J68" t="str">
            <v>FLAMINGO BLVD.300FT N/O US41</v>
          </cell>
          <cell r="K68" t="str">
            <v>P53845</v>
          </cell>
          <cell r="L68" t="str">
            <v>ABC</v>
          </cell>
          <cell r="M68">
            <v>23</v>
          </cell>
          <cell r="N68" t="str">
            <v>RV</v>
          </cell>
          <cell r="O68">
            <v>70</v>
          </cell>
          <cell r="P68" t="str">
            <v>N</v>
          </cell>
          <cell r="Q68" t="str">
            <v>R50026</v>
          </cell>
          <cell r="R68" t="str">
            <v>1-3PH</v>
          </cell>
          <cell r="S68" t="str">
            <v>340-55600-4</v>
          </cell>
          <cell r="T68" t="str">
            <v>340-60001-1</v>
          </cell>
          <cell r="U68" t="str">
            <v>n/a</v>
          </cell>
          <cell r="V68" t="str">
            <v>n/a</v>
          </cell>
          <cell r="W68" t="str">
            <v>WV</v>
          </cell>
          <cell r="Y68">
            <v>100</v>
          </cell>
          <cell r="Z68" t="str">
            <v>N</v>
          </cell>
          <cell r="AB68" t="str">
            <v>340-41100-6</v>
          </cell>
          <cell r="AD68" t="str">
            <v>L</v>
          </cell>
          <cell r="AE68" t="str">
            <v>WV</v>
          </cell>
          <cell r="AF68" t="str">
            <v>N</v>
          </cell>
          <cell r="AG68" t="str">
            <v>340-41100-6</v>
          </cell>
          <cell r="AH68" t="str">
            <v>Replace 100WV (Inter. Value Exceeded)</v>
          </cell>
        </row>
        <row r="69">
          <cell r="A69" t="str">
            <v>67A</v>
          </cell>
          <cell r="B69">
            <v>505664</v>
          </cell>
          <cell r="C69" t="str">
            <v>WEST</v>
          </cell>
          <cell r="D69" t="str">
            <v>TB</v>
          </cell>
          <cell r="E69">
            <v>1</v>
          </cell>
          <cell r="F69">
            <v>0</v>
          </cell>
          <cell r="G69">
            <v>1</v>
          </cell>
          <cell r="H69" t="str">
            <v>5-3231-4571-0-0</v>
          </cell>
          <cell r="I69">
            <v>57</v>
          </cell>
          <cell r="J69" t="str">
            <v>GASPARILLA RD.S/O C.R.775</v>
          </cell>
          <cell r="K69" t="str">
            <v>P53231</v>
          </cell>
          <cell r="L69" t="str">
            <v>ABC</v>
          </cell>
          <cell r="M69">
            <v>23</v>
          </cell>
          <cell r="N69" t="str">
            <v>WV</v>
          </cell>
          <cell r="O69">
            <v>280</v>
          </cell>
          <cell r="P69" t="str">
            <v>Y</v>
          </cell>
          <cell r="Q69" t="str">
            <v>R73202</v>
          </cell>
          <cell r="R69" t="str">
            <v>1-3PH</v>
          </cell>
          <cell r="S69" t="str">
            <v>340-40280-5</v>
          </cell>
          <cell r="T69" t="str">
            <v>n/a</v>
          </cell>
          <cell r="U69" t="str">
            <v>n/a</v>
          </cell>
          <cell r="V69" t="str">
            <v>n/a</v>
          </cell>
          <cell r="W69" t="str">
            <v>WV</v>
          </cell>
          <cell r="Y69">
            <v>280</v>
          </cell>
          <cell r="Z69" t="str">
            <v>Y</v>
          </cell>
          <cell r="AB69" t="str">
            <v>340-40280-5</v>
          </cell>
          <cell r="AD69" t="str">
            <v>L</v>
          </cell>
          <cell r="AE69" t="str">
            <v>WV</v>
          </cell>
          <cell r="AF69" t="str">
            <v>Y</v>
          </cell>
          <cell r="AG69" t="str">
            <v>340-40280-5</v>
          </cell>
        </row>
        <row r="70">
          <cell r="A70">
            <v>68</v>
          </cell>
          <cell r="B70">
            <v>501432</v>
          </cell>
          <cell r="C70" t="str">
            <v>WEST</v>
          </cell>
          <cell r="D70" t="str">
            <v>TB</v>
          </cell>
          <cell r="E70">
            <v>1</v>
          </cell>
          <cell r="F70">
            <v>0</v>
          </cell>
          <cell r="G70">
            <v>1</v>
          </cell>
          <cell r="H70" t="str">
            <v>5-5959-1378-0-2</v>
          </cell>
          <cell r="I70">
            <v>51</v>
          </cell>
          <cell r="J70" t="str">
            <v>ARCADIA SUB 2.4 KV</v>
          </cell>
          <cell r="K70" t="str">
            <v>P55859</v>
          </cell>
          <cell r="L70" t="str">
            <v>ABC</v>
          </cell>
          <cell r="M70">
            <v>13</v>
          </cell>
          <cell r="N70" t="str">
            <v>RX</v>
          </cell>
          <cell r="O70">
            <v>50</v>
          </cell>
          <cell r="P70" t="str">
            <v>N</v>
          </cell>
          <cell r="Q70" t="str">
            <v>R10052</v>
          </cell>
          <cell r="R70" t="str">
            <v>1-3PH</v>
          </cell>
          <cell r="S70" t="str">
            <v>340-29990-7</v>
          </cell>
          <cell r="T70" t="str">
            <v>340-35700-1</v>
          </cell>
          <cell r="U70" t="str">
            <v>340-35800-8</v>
          </cell>
          <cell r="V70" t="str">
            <v>n/a</v>
          </cell>
          <cell r="W70" t="str">
            <v>W</v>
          </cell>
          <cell r="Y70">
            <v>70</v>
          </cell>
          <cell r="Z70" t="str">
            <v>N</v>
          </cell>
          <cell r="AB70" t="str">
            <v>340-20700-0</v>
          </cell>
          <cell r="AD70" t="str">
            <v>L</v>
          </cell>
          <cell r="AE70" t="str">
            <v>W</v>
          </cell>
          <cell r="AF70" t="str">
            <v>N</v>
          </cell>
          <cell r="AG70" t="str">
            <v>340-20700-0</v>
          </cell>
          <cell r="AH70" t="str">
            <v>Replace 70W (Inter. Value Exceeded)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Find people"/>
      <sheetName val="peoplepivots"/>
      <sheetName val="people"/>
      <sheetName val="people lookups"/>
      <sheetName val="Sheet1"/>
      <sheetName val="Sheet2"/>
      <sheetName val="Sheet3"/>
    </sheetNames>
    <sheetDataSet>
      <sheetData sheetId="0" refreshError="1"/>
      <sheetData sheetId="1" refreshError="1"/>
      <sheetData sheetId="2" refreshError="1">
        <row r="1">
          <cell r="B1" t="str">
            <v>Function Area</v>
          </cell>
        </row>
      </sheetData>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ummary"/>
      <sheetName val="Actual JVs Pivot"/>
      <sheetName val="Actual JVs"/>
      <sheetName val="Calculated JVs"/>
      <sheetName val="Loadings Calc"/>
      <sheetName val="WO Costs Jan-05 vs Dec-04"/>
      <sheetName val="WO Costs Recap"/>
      <sheetName val="WO Costs Pivot"/>
      <sheetName val="WO Loadings Pivot"/>
      <sheetName val="Direct to Accounts"/>
      <sheetName val="WO Table"/>
      <sheetName val="Linked Working"/>
      <sheetName val="Src+EAC Category"/>
      <sheetName val="Rates"/>
      <sheetName val="EACs"/>
      <sheetName val="Source"/>
      <sheetName val="Detail Prep for Linking"/>
      <sheetName val="Working"/>
      <sheetName val="FMIP 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BRCList"/>
      <sheetName val="Phase II Template "/>
      <sheetName val="Phase II Assumptions"/>
      <sheetName val="Phase III Templatev2"/>
      <sheetName val="Phase III Template"/>
      <sheetName val="Follow Up Template"/>
      <sheetName val="Analyticals"/>
      <sheetName val="Sheet1"/>
      <sheetName val="BRCList_orig"/>
      <sheetName val="EACList_orig"/>
      <sheetName val="EACList_NoZero"/>
    </sheetNames>
    <sheetDataSet>
      <sheetData sheetId="0" refreshError="1">
        <row r="2">
          <cell r="A2" t="str">
            <v>Total R31000 - Nuc Div Bus Unit</v>
          </cell>
        </row>
        <row r="3">
          <cell r="A3" t="str">
            <v>Total R34300 - Security &amp; Aviation</v>
          </cell>
        </row>
        <row r="4">
          <cell r="A4" t="str">
            <v>Financial Other</v>
          </cell>
        </row>
        <row r="5">
          <cell r="A5" t="str">
            <v>Total R33000 - Financial Bus Unit</v>
          </cell>
        </row>
        <row r="6">
          <cell r="A6" t="str">
            <v>Total R33075 - Regulatory Affairs</v>
          </cell>
        </row>
        <row r="7">
          <cell r="A7" t="str">
            <v>Total R34000 - Human Res Bus Unit</v>
          </cell>
        </row>
        <row r="8">
          <cell r="A8" t="str">
            <v>Total R35000 - Gen Counsel Bus Unit</v>
          </cell>
        </row>
        <row r="9">
          <cell r="A9" t="str">
            <v>Total R37000 - Corp Comm Bus Unit</v>
          </cell>
        </row>
        <row r="10">
          <cell r="A10" t="str">
            <v>Total R39000 - FPL Group</v>
          </cell>
        </row>
        <row r="11">
          <cell r="A11" t="str">
            <v>Total R51000 - Customer Service</v>
          </cell>
        </row>
        <row r="12">
          <cell r="A12" t="str">
            <v>Total R54355 - Sales &amp; Marketing</v>
          </cell>
        </row>
        <row r="13">
          <cell r="A13" t="str">
            <v>Total R54000 - Retail</v>
          </cell>
        </row>
        <row r="17">
          <cell r="A17" t="str">
            <v>Total R56000 - PWR Gen Division-FPL</v>
          </cell>
        </row>
        <row r="18">
          <cell r="A18" t="str">
            <v>Total R58535 - IM-Comm &amp; Technology</v>
          </cell>
        </row>
        <row r="19">
          <cell r="A19" t="str">
            <v>Total R58540 - IMT Technology</v>
          </cell>
        </row>
        <row r="20">
          <cell r="A20" t="str">
            <v>Total R58545 - IM Business Systems</v>
          </cell>
        </row>
        <row r="21">
          <cell r="A21" t="str">
            <v>IM Other</v>
          </cell>
        </row>
        <row r="22">
          <cell r="A22" t="str">
            <v>Total R58000 - IM Info Mgt Bus Unit</v>
          </cell>
        </row>
        <row r="23">
          <cell r="A23" t="str">
            <v>Total R53000 - Distrib Bus Unit</v>
          </cell>
        </row>
        <row r="24">
          <cell r="A24" t="str">
            <v>Total R55000 - Transmission</v>
          </cell>
        </row>
        <row r="25">
          <cell r="A25" t="str">
            <v>Foreign Utilities</v>
          </cell>
        </row>
        <row r="26">
          <cell r="A26" t="str">
            <v>Transmission Operations</v>
          </cell>
        </row>
        <row r="27">
          <cell r="A27" t="str">
            <v>Substation Operations</v>
          </cell>
        </row>
        <row r="28">
          <cell r="A28" t="str">
            <v>Transmission Projects</v>
          </cell>
        </row>
        <row r="29">
          <cell r="A29" t="str">
            <v>Transmission Service &amp; Planning</v>
          </cell>
        </row>
        <row r="30">
          <cell r="A30" t="str">
            <v>Environmental</v>
          </cell>
        </row>
        <row r="31">
          <cell r="A31" t="str">
            <v>Salvage</v>
          </cell>
        </row>
        <row r="32">
          <cell r="A32" t="str">
            <v>Total R59000 - Power Systems BU</v>
          </cell>
        </row>
        <row r="33">
          <cell r="A33" t="str">
            <v>Total R62000 - Energy Mkt &amp; Trading</v>
          </cell>
        </row>
        <row r="34">
          <cell r="A34" t="str">
            <v>Total R62000 - Corp Real Estate</v>
          </cell>
        </row>
        <row r="35">
          <cell r="A35" t="str">
            <v>Total R34700 - VP Int Supply Chain</v>
          </cell>
        </row>
        <row r="36">
          <cell r="A36" t="str">
            <v>Total R64000 - Enginr and Const BU</v>
          </cell>
        </row>
        <row r="37">
          <cell r="A37" t="str">
            <v>FPL Corporate Total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Total Storm Reserve Detail (2)"/>
      <sheetName val="Total Storm Reserve Detail"/>
      <sheetName val="Total Storm Reserve Detail 2015"/>
      <sheetName val="Total Storm Reserve Detail 2016"/>
      <sheetName val="Total Storm Reserve Detail 2017"/>
      <sheetName val="Total Storm Reserve Detail 2018"/>
      <sheetName val="Total Storm Reserve Detail 2019"/>
    </sheetNames>
    <sheetDataSet>
      <sheetData sheetId="0"/>
      <sheetData sheetId="1"/>
      <sheetData sheetId="2">
        <row r="33">
          <cell r="F33">
            <v>-118692896.68</v>
          </cell>
          <cell r="H33">
            <v>-91082.67</v>
          </cell>
          <cell r="J33">
            <v>324635</v>
          </cell>
        </row>
      </sheetData>
      <sheetData sheetId="3"/>
      <sheetData sheetId="4"/>
      <sheetData sheetId="5"/>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SFPLSUB"/>
      <sheetName val="JVTAX.XLS"/>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IO96"/>
      <sheetName val="CI96"/>
      <sheetName val="power syst(const SU)"/>
      <sheetName val="power syst(const Dur)"/>
      <sheetName val="Thermo Repairs"/>
      <sheetName val="DESCRIPTION"/>
      <sheetName val="ASSUMPTIONS"/>
      <sheetName val="AREA PLAN"/>
      <sheetName val="SUMMARY"/>
      <sheetName val="SIO96T"/>
      <sheetName val="North96"/>
      <sheetName val="South96"/>
      <sheetName val="East96"/>
      <sheetName val="West96"/>
      <sheetName val="SW9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FDR SUMMARY GRAPH"/>
      <sheetName val="FDR N BY PROJ"/>
      <sheetName val="_7_PROJECT_IMP"/>
      <sheetName val="_8_THERMO_ONLY_IMP"/>
      <sheetName val="_8_LIGHTNING_IMP"/>
      <sheetName val="_8_MOM_IMP"/>
      <sheetName val="_8_OUTLIER_IMP"/>
      <sheetName val="all IMPROVED_FDRS"/>
    </sheetNames>
    <sheetDataSet>
      <sheetData sheetId="0" refreshError="1"/>
      <sheetData sheetId="1" refreshError="1"/>
      <sheetData sheetId="2" refreshError="1">
        <row r="1">
          <cell r="A1" t="str">
            <v>Fdr#</v>
          </cell>
          <cell r="B1" t="str">
            <v>AREA</v>
          </cell>
          <cell r="C1" t="str">
            <v>93 N</v>
          </cell>
          <cell r="D1" t="str">
            <v>94 N</v>
          </cell>
          <cell r="E1" t="str">
            <v>95 N</v>
          </cell>
          <cell r="F1" t="str">
            <v>96 N</v>
          </cell>
          <cell r="G1" t="str">
            <v>97 N</v>
          </cell>
          <cell r="H1" t="str">
            <v>98 N</v>
          </cell>
          <cell r="I1" t="str">
            <v>TME 699 N</v>
          </cell>
          <cell r="J1" t="str">
            <v>1997 PROJ</v>
          </cell>
        </row>
        <row r="2">
          <cell r="C2">
            <v>126</v>
          </cell>
          <cell r="D2">
            <v>130</v>
          </cell>
          <cell r="E2">
            <v>147</v>
          </cell>
          <cell r="F2">
            <v>280</v>
          </cell>
          <cell r="G2">
            <v>189</v>
          </cell>
          <cell r="H2">
            <v>137</v>
          </cell>
          <cell r="I2">
            <v>139</v>
          </cell>
          <cell r="J2">
            <v>86</v>
          </cell>
        </row>
        <row r="3">
          <cell r="A3">
            <v>100132</v>
          </cell>
          <cell r="B3" t="str">
            <v>CF</v>
          </cell>
          <cell r="C3">
            <v>2</v>
          </cell>
          <cell r="D3">
            <v>1</v>
          </cell>
          <cell r="E3">
            <v>1</v>
          </cell>
          <cell r="F3">
            <v>1</v>
          </cell>
          <cell r="G3">
            <v>1</v>
          </cell>
          <cell r="H3">
            <v>1</v>
          </cell>
          <cell r="I3">
            <v>1</v>
          </cell>
          <cell r="J3" t="str">
            <v>X</v>
          </cell>
        </row>
        <row r="4">
          <cell r="A4">
            <v>100137</v>
          </cell>
          <cell r="B4" t="str">
            <v>CF</v>
          </cell>
          <cell r="C4">
            <v>0</v>
          </cell>
          <cell r="D4">
            <v>1</v>
          </cell>
          <cell r="E4">
            <v>1</v>
          </cell>
          <cell r="F4">
            <v>3</v>
          </cell>
          <cell r="G4">
            <v>2</v>
          </cell>
          <cell r="H4">
            <v>1</v>
          </cell>
          <cell r="I4">
            <v>1</v>
          </cell>
          <cell r="J4" t="str">
            <v>X</v>
          </cell>
        </row>
        <row r="5">
          <cell r="A5">
            <v>101862</v>
          </cell>
          <cell r="B5" t="str">
            <v>NF</v>
          </cell>
          <cell r="C5">
            <v>2</v>
          </cell>
          <cell r="D5">
            <v>2</v>
          </cell>
          <cell r="E5">
            <v>1</v>
          </cell>
          <cell r="F5">
            <v>5</v>
          </cell>
          <cell r="G5">
            <v>4</v>
          </cell>
          <cell r="H5">
            <v>0</v>
          </cell>
          <cell r="I5">
            <v>0</v>
          </cell>
          <cell r="J5" t="str">
            <v>X</v>
          </cell>
        </row>
        <row r="6">
          <cell r="A6">
            <v>101863</v>
          </cell>
          <cell r="B6" t="str">
            <v>NF</v>
          </cell>
          <cell r="C6">
            <v>5</v>
          </cell>
          <cell r="D6">
            <v>5</v>
          </cell>
          <cell r="E6">
            <v>2</v>
          </cell>
          <cell r="F6">
            <v>6</v>
          </cell>
          <cell r="G6">
            <v>3</v>
          </cell>
          <cell r="H6">
            <v>4</v>
          </cell>
          <cell r="I6">
            <v>3</v>
          </cell>
          <cell r="J6" t="str">
            <v>X</v>
          </cell>
        </row>
        <row r="7">
          <cell r="A7">
            <v>102131</v>
          </cell>
          <cell r="B7" t="str">
            <v>CF</v>
          </cell>
          <cell r="C7">
            <v>3</v>
          </cell>
          <cell r="D7">
            <v>2</v>
          </cell>
          <cell r="E7">
            <v>3</v>
          </cell>
          <cell r="F7">
            <v>7</v>
          </cell>
          <cell r="G7">
            <v>2</v>
          </cell>
          <cell r="H7">
            <v>5</v>
          </cell>
          <cell r="I7">
            <v>7</v>
          </cell>
          <cell r="J7" t="str">
            <v>X</v>
          </cell>
        </row>
        <row r="8">
          <cell r="A8">
            <v>105831</v>
          </cell>
          <cell r="B8" t="str">
            <v>NF</v>
          </cell>
          <cell r="C8">
            <v>1</v>
          </cell>
          <cell r="D8">
            <v>7</v>
          </cell>
          <cell r="E8">
            <v>4</v>
          </cell>
          <cell r="F8">
            <v>0</v>
          </cell>
          <cell r="G8">
            <v>2</v>
          </cell>
          <cell r="H8">
            <v>5</v>
          </cell>
          <cell r="I8">
            <v>3</v>
          </cell>
          <cell r="J8" t="str">
            <v>X</v>
          </cell>
        </row>
        <row r="9">
          <cell r="A9">
            <v>106531</v>
          </cell>
          <cell r="B9" t="str">
            <v>CF</v>
          </cell>
          <cell r="C9">
            <v>0</v>
          </cell>
          <cell r="D9">
            <v>0</v>
          </cell>
          <cell r="E9">
            <v>0</v>
          </cell>
          <cell r="F9">
            <v>1</v>
          </cell>
          <cell r="G9">
            <v>0</v>
          </cell>
          <cell r="H9">
            <v>0</v>
          </cell>
          <cell r="I9">
            <v>0</v>
          </cell>
          <cell r="J9" t="str">
            <v>X</v>
          </cell>
        </row>
        <row r="10">
          <cell r="A10">
            <v>201134</v>
          </cell>
          <cell r="B10" t="str">
            <v>BV</v>
          </cell>
          <cell r="C10">
            <v>0</v>
          </cell>
          <cell r="D10">
            <v>2</v>
          </cell>
          <cell r="E10">
            <v>4</v>
          </cell>
          <cell r="F10">
            <v>3</v>
          </cell>
          <cell r="G10">
            <v>3</v>
          </cell>
          <cell r="H10">
            <v>0</v>
          </cell>
          <cell r="I10">
            <v>1</v>
          </cell>
          <cell r="J10" t="str">
            <v>X</v>
          </cell>
        </row>
        <row r="11">
          <cell r="A11">
            <v>201534</v>
          </cell>
          <cell r="B11" t="str">
            <v>BV</v>
          </cell>
          <cell r="C11">
            <v>1</v>
          </cell>
          <cell r="D11">
            <v>0</v>
          </cell>
          <cell r="E11">
            <v>0</v>
          </cell>
          <cell r="F11">
            <v>2</v>
          </cell>
          <cell r="G11">
            <v>2</v>
          </cell>
          <cell r="H11">
            <v>1</v>
          </cell>
          <cell r="I11">
            <v>0</v>
          </cell>
          <cell r="J11" t="str">
            <v>X</v>
          </cell>
        </row>
        <row r="12">
          <cell r="A12">
            <v>202832</v>
          </cell>
          <cell r="B12" t="str">
            <v>BV</v>
          </cell>
          <cell r="C12">
            <v>0</v>
          </cell>
          <cell r="D12">
            <v>0</v>
          </cell>
          <cell r="E12">
            <v>0</v>
          </cell>
          <cell r="F12">
            <v>2</v>
          </cell>
          <cell r="G12">
            <v>0</v>
          </cell>
          <cell r="H12">
            <v>1</v>
          </cell>
          <cell r="I12">
            <v>1</v>
          </cell>
          <cell r="J12" t="str">
            <v>X</v>
          </cell>
        </row>
        <row r="13">
          <cell r="A13">
            <v>203331</v>
          </cell>
          <cell r="B13" t="str">
            <v>BV</v>
          </cell>
          <cell r="C13">
            <v>0</v>
          </cell>
          <cell r="D13">
            <v>0</v>
          </cell>
          <cell r="E13">
            <v>0</v>
          </cell>
          <cell r="F13">
            <v>1</v>
          </cell>
          <cell r="G13">
            <v>0</v>
          </cell>
          <cell r="H13">
            <v>2</v>
          </cell>
          <cell r="I13">
            <v>0</v>
          </cell>
          <cell r="J13" t="str">
            <v>X</v>
          </cell>
        </row>
        <row r="14">
          <cell r="A14">
            <v>204132</v>
          </cell>
          <cell r="B14" t="str">
            <v>BV</v>
          </cell>
          <cell r="C14">
            <v>3</v>
          </cell>
          <cell r="D14">
            <v>1</v>
          </cell>
          <cell r="E14">
            <v>2</v>
          </cell>
          <cell r="F14">
            <v>2</v>
          </cell>
          <cell r="G14">
            <v>2</v>
          </cell>
          <cell r="H14">
            <v>0</v>
          </cell>
          <cell r="I14">
            <v>0</v>
          </cell>
          <cell r="J14" t="str">
            <v>X</v>
          </cell>
        </row>
        <row r="15">
          <cell r="A15">
            <v>205632</v>
          </cell>
          <cell r="B15" t="str">
            <v>BV</v>
          </cell>
          <cell r="C15" t="str">
            <v/>
          </cell>
          <cell r="D15" t="str">
            <v/>
          </cell>
          <cell r="E15" t="str">
            <v/>
          </cell>
          <cell r="F15" t="str">
            <v/>
          </cell>
          <cell r="G15" t="str">
            <v/>
          </cell>
          <cell r="H15" t="str">
            <v/>
          </cell>
          <cell r="I15">
            <v>0</v>
          </cell>
          <cell r="J15" t="str">
            <v>X</v>
          </cell>
        </row>
        <row r="16">
          <cell r="A16">
            <v>300431</v>
          </cell>
          <cell r="B16" t="str">
            <v>NF</v>
          </cell>
          <cell r="C16">
            <v>0</v>
          </cell>
          <cell r="D16">
            <v>1</v>
          </cell>
          <cell r="E16">
            <v>0</v>
          </cell>
          <cell r="F16">
            <v>0</v>
          </cell>
          <cell r="G16">
            <v>0</v>
          </cell>
          <cell r="H16">
            <v>0</v>
          </cell>
          <cell r="I16">
            <v>0</v>
          </cell>
          <cell r="J16" t="str">
            <v>X</v>
          </cell>
        </row>
        <row r="17">
          <cell r="A17">
            <v>400332</v>
          </cell>
          <cell r="B17" t="str">
            <v>WB</v>
          </cell>
          <cell r="C17">
            <v>2</v>
          </cell>
          <cell r="D17">
            <v>5</v>
          </cell>
          <cell r="E17">
            <v>1</v>
          </cell>
          <cell r="F17">
            <v>8</v>
          </cell>
          <cell r="G17">
            <v>3</v>
          </cell>
          <cell r="H17">
            <v>0</v>
          </cell>
          <cell r="I17">
            <v>0</v>
          </cell>
          <cell r="J17" t="str">
            <v>X</v>
          </cell>
        </row>
        <row r="18">
          <cell r="A18">
            <v>400661</v>
          </cell>
          <cell r="B18" t="str">
            <v>TC</v>
          </cell>
          <cell r="C18">
            <v>0</v>
          </cell>
          <cell r="D18">
            <v>3</v>
          </cell>
          <cell r="E18">
            <v>3</v>
          </cell>
          <cell r="F18">
            <v>2</v>
          </cell>
          <cell r="G18">
            <v>2</v>
          </cell>
          <cell r="H18">
            <v>1</v>
          </cell>
          <cell r="I18">
            <v>4</v>
          </cell>
          <cell r="J18" t="str">
            <v>X</v>
          </cell>
        </row>
        <row r="19">
          <cell r="A19">
            <v>400934</v>
          </cell>
          <cell r="B19" t="str">
            <v>WB</v>
          </cell>
          <cell r="C19">
            <v>3</v>
          </cell>
          <cell r="D19">
            <v>2</v>
          </cell>
          <cell r="E19">
            <v>0</v>
          </cell>
          <cell r="F19">
            <v>1</v>
          </cell>
          <cell r="G19">
            <v>2</v>
          </cell>
          <cell r="H19">
            <v>5</v>
          </cell>
          <cell r="I19">
            <v>4</v>
          </cell>
          <cell r="J19" t="str">
            <v>X</v>
          </cell>
        </row>
        <row r="20">
          <cell r="A20">
            <v>401435</v>
          </cell>
          <cell r="B20" t="str">
            <v>TC</v>
          </cell>
          <cell r="C20">
            <v>0</v>
          </cell>
          <cell r="D20">
            <v>0</v>
          </cell>
          <cell r="E20">
            <v>0</v>
          </cell>
          <cell r="F20">
            <v>1</v>
          </cell>
          <cell r="G20">
            <v>2</v>
          </cell>
          <cell r="H20">
            <v>0</v>
          </cell>
          <cell r="I20">
            <v>0</v>
          </cell>
          <cell r="J20" t="str">
            <v>X</v>
          </cell>
        </row>
        <row r="21">
          <cell r="A21">
            <v>401531</v>
          </cell>
          <cell r="B21" t="str">
            <v>TC</v>
          </cell>
          <cell r="C21">
            <v>1</v>
          </cell>
          <cell r="D21">
            <v>0</v>
          </cell>
          <cell r="E21">
            <v>0</v>
          </cell>
          <cell r="F21">
            <v>4</v>
          </cell>
          <cell r="G21">
            <v>2</v>
          </cell>
          <cell r="H21">
            <v>2</v>
          </cell>
          <cell r="I21">
            <v>1</v>
          </cell>
          <cell r="J21" t="str">
            <v>X</v>
          </cell>
        </row>
        <row r="22">
          <cell r="A22">
            <v>401931</v>
          </cell>
          <cell r="B22" t="str">
            <v>BR</v>
          </cell>
          <cell r="C22">
            <v>2</v>
          </cell>
          <cell r="D22">
            <v>1</v>
          </cell>
          <cell r="E22">
            <v>3</v>
          </cell>
          <cell r="F22">
            <v>5</v>
          </cell>
          <cell r="G22">
            <v>1</v>
          </cell>
          <cell r="H22">
            <v>1</v>
          </cell>
          <cell r="I22">
            <v>3</v>
          </cell>
          <cell r="J22" t="str">
            <v>X</v>
          </cell>
        </row>
        <row r="23">
          <cell r="A23">
            <v>402031</v>
          </cell>
          <cell r="B23" t="str">
            <v>WB</v>
          </cell>
          <cell r="C23">
            <v>1</v>
          </cell>
          <cell r="D23">
            <v>0</v>
          </cell>
          <cell r="E23">
            <v>3</v>
          </cell>
          <cell r="F23">
            <v>3</v>
          </cell>
          <cell r="G23">
            <v>0</v>
          </cell>
          <cell r="H23">
            <v>1</v>
          </cell>
          <cell r="I23">
            <v>1</v>
          </cell>
          <cell r="J23" t="str">
            <v>X</v>
          </cell>
        </row>
        <row r="24">
          <cell r="A24">
            <v>402262</v>
          </cell>
          <cell r="B24" t="str">
            <v>WB</v>
          </cell>
          <cell r="C24">
            <v>5</v>
          </cell>
          <cell r="D24">
            <v>1</v>
          </cell>
          <cell r="E24">
            <v>1</v>
          </cell>
          <cell r="F24">
            <v>4</v>
          </cell>
          <cell r="G24">
            <v>2</v>
          </cell>
          <cell r="H24">
            <v>2</v>
          </cell>
          <cell r="I24">
            <v>1</v>
          </cell>
          <cell r="J24" t="str">
            <v>X</v>
          </cell>
        </row>
        <row r="25">
          <cell r="A25">
            <v>402832</v>
          </cell>
          <cell r="B25" t="str">
            <v>BR</v>
          </cell>
          <cell r="C25">
            <v>0</v>
          </cell>
          <cell r="D25">
            <v>0</v>
          </cell>
          <cell r="E25">
            <v>1</v>
          </cell>
          <cell r="F25">
            <v>1</v>
          </cell>
          <cell r="G25">
            <v>3</v>
          </cell>
          <cell r="H25">
            <v>1</v>
          </cell>
          <cell r="I25">
            <v>1</v>
          </cell>
          <cell r="J25" t="str">
            <v>X</v>
          </cell>
        </row>
        <row r="26">
          <cell r="A26">
            <v>402835</v>
          </cell>
          <cell r="B26" t="str">
            <v>BR</v>
          </cell>
          <cell r="C26">
            <v>1</v>
          </cell>
          <cell r="D26">
            <v>2</v>
          </cell>
          <cell r="E26">
            <v>0</v>
          </cell>
          <cell r="F26">
            <v>1</v>
          </cell>
          <cell r="G26">
            <v>0</v>
          </cell>
          <cell r="H26">
            <v>1</v>
          </cell>
          <cell r="I26">
            <v>1</v>
          </cell>
          <cell r="J26" t="str">
            <v>X</v>
          </cell>
        </row>
        <row r="27">
          <cell r="A27">
            <v>403134</v>
          </cell>
          <cell r="B27" t="str">
            <v>WB</v>
          </cell>
          <cell r="C27">
            <v>1</v>
          </cell>
          <cell r="D27">
            <v>1</v>
          </cell>
          <cell r="E27">
            <v>0</v>
          </cell>
          <cell r="F27">
            <v>12</v>
          </cell>
          <cell r="G27">
            <v>6</v>
          </cell>
          <cell r="H27">
            <v>1</v>
          </cell>
          <cell r="I27">
            <v>1</v>
          </cell>
          <cell r="J27" t="str">
            <v>X</v>
          </cell>
        </row>
        <row r="28">
          <cell r="A28">
            <v>403435</v>
          </cell>
          <cell r="B28" t="str">
            <v>TC</v>
          </cell>
          <cell r="C28">
            <v>0</v>
          </cell>
          <cell r="D28">
            <v>3</v>
          </cell>
          <cell r="E28">
            <v>1</v>
          </cell>
          <cell r="F28">
            <v>0</v>
          </cell>
          <cell r="G28">
            <v>0</v>
          </cell>
          <cell r="H28">
            <v>2</v>
          </cell>
          <cell r="I28">
            <v>1</v>
          </cell>
          <cell r="J28" t="str">
            <v>X</v>
          </cell>
        </row>
        <row r="29">
          <cell r="A29">
            <v>404338</v>
          </cell>
          <cell r="B29" t="str">
            <v>BR</v>
          </cell>
          <cell r="C29">
            <v>0</v>
          </cell>
          <cell r="D29">
            <v>0</v>
          </cell>
          <cell r="E29">
            <v>2</v>
          </cell>
          <cell r="F29">
            <v>1</v>
          </cell>
          <cell r="G29">
            <v>3</v>
          </cell>
          <cell r="H29">
            <v>1</v>
          </cell>
          <cell r="I29">
            <v>1</v>
          </cell>
          <cell r="J29" t="str">
            <v>X</v>
          </cell>
        </row>
        <row r="30">
          <cell r="A30">
            <v>405161</v>
          </cell>
          <cell r="B30" t="str">
            <v>TC</v>
          </cell>
          <cell r="C30">
            <v>1</v>
          </cell>
          <cell r="D30">
            <v>1</v>
          </cell>
          <cell r="E30">
            <v>0</v>
          </cell>
          <cell r="F30">
            <v>7</v>
          </cell>
          <cell r="G30">
            <v>0</v>
          </cell>
          <cell r="H30">
            <v>3</v>
          </cell>
          <cell r="I30">
            <v>4</v>
          </cell>
          <cell r="J30" t="str">
            <v>X</v>
          </cell>
        </row>
        <row r="31">
          <cell r="A31">
            <v>405262</v>
          </cell>
          <cell r="B31" t="str">
            <v>WB</v>
          </cell>
          <cell r="C31">
            <v>2</v>
          </cell>
          <cell r="D31">
            <v>0</v>
          </cell>
          <cell r="E31">
            <v>2</v>
          </cell>
          <cell r="F31">
            <v>1</v>
          </cell>
          <cell r="G31">
            <v>8</v>
          </cell>
          <cell r="H31">
            <v>2</v>
          </cell>
          <cell r="I31">
            <v>4</v>
          </cell>
          <cell r="J31" t="str">
            <v>X</v>
          </cell>
        </row>
        <row r="32">
          <cell r="A32">
            <v>405465</v>
          </cell>
          <cell r="B32" t="str">
            <v>BR</v>
          </cell>
          <cell r="C32">
            <v>3</v>
          </cell>
          <cell r="D32">
            <v>4</v>
          </cell>
          <cell r="E32">
            <v>2</v>
          </cell>
          <cell r="F32">
            <v>2</v>
          </cell>
          <cell r="G32">
            <v>5</v>
          </cell>
          <cell r="H32">
            <v>3</v>
          </cell>
          <cell r="I32">
            <v>2</v>
          </cell>
          <cell r="J32" t="str">
            <v>X</v>
          </cell>
        </row>
        <row r="33">
          <cell r="A33">
            <v>405468</v>
          </cell>
          <cell r="B33" t="str">
            <v>BR</v>
          </cell>
          <cell r="C33">
            <v>0</v>
          </cell>
          <cell r="D33">
            <v>1</v>
          </cell>
          <cell r="E33">
            <v>4</v>
          </cell>
          <cell r="F33">
            <v>1</v>
          </cell>
          <cell r="G33">
            <v>1</v>
          </cell>
          <cell r="H33">
            <v>3</v>
          </cell>
          <cell r="I33">
            <v>1</v>
          </cell>
          <cell r="J33" t="str">
            <v>X</v>
          </cell>
        </row>
        <row r="34">
          <cell r="A34">
            <v>405761</v>
          </cell>
          <cell r="B34" t="str">
            <v>TC</v>
          </cell>
          <cell r="C34">
            <v>2</v>
          </cell>
          <cell r="D34">
            <v>3</v>
          </cell>
          <cell r="E34">
            <v>0</v>
          </cell>
          <cell r="F34">
            <v>0</v>
          </cell>
          <cell r="G34">
            <v>1</v>
          </cell>
          <cell r="H34">
            <v>1</v>
          </cell>
          <cell r="I34">
            <v>2</v>
          </cell>
          <cell r="J34" t="str">
            <v>X</v>
          </cell>
        </row>
        <row r="35">
          <cell r="A35">
            <v>405864</v>
          </cell>
          <cell r="B35" t="str">
            <v>BR</v>
          </cell>
          <cell r="C35">
            <v>4</v>
          </cell>
          <cell r="D35">
            <v>1</v>
          </cell>
          <cell r="E35">
            <v>4</v>
          </cell>
          <cell r="F35">
            <v>9</v>
          </cell>
          <cell r="G35">
            <v>4</v>
          </cell>
          <cell r="H35">
            <v>2</v>
          </cell>
          <cell r="I35">
            <v>3</v>
          </cell>
          <cell r="J35" t="str">
            <v>X</v>
          </cell>
        </row>
        <row r="36">
          <cell r="A36">
            <v>406161</v>
          </cell>
          <cell r="B36" t="str">
            <v>TC</v>
          </cell>
          <cell r="C36">
            <v>2</v>
          </cell>
          <cell r="D36">
            <v>1</v>
          </cell>
          <cell r="E36">
            <v>1</v>
          </cell>
          <cell r="F36">
            <v>2</v>
          </cell>
          <cell r="G36">
            <v>0</v>
          </cell>
          <cell r="H36">
            <v>0</v>
          </cell>
          <cell r="I36">
            <v>0</v>
          </cell>
          <cell r="J36" t="str">
            <v>X</v>
          </cell>
        </row>
        <row r="37">
          <cell r="A37">
            <v>406761</v>
          </cell>
          <cell r="B37" t="str">
            <v>WB</v>
          </cell>
          <cell r="C37">
            <v>2</v>
          </cell>
          <cell r="D37">
            <v>0</v>
          </cell>
          <cell r="E37">
            <v>3</v>
          </cell>
          <cell r="F37">
            <v>2</v>
          </cell>
          <cell r="G37">
            <v>0</v>
          </cell>
          <cell r="H37">
            <v>0</v>
          </cell>
          <cell r="I37">
            <v>1</v>
          </cell>
          <cell r="J37" t="str">
            <v>X</v>
          </cell>
        </row>
        <row r="38">
          <cell r="A38">
            <v>407163</v>
          </cell>
          <cell r="B38" t="str">
            <v>TC</v>
          </cell>
          <cell r="C38">
            <v>0</v>
          </cell>
          <cell r="D38">
            <v>1</v>
          </cell>
          <cell r="E38">
            <v>1</v>
          </cell>
          <cell r="F38">
            <v>2</v>
          </cell>
          <cell r="G38">
            <v>4</v>
          </cell>
          <cell r="H38">
            <v>0</v>
          </cell>
          <cell r="I38">
            <v>7</v>
          </cell>
          <cell r="J38" t="str">
            <v>X</v>
          </cell>
        </row>
        <row r="39">
          <cell r="A39">
            <v>407561</v>
          </cell>
          <cell r="B39" t="str">
            <v>TC</v>
          </cell>
          <cell r="C39">
            <v>1</v>
          </cell>
          <cell r="D39">
            <v>7</v>
          </cell>
          <cell r="E39">
            <v>2</v>
          </cell>
          <cell r="F39">
            <v>6</v>
          </cell>
          <cell r="G39">
            <v>9</v>
          </cell>
          <cell r="H39">
            <v>0</v>
          </cell>
          <cell r="I39">
            <v>0</v>
          </cell>
          <cell r="J39" t="str">
            <v>X</v>
          </cell>
        </row>
        <row r="40">
          <cell r="A40">
            <v>407661</v>
          </cell>
          <cell r="B40" t="str">
            <v>WB</v>
          </cell>
          <cell r="C40">
            <v>2</v>
          </cell>
          <cell r="D40">
            <v>1</v>
          </cell>
          <cell r="E40">
            <v>1</v>
          </cell>
          <cell r="F40">
            <v>4</v>
          </cell>
          <cell r="G40">
            <v>3</v>
          </cell>
          <cell r="H40">
            <v>0</v>
          </cell>
          <cell r="I40">
            <v>0</v>
          </cell>
          <cell r="J40" t="str">
            <v>X</v>
          </cell>
        </row>
        <row r="41">
          <cell r="A41">
            <v>407861</v>
          </cell>
          <cell r="B41" t="str">
            <v>BR</v>
          </cell>
          <cell r="C41">
            <v>0</v>
          </cell>
          <cell r="D41">
            <v>0</v>
          </cell>
          <cell r="E41">
            <v>6</v>
          </cell>
          <cell r="F41">
            <v>5</v>
          </cell>
          <cell r="G41">
            <v>1</v>
          </cell>
          <cell r="H41">
            <v>0</v>
          </cell>
          <cell r="I41">
            <v>0</v>
          </cell>
          <cell r="J41" t="str">
            <v>X</v>
          </cell>
        </row>
        <row r="42">
          <cell r="A42">
            <v>407932</v>
          </cell>
          <cell r="B42" t="str">
            <v>BR</v>
          </cell>
          <cell r="C42">
            <v>0</v>
          </cell>
          <cell r="D42">
            <v>0</v>
          </cell>
          <cell r="E42">
            <v>1</v>
          </cell>
          <cell r="F42">
            <v>1</v>
          </cell>
          <cell r="G42">
            <v>0</v>
          </cell>
          <cell r="H42">
            <v>1</v>
          </cell>
          <cell r="I42">
            <v>0</v>
          </cell>
          <cell r="J42" t="str">
            <v>X</v>
          </cell>
        </row>
        <row r="43">
          <cell r="A43">
            <v>408165</v>
          </cell>
          <cell r="B43" t="str">
            <v>WB</v>
          </cell>
          <cell r="C43">
            <v>2</v>
          </cell>
          <cell r="D43">
            <v>2</v>
          </cell>
          <cell r="E43">
            <v>0</v>
          </cell>
          <cell r="F43">
            <v>0</v>
          </cell>
          <cell r="G43">
            <v>1</v>
          </cell>
          <cell r="H43">
            <v>1</v>
          </cell>
          <cell r="I43">
            <v>0</v>
          </cell>
          <cell r="J43" t="str">
            <v>X</v>
          </cell>
        </row>
        <row r="44">
          <cell r="A44">
            <v>408661</v>
          </cell>
          <cell r="B44" t="str">
            <v>WB</v>
          </cell>
          <cell r="C44">
            <v>1</v>
          </cell>
          <cell r="D44">
            <v>0</v>
          </cell>
          <cell r="E44">
            <v>2</v>
          </cell>
          <cell r="F44">
            <v>3</v>
          </cell>
          <cell r="G44">
            <v>3</v>
          </cell>
          <cell r="H44">
            <v>1</v>
          </cell>
          <cell r="I44">
            <v>1</v>
          </cell>
          <cell r="J44" t="str">
            <v>X</v>
          </cell>
        </row>
        <row r="45">
          <cell r="A45">
            <v>502161</v>
          </cell>
          <cell r="B45" t="str">
            <v>GC</v>
          </cell>
          <cell r="C45">
            <v>0</v>
          </cell>
          <cell r="D45">
            <v>3</v>
          </cell>
          <cell r="E45">
            <v>0</v>
          </cell>
          <cell r="F45">
            <v>3</v>
          </cell>
          <cell r="G45">
            <v>3</v>
          </cell>
          <cell r="H45">
            <v>0</v>
          </cell>
          <cell r="I45">
            <v>0</v>
          </cell>
          <cell r="J45" t="str">
            <v>X</v>
          </cell>
        </row>
        <row r="46">
          <cell r="A46">
            <v>502164</v>
          </cell>
          <cell r="B46" t="str">
            <v>GC</v>
          </cell>
          <cell r="C46">
            <v>2</v>
          </cell>
          <cell r="D46">
            <v>2</v>
          </cell>
          <cell r="E46">
            <v>4</v>
          </cell>
          <cell r="F46">
            <v>3</v>
          </cell>
          <cell r="G46">
            <v>3</v>
          </cell>
          <cell r="H46">
            <v>2</v>
          </cell>
          <cell r="I46">
            <v>2</v>
          </cell>
          <cell r="J46" t="str">
            <v>X</v>
          </cell>
        </row>
        <row r="47">
          <cell r="A47">
            <v>502462</v>
          </cell>
          <cell r="B47" t="str">
            <v>GC</v>
          </cell>
          <cell r="C47">
            <v>3</v>
          </cell>
          <cell r="D47">
            <v>1</v>
          </cell>
          <cell r="E47">
            <v>2</v>
          </cell>
          <cell r="F47">
            <v>2</v>
          </cell>
          <cell r="G47">
            <v>2</v>
          </cell>
          <cell r="H47">
            <v>2</v>
          </cell>
          <cell r="I47">
            <v>5</v>
          </cell>
          <cell r="J47" t="str">
            <v>X</v>
          </cell>
        </row>
        <row r="48">
          <cell r="A48">
            <v>503862</v>
          </cell>
          <cell r="B48" t="str">
            <v>GC</v>
          </cell>
          <cell r="C48">
            <v>2</v>
          </cell>
          <cell r="D48">
            <v>3</v>
          </cell>
          <cell r="E48">
            <v>0</v>
          </cell>
          <cell r="F48">
            <v>2</v>
          </cell>
          <cell r="G48">
            <v>2</v>
          </cell>
          <cell r="H48">
            <v>1</v>
          </cell>
          <cell r="I48">
            <v>1</v>
          </cell>
          <cell r="J48" t="str">
            <v>X</v>
          </cell>
        </row>
        <row r="49">
          <cell r="A49">
            <v>504061</v>
          </cell>
          <cell r="B49" t="str">
            <v>GC</v>
          </cell>
          <cell r="C49">
            <v>1</v>
          </cell>
          <cell r="D49">
            <v>1</v>
          </cell>
          <cell r="E49">
            <v>2</v>
          </cell>
          <cell r="F49">
            <v>4</v>
          </cell>
          <cell r="G49">
            <v>1</v>
          </cell>
          <cell r="H49">
            <v>3</v>
          </cell>
          <cell r="I49">
            <v>3</v>
          </cell>
          <cell r="J49" t="str">
            <v>X</v>
          </cell>
        </row>
        <row r="50">
          <cell r="A50">
            <v>504363</v>
          </cell>
          <cell r="B50" t="str">
            <v>GC</v>
          </cell>
          <cell r="C50">
            <v>1</v>
          </cell>
          <cell r="D50">
            <v>1</v>
          </cell>
          <cell r="E50">
            <v>0</v>
          </cell>
          <cell r="F50">
            <v>3</v>
          </cell>
          <cell r="G50">
            <v>2</v>
          </cell>
          <cell r="H50">
            <v>3</v>
          </cell>
          <cell r="I50">
            <v>3</v>
          </cell>
          <cell r="J50" t="str">
            <v>X</v>
          </cell>
        </row>
        <row r="51">
          <cell r="A51">
            <v>504662</v>
          </cell>
          <cell r="B51" t="str">
            <v>MS</v>
          </cell>
          <cell r="C51">
            <v>3</v>
          </cell>
          <cell r="D51">
            <v>3</v>
          </cell>
          <cell r="E51">
            <v>2</v>
          </cell>
          <cell r="F51">
            <v>4</v>
          </cell>
          <cell r="G51">
            <v>5</v>
          </cell>
          <cell r="H51">
            <v>1</v>
          </cell>
          <cell r="I51">
            <v>1</v>
          </cell>
          <cell r="J51" t="str">
            <v>X</v>
          </cell>
        </row>
        <row r="52">
          <cell r="A52">
            <v>505261</v>
          </cell>
          <cell r="B52" t="str">
            <v>MS</v>
          </cell>
          <cell r="C52">
            <v>0</v>
          </cell>
          <cell r="D52">
            <v>1</v>
          </cell>
          <cell r="E52">
            <v>1</v>
          </cell>
          <cell r="F52">
            <v>1</v>
          </cell>
          <cell r="G52">
            <v>0</v>
          </cell>
          <cell r="H52">
            <v>5</v>
          </cell>
          <cell r="I52">
            <v>5</v>
          </cell>
          <cell r="J52" t="str">
            <v>X</v>
          </cell>
        </row>
        <row r="53">
          <cell r="A53">
            <v>505862</v>
          </cell>
          <cell r="B53" t="str">
            <v>MS</v>
          </cell>
          <cell r="C53">
            <v>2</v>
          </cell>
          <cell r="D53">
            <v>4</v>
          </cell>
          <cell r="E53">
            <v>4</v>
          </cell>
          <cell r="F53">
            <v>8</v>
          </cell>
          <cell r="G53">
            <v>5</v>
          </cell>
          <cell r="H53">
            <v>2</v>
          </cell>
          <cell r="I53">
            <v>2</v>
          </cell>
          <cell r="J53" t="str">
            <v>X</v>
          </cell>
        </row>
        <row r="54">
          <cell r="A54">
            <v>506262</v>
          </cell>
          <cell r="B54" t="str">
            <v>MS</v>
          </cell>
          <cell r="C54">
            <v>0</v>
          </cell>
          <cell r="D54">
            <v>0</v>
          </cell>
          <cell r="E54">
            <v>0</v>
          </cell>
          <cell r="F54">
            <v>1</v>
          </cell>
          <cell r="G54">
            <v>2</v>
          </cell>
          <cell r="H54">
            <v>0</v>
          </cell>
          <cell r="I54">
            <v>1</v>
          </cell>
          <cell r="J54" t="str">
            <v>X</v>
          </cell>
        </row>
        <row r="55">
          <cell r="A55">
            <v>700236</v>
          </cell>
          <cell r="B55" t="str">
            <v>GS</v>
          </cell>
          <cell r="C55">
            <v>2</v>
          </cell>
          <cell r="D55">
            <v>3</v>
          </cell>
          <cell r="E55">
            <v>0</v>
          </cell>
          <cell r="F55">
            <v>4</v>
          </cell>
          <cell r="G55">
            <v>2</v>
          </cell>
          <cell r="H55">
            <v>0</v>
          </cell>
          <cell r="I55">
            <v>1</v>
          </cell>
          <cell r="J55" t="str">
            <v>X</v>
          </cell>
        </row>
        <row r="56">
          <cell r="A56">
            <v>700532</v>
          </cell>
          <cell r="B56" t="str">
            <v>PM</v>
          </cell>
          <cell r="C56">
            <v>3</v>
          </cell>
          <cell r="D56">
            <v>0</v>
          </cell>
          <cell r="E56">
            <v>1</v>
          </cell>
          <cell r="F56">
            <v>0</v>
          </cell>
          <cell r="G56">
            <v>1</v>
          </cell>
          <cell r="H56">
            <v>1</v>
          </cell>
          <cell r="I56">
            <v>0</v>
          </cell>
          <cell r="J56" t="str">
            <v>X</v>
          </cell>
        </row>
        <row r="57">
          <cell r="A57">
            <v>700735</v>
          </cell>
          <cell r="B57" t="str">
            <v>WG</v>
          </cell>
          <cell r="C57">
            <v>4</v>
          </cell>
          <cell r="D57">
            <v>1</v>
          </cell>
          <cell r="E57">
            <v>1</v>
          </cell>
          <cell r="F57">
            <v>2</v>
          </cell>
          <cell r="G57">
            <v>1</v>
          </cell>
          <cell r="H57">
            <v>5</v>
          </cell>
          <cell r="I57">
            <v>5</v>
          </cell>
          <cell r="J57" t="str">
            <v>X</v>
          </cell>
        </row>
        <row r="58">
          <cell r="A58">
            <v>701043</v>
          </cell>
          <cell r="B58" t="str">
            <v>PM</v>
          </cell>
          <cell r="C58">
            <v>3</v>
          </cell>
          <cell r="D58">
            <v>1</v>
          </cell>
          <cell r="E58">
            <v>2</v>
          </cell>
          <cell r="F58">
            <v>4</v>
          </cell>
          <cell r="G58">
            <v>5</v>
          </cell>
          <cell r="H58">
            <v>0</v>
          </cell>
          <cell r="I58">
            <v>2</v>
          </cell>
          <cell r="J58" t="str">
            <v>X</v>
          </cell>
        </row>
        <row r="59">
          <cell r="A59">
            <v>701433</v>
          </cell>
          <cell r="B59" t="str">
            <v>WG</v>
          </cell>
          <cell r="C59">
            <v>0</v>
          </cell>
          <cell r="D59">
            <v>1</v>
          </cell>
          <cell r="E59">
            <v>1</v>
          </cell>
          <cell r="F59">
            <v>4</v>
          </cell>
          <cell r="G59">
            <v>2</v>
          </cell>
          <cell r="H59">
            <v>1</v>
          </cell>
          <cell r="I59">
            <v>1</v>
          </cell>
          <cell r="J59" t="str">
            <v>X</v>
          </cell>
        </row>
        <row r="60">
          <cell r="A60">
            <v>701635</v>
          </cell>
          <cell r="B60" t="str">
            <v>WG</v>
          </cell>
          <cell r="C60">
            <v>1</v>
          </cell>
          <cell r="D60">
            <v>1</v>
          </cell>
          <cell r="E60">
            <v>0</v>
          </cell>
          <cell r="F60">
            <v>8</v>
          </cell>
          <cell r="G60">
            <v>1</v>
          </cell>
          <cell r="H60">
            <v>1</v>
          </cell>
          <cell r="I60">
            <v>0</v>
          </cell>
          <cell r="J60" t="str">
            <v>X</v>
          </cell>
        </row>
        <row r="61">
          <cell r="A61">
            <v>704033</v>
          </cell>
          <cell r="B61" t="str">
            <v>WG</v>
          </cell>
          <cell r="C61">
            <v>0</v>
          </cell>
          <cell r="D61">
            <v>0</v>
          </cell>
          <cell r="E61">
            <v>0</v>
          </cell>
          <cell r="F61">
            <v>1</v>
          </cell>
          <cell r="G61">
            <v>1</v>
          </cell>
          <cell r="H61">
            <v>1</v>
          </cell>
          <cell r="I61">
            <v>1</v>
          </cell>
          <cell r="J61" t="str">
            <v>X</v>
          </cell>
        </row>
        <row r="62">
          <cell r="A62">
            <v>706063</v>
          </cell>
          <cell r="B62" t="str">
            <v>WG</v>
          </cell>
          <cell r="C62">
            <v>0</v>
          </cell>
          <cell r="D62">
            <v>0</v>
          </cell>
          <cell r="E62">
            <v>1</v>
          </cell>
          <cell r="F62">
            <v>0</v>
          </cell>
          <cell r="G62">
            <v>0</v>
          </cell>
          <cell r="H62">
            <v>2</v>
          </cell>
          <cell r="I62">
            <v>2</v>
          </cell>
          <cell r="J62" t="str">
            <v>X</v>
          </cell>
        </row>
        <row r="63">
          <cell r="A63">
            <v>706364</v>
          </cell>
          <cell r="B63" t="str">
            <v>GS</v>
          </cell>
          <cell r="C63">
            <v>0</v>
          </cell>
          <cell r="D63">
            <v>0</v>
          </cell>
          <cell r="E63">
            <v>2</v>
          </cell>
          <cell r="F63">
            <v>5</v>
          </cell>
          <cell r="G63">
            <v>3</v>
          </cell>
          <cell r="H63">
            <v>2</v>
          </cell>
          <cell r="I63">
            <v>2</v>
          </cell>
          <cell r="J63" t="str">
            <v>X</v>
          </cell>
        </row>
        <row r="64">
          <cell r="A64">
            <v>800237</v>
          </cell>
          <cell r="B64" t="str">
            <v>CE</v>
          </cell>
          <cell r="C64">
            <v>0</v>
          </cell>
          <cell r="D64">
            <v>1</v>
          </cell>
          <cell r="E64">
            <v>4</v>
          </cell>
          <cell r="F64">
            <v>7</v>
          </cell>
          <cell r="G64">
            <v>9</v>
          </cell>
          <cell r="H64">
            <v>2</v>
          </cell>
          <cell r="I64">
            <v>4</v>
          </cell>
          <cell r="J64" t="str">
            <v>X</v>
          </cell>
        </row>
        <row r="65">
          <cell r="A65">
            <v>800240</v>
          </cell>
          <cell r="B65" t="str">
            <v>CE</v>
          </cell>
          <cell r="C65">
            <v>4</v>
          </cell>
          <cell r="D65">
            <v>5</v>
          </cell>
          <cell r="E65">
            <v>3</v>
          </cell>
          <cell r="F65">
            <v>7</v>
          </cell>
          <cell r="G65">
            <v>4</v>
          </cell>
          <cell r="H65">
            <v>1</v>
          </cell>
          <cell r="I65">
            <v>2</v>
          </cell>
          <cell r="J65" t="str">
            <v>X</v>
          </cell>
        </row>
        <row r="66">
          <cell r="A66">
            <v>800539</v>
          </cell>
          <cell r="B66" t="str">
            <v>CE</v>
          </cell>
          <cell r="C66">
            <v>1</v>
          </cell>
          <cell r="D66">
            <v>1</v>
          </cell>
          <cell r="E66">
            <v>0</v>
          </cell>
          <cell r="F66">
            <v>2</v>
          </cell>
          <cell r="G66">
            <v>0</v>
          </cell>
          <cell r="H66">
            <v>5</v>
          </cell>
          <cell r="I66">
            <v>4</v>
          </cell>
          <cell r="J66" t="str">
            <v>X</v>
          </cell>
        </row>
        <row r="67">
          <cell r="A67">
            <v>801831</v>
          </cell>
          <cell r="B67" t="str">
            <v>CE</v>
          </cell>
          <cell r="C67">
            <v>0</v>
          </cell>
          <cell r="D67">
            <v>2</v>
          </cell>
          <cell r="E67">
            <v>0</v>
          </cell>
          <cell r="F67">
            <v>1</v>
          </cell>
          <cell r="G67">
            <v>0</v>
          </cell>
          <cell r="H67">
            <v>0</v>
          </cell>
          <cell r="I67">
            <v>0</v>
          </cell>
          <cell r="J67" t="str">
            <v>X</v>
          </cell>
        </row>
        <row r="68">
          <cell r="A68">
            <v>801937</v>
          </cell>
          <cell r="B68" t="str">
            <v>CE</v>
          </cell>
          <cell r="C68">
            <v>0</v>
          </cell>
          <cell r="D68">
            <v>3</v>
          </cell>
          <cell r="E68">
            <v>3</v>
          </cell>
          <cell r="F68">
            <v>11</v>
          </cell>
          <cell r="G68">
            <v>0</v>
          </cell>
          <cell r="H68">
            <v>3</v>
          </cell>
          <cell r="I68">
            <v>3</v>
          </cell>
          <cell r="J68" t="str">
            <v>X</v>
          </cell>
        </row>
        <row r="69">
          <cell r="A69">
            <v>802432</v>
          </cell>
          <cell r="B69" t="str">
            <v>SD</v>
          </cell>
          <cell r="C69">
            <v>1</v>
          </cell>
          <cell r="D69">
            <v>1</v>
          </cell>
          <cell r="E69">
            <v>1</v>
          </cell>
          <cell r="F69">
            <v>0</v>
          </cell>
          <cell r="G69">
            <v>0</v>
          </cell>
          <cell r="H69">
            <v>0</v>
          </cell>
          <cell r="I69">
            <v>0</v>
          </cell>
          <cell r="J69" t="str">
            <v>X</v>
          </cell>
        </row>
        <row r="70">
          <cell r="A70">
            <v>802836</v>
          </cell>
          <cell r="B70" t="str">
            <v>ND</v>
          </cell>
          <cell r="C70">
            <v>3</v>
          </cell>
          <cell r="D70">
            <v>1</v>
          </cell>
          <cell r="E70">
            <v>3</v>
          </cell>
          <cell r="F70">
            <v>6</v>
          </cell>
          <cell r="G70">
            <v>2</v>
          </cell>
          <cell r="H70">
            <v>1</v>
          </cell>
          <cell r="I70">
            <v>0</v>
          </cell>
          <cell r="J70" t="str">
            <v>X</v>
          </cell>
        </row>
        <row r="71">
          <cell r="A71">
            <v>803132</v>
          </cell>
          <cell r="B71" t="str">
            <v>SD</v>
          </cell>
          <cell r="C71">
            <v>2</v>
          </cell>
          <cell r="D71">
            <v>6</v>
          </cell>
          <cell r="E71">
            <v>6</v>
          </cell>
          <cell r="F71">
            <v>4</v>
          </cell>
          <cell r="G71">
            <v>3</v>
          </cell>
          <cell r="H71">
            <v>2</v>
          </cell>
          <cell r="I71">
            <v>0</v>
          </cell>
          <cell r="J71" t="str">
            <v>X</v>
          </cell>
        </row>
        <row r="72">
          <cell r="A72">
            <v>804036</v>
          </cell>
          <cell r="B72" t="str">
            <v>ND</v>
          </cell>
          <cell r="C72">
            <v>2</v>
          </cell>
          <cell r="D72">
            <v>3</v>
          </cell>
          <cell r="E72">
            <v>0</v>
          </cell>
          <cell r="F72">
            <v>7</v>
          </cell>
          <cell r="G72">
            <v>1</v>
          </cell>
          <cell r="H72">
            <v>0</v>
          </cell>
          <cell r="I72">
            <v>1</v>
          </cell>
          <cell r="J72" t="str">
            <v>X</v>
          </cell>
        </row>
        <row r="73">
          <cell r="A73">
            <v>805131</v>
          </cell>
          <cell r="B73" t="str">
            <v>CE</v>
          </cell>
          <cell r="C73">
            <v>2</v>
          </cell>
          <cell r="D73">
            <v>1</v>
          </cell>
          <cell r="E73">
            <v>3</v>
          </cell>
          <cell r="F73">
            <v>1</v>
          </cell>
          <cell r="G73">
            <v>4</v>
          </cell>
          <cell r="H73">
            <v>1</v>
          </cell>
          <cell r="I73">
            <v>0</v>
          </cell>
          <cell r="J73" t="str">
            <v>X</v>
          </cell>
        </row>
        <row r="74">
          <cell r="A74">
            <v>805231</v>
          </cell>
          <cell r="B74" t="str">
            <v>CE</v>
          </cell>
          <cell r="C74">
            <v>0</v>
          </cell>
          <cell r="D74">
            <v>0</v>
          </cell>
          <cell r="E74">
            <v>3</v>
          </cell>
          <cell r="F74">
            <v>0</v>
          </cell>
          <cell r="G74">
            <v>1</v>
          </cell>
          <cell r="H74">
            <v>1</v>
          </cell>
          <cell r="I74">
            <v>0</v>
          </cell>
          <cell r="J74" t="str">
            <v>X</v>
          </cell>
        </row>
        <row r="75">
          <cell r="A75">
            <v>805432</v>
          </cell>
          <cell r="B75" t="str">
            <v>ND</v>
          </cell>
          <cell r="C75">
            <v>2</v>
          </cell>
          <cell r="D75">
            <v>0</v>
          </cell>
          <cell r="E75">
            <v>0</v>
          </cell>
          <cell r="F75">
            <v>1</v>
          </cell>
          <cell r="G75">
            <v>0</v>
          </cell>
          <cell r="H75">
            <v>3</v>
          </cell>
          <cell r="I75">
            <v>1</v>
          </cell>
          <cell r="J75" t="str">
            <v>X</v>
          </cell>
        </row>
        <row r="76">
          <cell r="A76">
            <v>805533</v>
          </cell>
          <cell r="B76" t="str">
            <v>CE</v>
          </cell>
          <cell r="C76">
            <v>4</v>
          </cell>
          <cell r="D76">
            <v>5</v>
          </cell>
          <cell r="E76">
            <v>0</v>
          </cell>
          <cell r="F76">
            <v>3</v>
          </cell>
          <cell r="G76">
            <v>0</v>
          </cell>
          <cell r="H76">
            <v>1</v>
          </cell>
          <cell r="I76">
            <v>1</v>
          </cell>
          <cell r="J76" t="str">
            <v>X</v>
          </cell>
        </row>
        <row r="77">
          <cell r="A77">
            <v>807161</v>
          </cell>
          <cell r="B77" t="str">
            <v>ND</v>
          </cell>
          <cell r="C77">
            <v>4</v>
          </cell>
          <cell r="D77">
            <v>4</v>
          </cell>
          <cell r="E77">
            <v>4</v>
          </cell>
          <cell r="F77">
            <v>2</v>
          </cell>
          <cell r="G77">
            <v>5</v>
          </cell>
          <cell r="H77">
            <v>4</v>
          </cell>
          <cell r="I77">
            <v>2</v>
          </cell>
          <cell r="J77" t="str">
            <v>X</v>
          </cell>
        </row>
        <row r="78">
          <cell r="A78">
            <v>807163</v>
          </cell>
          <cell r="B78" t="str">
            <v>ND</v>
          </cell>
          <cell r="C78">
            <v>2</v>
          </cell>
          <cell r="D78">
            <v>0</v>
          </cell>
          <cell r="E78">
            <v>4</v>
          </cell>
          <cell r="F78">
            <v>8</v>
          </cell>
          <cell r="G78">
            <v>3</v>
          </cell>
          <cell r="H78">
            <v>3</v>
          </cell>
          <cell r="I78">
            <v>5</v>
          </cell>
          <cell r="J78" t="str">
            <v>X</v>
          </cell>
        </row>
        <row r="79">
          <cell r="A79">
            <v>807164</v>
          </cell>
          <cell r="B79" t="str">
            <v>ND</v>
          </cell>
          <cell r="C79">
            <v>11</v>
          </cell>
          <cell r="D79">
            <v>5</v>
          </cell>
          <cell r="E79">
            <v>5</v>
          </cell>
          <cell r="F79">
            <v>7</v>
          </cell>
          <cell r="G79">
            <v>6</v>
          </cell>
          <cell r="H79">
            <v>4</v>
          </cell>
          <cell r="I79">
            <v>2</v>
          </cell>
          <cell r="J79" t="str">
            <v>X</v>
          </cell>
        </row>
        <row r="80">
          <cell r="A80">
            <v>807833</v>
          </cell>
          <cell r="B80" t="str">
            <v>ND</v>
          </cell>
          <cell r="C80">
            <v>1</v>
          </cell>
          <cell r="D80">
            <v>1</v>
          </cell>
          <cell r="E80">
            <v>0</v>
          </cell>
          <cell r="F80">
            <v>0</v>
          </cell>
          <cell r="G80">
            <v>3</v>
          </cell>
          <cell r="H80">
            <v>2</v>
          </cell>
          <cell r="I80">
            <v>0</v>
          </cell>
          <cell r="J80" t="str">
            <v>X</v>
          </cell>
        </row>
        <row r="81">
          <cell r="A81">
            <v>807834</v>
          </cell>
          <cell r="B81" t="str">
            <v>ND</v>
          </cell>
          <cell r="C81">
            <v>1</v>
          </cell>
          <cell r="D81">
            <v>1</v>
          </cell>
          <cell r="E81">
            <v>0</v>
          </cell>
          <cell r="F81">
            <v>0</v>
          </cell>
          <cell r="G81">
            <v>0</v>
          </cell>
          <cell r="H81">
            <v>0</v>
          </cell>
          <cell r="I81">
            <v>1</v>
          </cell>
          <cell r="J81" t="str">
            <v>X</v>
          </cell>
        </row>
        <row r="82">
          <cell r="A82">
            <v>807933</v>
          </cell>
          <cell r="B82" t="str">
            <v>ND</v>
          </cell>
          <cell r="C82">
            <v>0</v>
          </cell>
          <cell r="D82">
            <v>0</v>
          </cell>
          <cell r="E82">
            <v>2</v>
          </cell>
          <cell r="F82">
            <v>6</v>
          </cell>
          <cell r="G82">
            <v>0</v>
          </cell>
          <cell r="H82">
            <v>2</v>
          </cell>
          <cell r="I82">
            <v>2</v>
          </cell>
          <cell r="J82" t="str">
            <v>X</v>
          </cell>
        </row>
        <row r="83">
          <cell r="A83">
            <v>808064</v>
          </cell>
          <cell r="B83" t="str">
            <v>ND</v>
          </cell>
          <cell r="C83">
            <v>1</v>
          </cell>
          <cell r="D83">
            <v>0</v>
          </cell>
          <cell r="E83">
            <v>3</v>
          </cell>
          <cell r="F83">
            <v>2</v>
          </cell>
          <cell r="G83">
            <v>3</v>
          </cell>
          <cell r="H83">
            <v>2</v>
          </cell>
          <cell r="I83">
            <v>3</v>
          </cell>
          <cell r="J83" t="str">
            <v>X</v>
          </cell>
        </row>
        <row r="84">
          <cell r="A84">
            <v>808166</v>
          </cell>
          <cell r="B84" t="str">
            <v>ND</v>
          </cell>
          <cell r="C84">
            <v>0</v>
          </cell>
          <cell r="D84">
            <v>0</v>
          </cell>
          <cell r="E84">
            <v>1</v>
          </cell>
          <cell r="F84">
            <v>1</v>
          </cell>
          <cell r="G84">
            <v>2</v>
          </cell>
          <cell r="H84">
            <v>1</v>
          </cell>
          <cell r="I84">
            <v>3</v>
          </cell>
          <cell r="J84" t="str">
            <v>X</v>
          </cell>
        </row>
        <row r="85">
          <cell r="A85">
            <v>808631</v>
          </cell>
          <cell r="B85" t="str">
            <v>ND</v>
          </cell>
          <cell r="C85">
            <v>0</v>
          </cell>
          <cell r="D85">
            <v>0</v>
          </cell>
          <cell r="E85">
            <v>0</v>
          </cell>
          <cell r="F85">
            <v>2</v>
          </cell>
          <cell r="G85">
            <v>0</v>
          </cell>
          <cell r="H85">
            <v>0</v>
          </cell>
          <cell r="I85">
            <v>0</v>
          </cell>
          <cell r="J85" t="str">
            <v>X</v>
          </cell>
        </row>
        <row r="86">
          <cell r="A86">
            <v>809231</v>
          </cell>
          <cell r="B86" t="str">
            <v>SD</v>
          </cell>
          <cell r="C86">
            <v>0</v>
          </cell>
          <cell r="D86">
            <v>1</v>
          </cell>
          <cell r="E86">
            <v>5</v>
          </cell>
          <cell r="F86">
            <v>8</v>
          </cell>
          <cell r="G86">
            <v>4</v>
          </cell>
          <cell r="H86">
            <v>2</v>
          </cell>
          <cell r="I86">
            <v>1</v>
          </cell>
          <cell r="J86" t="str">
            <v>X</v>
          </cell>
        </row>
        <row r="87">
          <cell r="A87">
            <v>809763</v>
          </cell>
          <cell r="B87" t="str">
            <v>SD</v>
          </cell>
          <cell r="C87">
            <v>1</v>
          </cell>
          <cell r="D87">
            <v>0</v>
          </cell>
          <cell r="E87">
            <v>5</v>
          </cell>
          <cell r="F87">
            <v>6</v>
          </cell>
          <cell r="G87">
            <v>4</v>
          </cell>
          <cell r="H87">
            <v>3</v>
          </cell>
          <cell r="I87">
            <v>3</v>
          </cell>
          <cell r="J87" t="str">
            <v>X</v>
          </cell>
        </row>
        <row r="88">
          <cell r="A88">
            <v>810162</v>
          </cell>
          <cell r="B88" t="str">
            <v>ND</v>
          </cell>
          <cell r="C88">
            <v>2</v>
          </cell>
          <cell r="D88">
            <v>1</v>
          </cell>
          <cell r="E88">
            <v>7</v>
          </cell>
          <cell r="F88">
            <v>8</v>
          </cell>
          <cell r="G88">
            <v>7</v>
          </cell>
          <cell r="H88">
            <v>7</v>
          </cell>
          <cell r="I88">
            <v>3</v>
          </cell>
          <cell r="J88" t="str">
            <v>X</v>
          </cell>
        </row>
      </sheetData>
      <sheetData sheetId="3" refreshError="1"/>
      <sheetData sheetId="4" refreshError="1">
        <row r="1">
          <cell r="A1" t="str">
            <v>Fdr.</v>
          </cell>
          <cell r="B1" t="str">
            <v>AREA</v>
          </cell>
          <cell r="C1" t="str">
            <v>93 N</v>
          </cell>
          <cell r="D1" t="str">
            <v>94 N</v>
          </cell>
          <cell r="E1" t="str">
            <v>95 N</v>
          </cell>
          <cell r="F1" t="str">
            <v>96 N</v>
          </cell>
          <cell r="G1" t="str">
            <v>97 N</v>
          </cell>
          <cell r="H1" t="str">
            <v>98 N</v>
          </cell>
          <cell r="I1" t="str">
            <v>TME 699 N</v>
          </cell>
          <cell r="J1" t="str">
            <v>98 LIGHT</v>
          </cell>
        </row>
        <row r="2">
          <cell r="C2">
            <v>56</v>
          </cell>
          <cell r="D2">
            <v>35</v>
          </cell>
          <cell r="E2">
            <v>43</v>
          </cell>
          <cell r="F2">
            <v>40</v>
          </cell>
          <cell r="G2">
            <v>126</v>
          </cell>
          <cell r="H2">
            <v>46</v>
          </cell>
          <cell r="I2">
            <v>42</v>
          </cell>
          <cell r="J2">
            <v>39</v>
          </cell>
        </row>
        <row r="3">
          <cell r="A3">
            <v>101036</v>
          </cell>
          <cell r="B3" t="str">
            <v>CF</v>
          </cell>
          <cell r="C3">
            <v>0</v>
          </cell>
          <cell r="D3">
            <v>0</v>
          </cell>
          <cell r="E3">
            <v>2</v>
          </cell>
          <cell r="F3">
            <v>1</v>
          </cell>
          <cell r="G3">
            <v>5</v>
          </cell>
          <cell r="H3">
            <v>1</v>
          </cell>
          <cell r="I3">
            <v>1</v>
          </cell>
          <cell r="J3" t="str">
            <v>X</v>
          </cell>
        </row>
        <row r="4">
          <cell r="A4">
            <v>101933</v>
          </cell>
          <cell r="B4" t="str">
            <v>CF</v>
          </cell>
          <cell r="C4">
            <v>1</v>
          </cell>
          <cell r="D4">
            <v>0</v>
          </cell>
          <cell r="E4">
            <v>1</v>
          </cell>
          <cell r="F4">
            <v>2</v>
          </cell>
          <cell r="G4">
            <v>2</v>
          </cell>
          <cell r="H4">
            <v>1</v>
          </cell>
          <cell r="I4">
            <v>0</v>
          </cell>
          <cell r="J4" t="str">
            <v>X</v>
          </cell>
        </row>
        <row r="5">
          <cell r="A5">
            <v>102535</v>
          </cell>
          <cell r="B5" t="str">
            <v>NF</v>
          </cell>
          <cell r="C5">
            <v>2</v>
          </cell>
          <cell r="D5">
            <v>0</v>
          </cell>
          <cell r="E5">
            <v>0</v>
          </cell>
          <cell r="F5">
            <v>0</v>
          </cell>
          <cell r="G5">
            <v>3</v>
          </cell>
          <cell r="H5">
            <v>2</v>
          </cell>
          <cell r="I5">
            <v>1</v>
          </cell>
          <cell r="J5" t="str">
            <v>X</v>
          </cell>
        </row>
        <row r="6">
          <cell r="A6">
            <v>106362</v>
          </cell>
          <cell r="B6" t="str">
            <v>CF</v>
          </cell>
          <cell r="C6">
            <v>0</v>
          </cell>
          <cell r="D6">
            <v>2</v>
          </cell>
          <cell r="E6">
            <v>1</v>
          </cell>
          <cell r="F6">
            <v>2</v>
          </cell>
          <cell r="G6">
            <v>5</v>
          </cell>
          <cell r="H6">
            <v>0</v>
          </cell>
          <cell r="I6">
            <v>1</v>
          </cell>
          <cell r="J6" t="str">
            <v>X</v>
          </cell>
        </row>
        <row r="7">
          <cell r="A7">
            <v>106363</v>
          </cell>
          <cell r="B7" t="str">
            <v>CF</v>
          </cell>
          <cell r="C7">
            <v>0</v>
          </cell>
          <cell r="D7">
            <v>0</v>
          </cell>
          <cell r="E7">
            <v>0</v>
          </cell>
          <cell r="F7">
            <v>0</v>
          </cell>
          <cell r="G7">
            <v>2</v>
          </cell>
          <cell r="H7">
            <v>0</v>
          </cell>
          <cell r="I7">
            <v>0</v>
          </cell>
          <cell r="J7" t="str">
            <v>X</v>
          </cell>
        </row>
        <row r="8">
          <cell r="A8">
            <v>203531</v>
          </cell>
          <cell r="B8" t="str">
            <v>BV</v>
          </cell>
          <cell r="C8">
            <v>1</v>
          </cell>
          <cell r="D8">
            <v>6</v>
          </cell>
          <cell r="E8">
            <v>1</v>
          </cell>
          <cell r="F8">
            <v>2</v>
          </cell>
          <cell r="G8">
            <v>2</v>
          </cell>
          <cell r="H8">
            <v>0</v>
          </cell>
          <cell r="I8">
            <v>0</v>
          </cell>
          <cell r="J8" t="str">
            <v>X</v>
          </cell>
        </row>
        <row r="9">
          <cell r="A9">
            <v>204631</v>
          </cell>
          <cell r="B9" t="str">
            <v>CF</v>
          </cell>
          <cell r="C9">
            <v>0</v>
          </cell>
          <cell r="D9">
            <v>1</v>
          </cell>
          <cell r="E9">
            <v>0</v>
          </cell>
          <cell r="F9">
            <v>0</v>
          </cell>
          <cell r="G9">
            <v>4</v>
          </cell>
          <cell r="H9">
            <v>1</v>
          </cell>
          <cell r="I9">
            <v>0</v>
          </cell>
          <cell r="J9" t="str">
            <v>X</v>
          </cell>
        </row>
        <row r="10">
          <cell r="A10">
            <v>300631</v>
          </cell>
          <cell r="B10" t="str">
            <v>NF</v>
          </cell>
          <cell r="C10">
            <v>0</v>
          </cell>
          <cell r="D10">
            <v>0</v>
          </cell>
          <cell r="E10">
            <v>1</v>
          </cell>
          <cell r="F10">
            <v>0</v>
          </cell>
          <cell r="G10">
            <v>2</v>
          </cell>
          <cell r="H10">
            <v>1</v>
          </cell>
          <cell r="I10">
            <v>0</v>
          </cell>
          <cell r="J10" t="str">
            <v>X</v>
          </cell>
        </row>
        <row r="11">
          <cell r="A11">
            <v>308062</v>
          </cell>
          <cell r="B11" t="str">
            <v>NF</v>
          </cell>
          <cell r="C11">
            <v>2</v>
          </cell>
          <cell r="D11">
            <v>0</v>
          </cell>
          <cell r="E11">
            <v>0</v>
          </cell>
          <cell r="F11">
            <v>1</v>
          </cell>
          <cell r="G11">
            <v>3</v>
          </cell>
          <cell r="H11">
            <v>2</v>
          </cell>
          <cell r="I11">
            <v>4</v>
          </cell>
          <cell r="J11" t="str">
            <v>X</v>
          </cell>
        </row>
        <row r="12">
          <cell r="A12">
            <v>400337</v>
          </cell>
          <cell r="B12" t="str">
            <v>WB</v>
          </cell>
          <cell r="C12">
            <v>0</v>
          </cell>
          <cell r="D12">
            <v>1</v>
          </cell>
          <cell r="E12">
            <v>0</v>
          </cell>
          <cell r="F12">
            <v>0</v>
          </cell>
          <cell r="G12">
            <v>4</v>
          </cell>
          <cell r="H12">
            <v>0</v>
          </cell>
          <cell r="I12">
            <v>2</v>
          </cell>
          <cell r="J12" t="str">
            <v>X</v>
          </cell>
        </row>
        <row r="13">
          <cell r="A13">
            <v>401131</v>
          </cell>
          <cell r="B13" t="str">
            <v>TC</v>
          </cell>
          <cell r="C13">
            <v>2</v>
          </cell>
          <cell r="D13">
            <v>1</v>
          </cell>
          <cell r="E13">
            <v>2</v>
          </cell>
          <cell r="F13">
            <v>1</v>
          </cell>
          <cell r="G13">
            <v>4</v>
          </cell>
          <cell r="H13">
            <v>0</v>
          </cell>
          <cell r="I13">
            <v>1</v>
          </cell>
          <cell r="J13" t="str">
            <v>X</v>
          </cell>
        </row>
        <row r="14">
          <cell r="A14">
            <v>401762</v>
          </cell>
          <cell r="B14" t="str">
            <v>TC</v>
          </cell>
          <cell r="C14">
            <v>0</v>
          </cell>
          <cell r="D14">
            <v>0</v>
          </cell>
          <cell r="E14">
            <v>0</v>
          </cell>
          <cell r="F14">
            <v>2</v>
          </cell>
          <cell r="G14">
            <v>4</v>
          </cell>
          <cell r="H14">
            <v>2</v>
          </cell>
          <cell r="I14">
            <v>2</v>
          </cell>
          <cell r="J14" t="str">
            <v>X</v>
          </cell>
        </row>
        <row r="15">
          <cell r="A15">
            <v>402131</v>
          </cell>
          <cell r="B15" t="str">
            <v>WB</v>
          </cell>
          <cell r="C15">
            <v>4</v>
          </cell>
          <cell r="D15">
            <v>2</v>
          </cell>
          <cell r="E15">
            <v>2</v>
          </cell>
          <cell r="F15">
            <v>1</v>
          </cell>
          <cell r="G15">
            <v>4</v>
          </cell>
          <cell r="H15">
            <v>4</v>
          </cell>
          <cell r="I15">
            <v>1</v>
          </cell>
          <cell r="J15" t="str">
            <v>X</v>
          </cell>
        </row>
        <row r="16">
          <cell r="A16">
            <v>402936</v>
          </cell>
          <cell r="B16" t="str">
            <v>TC</v>
          </cell>
          <cell r="C16">
            <v>2</v>
          </cell>
          <cell r="D16">
            <v>1</v>
          </cell>
          <cell r="E16">
            <v>1</v>
          </cell>
          <cell r="F16">
            <v>2</v>
          </cell>
          <cell r="G16">
            <v>4</v>
          </cell>
          <cell r="H16">
            <v>0</v>
          </cell>
          <cell r="I16">
            <v>0</v>
          </cell>
          <cell r="J16" t="str">
            <v>X</v>
          </cell>
        </row>
        <row r="17">
          <cell r="A17">
            <v>404336</v>
          </cell>
          <cell r="B17" t="str">
            <v>BR</v>
          </cell>
          <cell r="C17">
            <v>0</v>
          </cell>
          <cell r="D17">
            <v>1</v>
          </cell>
          <cell r="E17">
            <v>3</v>
          </cell>
          <cell r="F17">
            <v>1</v>
          </cell>
          <cell r="G17">
            <v>3</v>
          </cell>
          <cell r="H17">
            <v>1</v>
          </cell>
          <cell r="I17">
            <v>2</v>
          </cell>
          <cell r="J17" t="str">
            <v>X</v>
          </cell>
        </row>
        <row r="18">
          <cell r="A18">
            <v>407462</v>
          </cell>
          <cell r="B18" t="str">
            <v>TC</v>
          </cell>
          <cell r="C18">
            <v>1</v>
          </cell>
          <cell r="D18">
            <v>3</v>
          </cell>
          <cell r="E18">
            <v>2</v>
          </cell>
          <cell r="F18">
            <v>2</v>
          </cell>
          <cell r="G18">
            <v>3</v>
          </cell>
          <cell r="H18">
            <v>2</v>
          </cell>
          <cell r="I18">
            <v>3</v>
          </cell>
          <cell r="J18" t="str">
            <v>X</v>
          </cell>
        </row>
        <row r="19">
          <cell r="A19">
            <v>407931</v>
          </cell>
          <cell r="B19" t="str">
            <v>BR</v>
          </cell>
          <cell r="C19">
            <v>1</v>
          </cell>
          <cell r="D19">
            <v>0</v>
          </cell>
          <cell r="E19">
            <v>3</v>
          </cell>
          <cell r="F19">
            <v>0</v>
          </cell>
          <cell r="G19">
            <v>3</v>
          </cell>
          <cell r="H19">
            <v>1</v>
          </cell>
          <cell r="I19">
            <v>1</v>
          </cell>
          <cell r="J19" t="str">
            <v>X</v>
          </cell>
        </row>
        <row r="20">
          <cell r="A20">
            <v>408461</v>
          </cell>
          <cell r="B20" t="str">
            <v>TC</v>
          </cell>
          <cell r="C20">
            <v>7</v>
          </cell>
          <cell r="D20">
            <v>0</v>
          </cell>
          <cell r="E20">
            <v>0</v>
          </cell>
          <cell r="F20">
            <v>0</v>
          </cell>
          <cell r="G20">
            <v>3</v>
          </cell>
          <cell r="H20">
            <v>1</v>
          </cell>
          <cell r="I20">
            <v>1</v>
          </cell>
          <cell r="J20" t="str">
            <v>X</v>
          </cell>
        </row>
        <row r="21">
          <cell r="A21">
            <v>503263</v>
          </cell>
          <cell r="B21" t="str">
            <v>TB</v>
          </cell>
          <cell r="C21">
            <v>0</v>
          </cell>
          <cell r="D21">
            <v>0</v>
          </cell>
          <cell r="E21">
            <v>1</v>
          </cell>
          <cell r="F21">
            <v>0</v>
          </cell>
          <cell r="G21">
            <v>2</v>
          </cell>
          <cell r="H21">
            <v>0</v>
          </cell>
          <cell r="I21">
            <v>0</v>
          </cell>
          <cell r="J21" t="str">
            <v>X</v>
          </cell>
        </row>
        <row r="22">
          <cell r="A22">
            <v>505061</v>
          </cell>
          <cell r="B22" t="str">
            <v>GC</v>
          </cell>
          <cell r="C22">
            <v>1</v>
          </cell>
          <cell r="D22">
            <v>1</v>
          </cell>
          <cell r="E22">
            <v>1</v>
          </cell>
          <cell r="F22">
            <v>2</v>
          </cell>
          <cell r="G22">
            <v>4</v>
          </cell>
          <cell r="H22">
            <v>2</v>
          </cell>
          <cell r="I22">
            <v>3</v>
          </cell>
          <cell r="J22" t="str">
            <v>X</v>
          </cell>
        </row>
        <row r="23">
          <cell r="A23">
            <v>505961</v>
          </cell>
          <cell r="B23" t="str">
            <v>TB</v>
          </cell>
          <cell r="C23">
            <v>1</v>
          </cell>
          <cell r="D23">
            <v>3</v>
          </cell>
          <cell r="E23">
            <v>3</v>
          </cell>
          <cell r="F23">
            <v>1</v>
          </cell>
          <cell r="G23">
            <v>4</v>
          </cell>
          <cell r="H23">
            <v>1</v>
          </cell>
          <cell r="I23">
            <v>1</v>
          </cell>
          <cell r="J23" t="str">
            <v>X</v>
          </cell>
        </row>
        <row r="24">
          <cell r="A24">
            <v>700438</v>
          </cell>
          <cell r="B24" t="str">
            <v>WG</v>
          </cell>
          <cell r="C24">
            <v>3</v>
          </cell>
          <cell r="D24">
            <v>1</v>
          </cell>
          <cell r="E24">
            <v>2</v>
          </cell>
          <cell r="F24">
            <v>1</v>
          </cell>
          <cell r="G24">
            <v>3</v>
          </cell>
          <cell r="H24">
            <v>0</v>
          </cell>
          <cell r="I24">
            <v>0</v>
          </cell>
          <cell r="J24" t="str">
            <v>X</v>
          </cell>
        </row>
        <row r="25">
          <cell r="A25">
            <v>701234</v>
          </cell>
          <cell r="B25" t="str">
            <v>WG</v>
          </cell>
          <cell r="C25">
            <v>0</v>
          </cell>
          <cell r="D25">
            <v>1</v>
          </cell>
          <cell r="E25">
            <v>0</v>
          </cell>
          <cell r="F25">
            <v>2</v>
          </cell>
          <cell r="G25">
            <v>5</v>
          </cell>
          <cell r="H25">
            <v>1</v>
          </cell>
          <cell r="I25">
            <v>0</v>
          </cell>
          <cell r="J25" t="str">
            <v>X</v>
          </cell>
        </row>
        <row r="26">
          <cell r="A26">
            <v>701631</v>
          </cell>
          <cell r="B26" t="str">
            <v>WG</v>
          </cell>
          <cell r="C26">
            <v>0</v>
          </cell>
          <cell r="D26">
            <v>0</v>
          </cell>
          <cell r="E26">
            <v>1</v>
          </cell>
          <cell r="F26">
            <v>1</v>
          </cell>
          <cell r="G26">
            <v>3</v>
          </cell>
          <cell r="H26">
            <v>1</v>
          </cell>
          <cell r="I26">
            <v>0</v>
          </cell>
          <cell r="J26" t="str">
            <v>X</v>
          </cell>
        </row>
        <row r="27">
          <cell r="A27">
            <v>703133</v>
          </cell>
          <cell r="B27" t="str">
            <v>GS</v>
          </cell>
          <cell r="C27">
            <v>1</v>
          </cell>
          <cell r="D27">
            <v>0</v>
          </cell>
          <cell r="E27">
            <v>3</v>
          </cell>
          <cell r="F27">
            <v>0</v>
          </cell>
          <cell r="G27">
            <v>3</v>
          </cell>
          <cell r="H27">
            <v>4</v>
          </cell>
          <cell r="I27">
            <v>1</v>
          </cell>
          <cell r="J27" t="str">
            <v>X</v>
          </cell>
        </row>
        <row r="28">
          <cell r="A28">
            <v>800334</v>
          </cell>
          <cell r="B28" t="str">
            <v>CE</v>
          </cell>
          <cell r="C28">
            <v>0</v>
          </cell>
          <cell r="D28">
            <v>0</v>
          </cell>
          <cell r="E28">
            <v>0</v>
          </cell>
          <cell r="F28">
            <v>0</v>
          </cell>
          <cell r="G28">
            <v>2</v>
          </cell>
          <cell r="H28">
            <v>1</v>
          </cell>
          <cell r="I28">
            <v>0</v>
          </cell>
          <cell r="J28" t="str">
            <v>X</v>
          </cell>
        </row>
        <row r="29">
          <cell r="A29">
            <v>801634</v>
          </cell>
          <cell r="B29" t="str">
            <v>SD</v>
          </cell>
          <cell r="C29">
            <v>4</v>
          </cell>
          <cell r="D29">
            <v>0</v>
          </cell>
          <cell r="E29">
            <v>2</v>
          </cell>
          <cell r="F29">
            <v>0</v>
          </cell>
          <cell r="G29">
            <v>2</v>
          </cell>
          <cell r="H29">
            <v>1</v>
          </cell>
          <cell r="I29">
            <v>1</v>
          </cell>
          <cell r="J29" t="str">
            <v>X</v>
          </cell>
        </row>
        <row r="30">
          <cell r="A30">
            <v>801941</v>
          </cell>
          <cell r="B30" t="str">
            <v>CE</v>
          </cell>
          <cell r="C30">
            <v>3</v>
          </cell>
          <cell r="D30">
            <v>3</v>
          </cell>
          <cell r="E30">
            <v>2</v>
          </cell>
          <cell r="F30">
            <v>1</v>
          </cell>
          <cell r="G30">
            <v>5</v>
          </cell>
          <cell r="H30">
            <v>3</v>
          </cell>
          <cell r="I30">
            <v>2</v>
          </cell>
          <cell r="J30" t="str">
            <v>X</v>
          </cell>
        </row>
        <row r="31">
          <cell r="A31">
            <v>801942</v>
          </cell>
          <cell r="B31" t="str">
            <v>CE</v>
          </cell>
          <cell r="C31">
            <v>1</v>
          </cell>
          <cell r="D31">
            <v>2</v>
          </cell>
          <cell r="E31">
            <v>0</v>
          </cell>
          <cell r="F31">
            <v>1</v>
          </cell>
          <cell r="G31">
            <v>2</v>
          </cell>
          <cell r="H31">
            <v>1</v>
          </cell>
          <cell r="I31">
            <v>2</v>
          </cell>
          <cell r="J31" t="str">
            <v>X</v>
          </cell>
        </row>
        <row r="32">
          <cell r="A32">
            <v>804138</v>
          </cell>
          <cell r="B32" t="str">
            <v>ND</v>
          </cell>
          <cell r="C32">
            <v>0</v>
          </cell>
          <cell r="D32">
            <v>0</v>
          </cell>
          <cell r="E32">
            <v>0</v>
          </cell>
          <cell r="F32">
            <v>0</v>
          </cell>
          <cell r="G32">
            <v>2</v>
          </cell>
          <cell r="H32">
            <v>0</v>
          </cell>
          <cell r="I32">
            <v>0</v>
          </cell>
          <cell r="J32" t="str">
            <v>X</v>
          </cell>
        </row>
        <row r="33">
          <cell r="A33">
            <v>805433</v>
          </cell>
          <cell r="B33" t="str">
            <v>ND</v>
          </cell>
          <cell r="C33">
            <v>0</v>
          </cell>
          <cell r="D33">
            <v>2</v>
          </cell>
          <cell r="E33">
            <v>0</v>
          </cell>
          <cell r="F33">
            <v>3</v>
          </cell>
          <cell r="G33">
            <v>4</v>
          </cell>
          <cell r="H33">
            <v>2</v>
          </cell>
          <cell r="I33">
            <v>1</v>
          </cell>
          <cell r="J33" t="str">
            <v>X</v>
          </cell>
        </row>
        <row r="34">
          <cell r="A34">
            <v>805633</v>
          </cell>
          <cell r="B34" t="str">
            <v>SD</v>
          </cell>
          <cell r="C34">
            <v>0</v>
          </cell>
          <cell r="D34">
            <v>0</v>
          </cell>
          <cell r="E34">
            <v>0</v>
          </cell>
          <cell r="F34">
            <v>0</v>
          </cell>
          <cell r="G34">
            <v>3</v>
          </cell>
          <cell r="H34">
            <v>1</v>
          </cell>
          <cell r="I34">
            <v>1</v>
          </cell>
          <cell r="J34" t="str">
            <v>X</v>
          </cell>
        </row>
        <row r="35">
          <cell r="A35">
            <v>806932</v>
          </cell>
          <cell r="B35" t="str">
            <v>CE</v>
          </cell>
          <cell r="C35">
            <v>0</v>
          </cell>
          <cell r="D35">
            <v>0</v>
          </cell>
          <cell r="E35">
            <v>1</v>
          </cell>
          <cell r="F35">
            <v>0</v>
          </cell>
          <cell r="G35">
            <v>4</v>
          </cell>
          <cell r="H35">
            <v>5</v>
          </cell>
          <cell r="I35">
            <v>4</v>
          </cell>
          <cell r="J35" t="str">
            <v>X</v>
          </cell>
        </row>
        <row r="36">
          <cell r="A36">
            <v>807433</v>
          </cell>
          <cell r="B36" t="str">
            <v>SD</v>
          </cell>
          <cell r="C36">
            <v>1</v>
          </cell>
          <cell r="D36">
            <v>0</v>
          </cell>
          <cell r="E36">
            <v>0</v>
          </cell>
          <cell r="F36">
            <v>1</v>
          </cell>
          <cell r="G36">
            <v>4</v>
          </cell>
          <cell r="H36">
            <v>2</v>
          </cell>
          <cell r="I36">
            <v>1</v>
          </cell>
          <cell r="J36" t="str">
            <v>X</v>
          </cell>
        </row>
        <row r="37">
          <cell r="A37">
            <v>807632</v>
          </cell>
          <cell r="B37" t="str">
            <v>SD</v>
          </cell>
          <cell r="C37">
            <v>2</v>
          </cell>
          <cell r="D37">
            <v>1</v>
          </cell>
          <cell r="E37">
            <v>1</v>
          </cell>
          <cell r="F37">
            <v>2</v>
          </cell>
          <cell r="G37">
            <v>3</v>
          </cell>
          <cell r="H37">
            <v>0</v>
          </cell>
          <cell r="I37">
            <v>1</v>
          </cell>
          <cell r="J37" t="str">
            <v>X</v>
          </cell>
        </row>
        <row r="38">
          <cell r="A38">
            <v>807937</v>
          </cell>
          <cell r="B38" t="str">
            <v>ND</v>
          </cell>
          <cell r="C38">
            <v>8</v>
          </cell>
          <cell r="D38">
            <v>0</v>
          </cell>
          <cell r="E38">
            <v>2</v>
          </cell>
          <cell r="F38">
            <v>0</v>
          </cell>
          <cell r="G38">
            <v>2</v>
          </cell>
          <cell r="H38">
            <v>1</v>
          </cell>
          <cell r="I38">
            <v>0</v>
          </cell>
          <cell r="J38" t="str">
            <v>X</v>
          </cell>
        </row>
        <row r="39">
          <cell r="A39">
            <v>808533</v>
          </cell>
          <cell r="B39" t="str">
            <v>ND</v>
          </cell>
          <cell r="C39">
            <v>1</v>
          </cell>
          <cell r="D39">
            <v>1</v>
          </cell>
          <cell r="E39">
            <v>2</v>
          </cell>
          <cell r="F39">
            <v>2</v>
          </cell>
          <cell r="G39">
            <v>2</v>
          </cell>
          <cell r="H39">
            <v>1</v>
          </cell>
          <cell r="I39">
            <v>1</v>
          </cell>
          <cell r="J39" t="str">
            <v>X</v>
          </cell>
        </row>
        <row r="40">
          <cell r="A40">
            <v>809663</v>
          </cell>
          <cell r="B40" t="str">
            <v>SD</v>
          </cell>
          <cell r="C40">
            <v>4</v>
          </cell>
          <cell r="D40">
            <v>0</v>
          </cell>
          <cell r="E40">
            <v>2</v>
          </cell>
          <cell r="F40">
            <v>0</v>
          </cell>
          <cell r="G40">
            <v>3</v>
          </cell>
          <cell r="H40">
            <v>0</v>
          </cell>
          <cell r="I40">
            <v>2</v>
          </cell>
          <cell r="J40" t="str">
            <v>X</v>
          </cell>
        </row>
        <row r="41">
          <cell r="A41">
            <v>809762</v>
          </cell>
          <cell r="B41" t="str">
            <v>SD</v>
          </cell>
          <cell r="C41">
            <v>3</v>
          </cell>
          <cell r="D41">
            <v>2</v>
          </cell>
          <cell r="E41">
            <v>1</v>
          </cell>
          <cell r="F41">
            <v>6</v>
          </cell>
          <cell r="G41">
            <v>4</v>
          </cell>
          <cell r="H41">
            <v>0</v>
          </cell>
          <cell r="I41">
            <v>1</v>
          </cell>
          <cell r="J41" t="str">
            <v>X</v>
          </cell>
        </row>
      </sheetData>
      <sheetData sheetId="5" refreshError="1">
        <row r="1">
          <cell r="A1" t="str">
            <v>Fdr.</v>
          </cell>
          <cell r="B1" t="str">
            <v>AREA</v>
          </cell>
          <cell r="C1" t="str">
            <v>93 N</v>
          </cell>
          <cell r="D1" t="str">
            <v>94 N</v>
          </cell>
          <cell r="E1" t="str">
            <v>95 N</v>
          </cell>
          <cell r="F1" t="str">
            <v>96 N</v>
          </cell>
          <cell r="G1" t="str">
            <v>97 N</v>
          </cell>
          <cell r="H1" t="str">
            <v>98 N</v>
          </cell>
          <cell r="I1" t="str">
            <v>TME 699 N</v>
          </cell>
          <cell r="J1" t="str">
            <v>98 MOM</v>
          </cell>
        </row>
        <row r="2">
          <cell r="C2">
            <v>53</v>
          </cell>
          <cell r="D2">
            <v>60</v>
          </cell>
          <cell r="E2">
            <v>58</v>
          </cell>
          <cell r="F2">
            <v>87</v>
          </cell>
          <cell r="G2">
            <v>120</v>
          </cell>
          <cell r="H2">
            <v>91</v>
          </cell>
          <cell r="I2">
            <v>81</v>
          </cell>
          <cell r="J2">
            <v>54</v>
          </cell>
        </row>
        <row r="3">
          <cell r="A3">
            <v>101864</v>
          </cell>
          <cell r="B3" t="str">
            <v>NF</v>
          </cell>
          <cell r="C3">
            <v>0</v>
          </cell>
          <cell r="D3">
            <v>2</v>
          </cell>
          <cell r="E3">
            <v>2</v>
          </cell>
          <cell r="F3">
            <v>1</v>
          </cell>
          <cell r="G3">
            <v>3</v>
          </cell>
          <cell r="H3">
            <v>4</v>
          </cell>
          <cell r="I3">
            <v>3</v>
          </cell>
          <cell r="J3" t="str">
            <v>X</v>
          </cell>
        </row>
        <row r="4">
          <cell r="A4">
            <v>105061</v>
          </cell>
          <cell r="B4" t="str">
            <v>BV</v>
          </cell>
          <cell r="C4">
            <v>1</v>
          </cell>
          <cell r="D4">
            <v>0</v>
          </cell>
          <cell r="E4">
            <v>2</v>
          </cell>
          <cell r="F4">
            <v>1</v>
          </cell>
          <cell r="G4">
            <v>2</v>
          </cell>
          <cell r="H4">
            <v>0</v>
          </cell>
          <cell r="I4">
            <v>0</v>
          </cell>
          <cell r="J4" t="str">
            <v>X</v>
          </cell>
        </row>
        <row r="5">
          <cell r="A5">
            <v>200333</v>
          </cell>
          <cell r="B5" t="str">
            <v>BV</v>
          </cell>
          <cell r="C5">
            <v>1</v>
          </cell>
          <cell r="D5">
            <v>1</v>
          </cell>
          <cell r="E5">
            <v>0</v>
          </cell>
          <cell r="F5">
            <v>0</v>
          </cell>
          <cell r="G5">
            <v>3</v>
          </cell>
          <cell r="H5">
            <v>2</v>
          </cell>
          <cell r="I5">
            <v>2</v>
          </cell>
          <cell r="J5" t="str">
            <v>X</v>
          </cell>
        </row>
        <row r="6">
          <cell r="A6">
            <v>202633</v>
          </cell>
          <cell r="B6" t="str">
            <v>BV</v>
          </cell>
          <cell r="C6">
            <v>2</v>
          </cell>
          <cell r="D6">
            <v>3</v>
          </cell>
          <cell r="E6">
            <v>1</v>
          </cell>
          <cell r="F6">
            <v>6</v>
          </cell>
          <cell r="G6">
            <v>7</v>
          </cell>
          <cell r="H6">
            <v>11</v>
          </cell>
          <cell r="I6">
            <v>9</v>
          </cell>
          <cell r="J6" t="str">
            <v>X</v>
          </cell>
        </row>
        <row r="7">
          <cell r="A7">
            <v>204062</v>
          </cell>
          <cell r="B7" t="str">
            <v>CF</v>
          </cell>
          <cell r="C7">
            <v>0</v>
          </cell>
          <cell r="D7">
            <v>1</v>
          </cell>
          <cell r="E7">
            <v>1</v>
          </cell>
          <cell r="F7">
            <v>3</v>
          </cell>
          <cell r="G7">
            <v>4</v>
          </cell>
          <cell r="H7">
            <v>2</v>
          </cell>
          <cell r="I7">
            <v>1</v>
          </cell>
          <cell r="J7" t="str">
            <v>X</v>
          </cell>
        </row>
        <row r="8">
          <cell r="A8">
            <v>204063</v>
          </cell>
          <cell r="B8" t="str">
            <v>CF</v>
          </cell>
          <cell r="C8">
            <v>1</v>
          </cell>
          <cell r="D8">
            <v>2</v>
          </cell>
          <cell r="E8">
            <v>2</v>
          </cell>
          <cell r="F8">
            <v>2</v>
          </cell>
          <cell r="G8">
            <v>2</v>
          </cell>
          <cell r="H8">
            <v>2</v>
          </cell>
          <cell r="I8">
            <v>2</v>
          </cell>
          <cell r="J8" t="str">
            <v>X</v>
          </cell>
        </row>
        <row r="9">
          <cell r="A9">
            <v>204131</v>
          </cell>
          <cell r="B9" t="str">
            <v>BV</v>
          </cell>
          <cell r="C9">
            <v>0</v>
          </cell>
          <cell r="D9">
            <v>0</v>
          </cell>
          <cell r="E9">
            <v>1</v>
          </cell>
          <cell r="F9">
            <v>0</v>
          </cell>
          <cell r="G9">
            <v>2</v>
          </cell>
          <cell r="H9">
            <v>0</v>
          </cell>
          <cell r="I9">
            <v>0</v>
          </cell>
          <cell r="J9" t="str">
            <v>X</v>
          </cell>
        </row>
        <row r="10">
          <cell r="A10">
            <v>204261</v>
          </cell>
          <cell r="B10" t="str">
            <v>BV</v>
          </cell>
          <cell r="C10">
            <v>1</v>
          </cell>
          <cell r="D10">
            <v>1</v>
          </cell>
          <cell r="E10">
            <v>1</v>
          </cell>
          <cell r="F10">
            <v>6</v>
          </cell>
          <cell r="G10">
            <v>1</v>
          </cell>
          <cell r="H10">
            <v>2</v>
          </cell>
          <cell r="I10">
            <v>1</v>
          </cell>
          <cell r="J10" t="str">
            <v>X</v>
          </cell>
        </row>
        <row r="11">
          <cell r="A11">
            <v>204263</v>
          </cell>
          <cell r="B11" t="str">
            <v>BV</v>
          </cell>
          <cell r="C11">
            <v>0</v>
          </cell>
          <cell r="D11">
            <v>2</v>
          </cell>
          <cell r="E11">
            <v>2</v>
          </cell>
          <cell r="F11">
            <v>2</v>
          </cell>
          <cell r="G11">
            <v>3</v>
          </cell>
          <cell r="H11">
            <v>2</v>
          </cell>
          <cell r="I11">
            <v>2</v>
          </cell>
          <cell r="J11" t="str">
            <v>X</v>
          </cell>
        </row>
        <row r="12">
          <cell r="A12">
            <v>205361</v>
          </cell>
          <cell r="B12" t="str">
            <v>CF</v>
          </cell>
          <cell r="C12">
            <v>1</v>
          </cell>
          <cell r="D12">
            <v>1</v>
          </cell>
          <cell r="E12">
            <v>3</v>
          </cell>
          <cell r="F12">
            <v>0</v>
          </cell>
          <cell r="G12">
            <v>0</v>
          </cell>
          <cell r="H12">
            <v>0</v>
          </cell>
          <cell r="I12">
            <v>0</v>
          </cell>
          <cell r="J12" t="str">
            <v>X</v>
          </cell>
        </row>
        <row r="13">
          <cell r="A13">
            <v>205933</v>
          </cell>
          <cell r="B13" t="str">
            <v>CF</v>
          </cell>
          <cell r="I13">
            <v>2</v>
          </cell>
          <cell r="J13" t="str">
            <v>X</v>
          </cell>
        </row>
        <row r="14">
          <cell r="A14">
            <v>208161</v>
          </cell>
          <cell r="B14" t="str">
            <v>BV</v>
          </cell>
          <cell r="I14">
            <v>0</v>
          </cell>
          <cell r="J14" t="str">
            <v>X</v>
          </cell>
        </row>
        <row r="15">
          <cell r="A15">
            <v>400932</v>
          </cell>
          <cell r="B15" t="str">
            <v>WB</v>
          </cell>
          <cell r="C15">
            <v>2</v>
          </cell>
          <cell r="D15">
            <v>2</v>
          </cell>
          <cell r="E15">
            <v>4</v>
          </cell>
          <cell r="F15">
            <v>6</v>
          </cell>
          <cell r="G15">
            <v>2</v>
          </cell>
          <cell r="H15">
            <v>1</v>
          </cell>
          <cell r="I15">
            <v>1</v>
          </cell>
          <cell r="J15" t="str">
            <v>X</v>
          </cell>
        </row>
        <row r="16">
          <cell r="A16">
            <v>402932</v>
          </cell>
          <cell r="B16" t="str">
            <v>TC</v>
          </cell>
          <cell r="C16">
            <v>0</v>
          </cell>
          <cell r="D16">
            <v>0</v>
          </cell>
          <cell r="E16">
            <v>0</v>
          </cell>
          <cell r="F16">
            <v>0</v>
          </cell>
          <cell r="G16">
            <v>2</v>
          </cell>
          <cell r="H16">
            <v>0</v>
          </cell>
          <cell r="I16">
            <v>0</v>
          </cell>
          <cell r="J16" t="str">
            <v>X</v>
          </cell>
        </row>
        <row r="17">
          <cell r="A17">
            <v>404732</v>
          </cell>
          <cell r="B17" t="str">
            <v>BR</v>
          </cell>
          <cell r="C17">
            <v>2</v>
          </cell>
          <cell r="D17">
            <v>2</v>
          </cell>
          <cell r="E17">
            <v>1</v>
          </cell>
          <cell r="F17">
            <v>0</v>
          </cell>
          <cell r="G17">
            <v>1</v>
          </cell>
          <cell r="H17">
            <v>1</v>
          </cell>
          <cell r="I17">
            <v>0</v>
          </cell>
          <cell r="J17" t="str">
            <v>X</v>
          </cell>
        </row>
        <row r="18">
          <cell r="A18">
            <v>404735</v>
          </cell>
          <cell r="B18" t="str">
            <v>BR</v>
          </cell>
          <cell r="C18">
            <v>2</v>
          </cell>
          <cell r="D18">
            <v>1</v>
          </cell>
          <cell r="E18">
            <v>0</v>
          </cell>
          <cell r="F18">
            <v>2</v>
          </cell>
          <cell r="G18">
            <v>2</v>
          </cell>
          <cell r="H18">
            <v>1</v>
          </cell>
          <cell r="I18">
            <v>1</v>
          </cell>
          <cell r="J18" t="str">
            <v>X</v>
          </cell>
        </row>
        <row r="19">
          <cell r="A19">
            <v>405263</v>
          </cell>
          <cell r="B19" t="str">
            <v>WB</v>
          </cell>
          <cell r="C19">
            <v>2</v>
          </cell>
          <cell r="D19">
            <v>1</v>
          </cell>
          <cell r="E19">
            <v>0</v>
          </cell>
          <cell r="F19">
            <v>1</v>
          </cell>
          <cell r="G19">
            <v>2</v>
          </cell>
          <cell r="H19">
            <v>1</v>
          </cell>
          <cell r="I19">
            <v>1</v>
          </cell>
          <cell r="J19" t="str">
            <v>X</v>
          </cell>
        </row>
        <row r="20">
          <cell r="A20">
            <v>405266</v>
          </cell>
          <cell r="B20" t="str">
            <v>WB</v>
          </cell>
          <cell r="C20">
            <v>0</v>
          </cell>
          <cell r="D20">
            <v>3</v>
          </cell>
          <cell r="E20">
            <v>0</v>
          </cell>
          <cell r="F20">
            <v>4</v>
          </cell>
          <cell r="G20">
            <v>6</v>
          </cell>
          <cell r="H20">
            <v>2</v>
          </cell>
          <cell r="I20">
            <v>1</v>
          </cell>
          <cell r="J20" t="str">
            <v>X</v>
          </cell>
        </row>
        <row r="21">
          <cell r="A21">
            <v>405462</v>
          </cell>
          <cell r="B21" t="str">
            <v>BR</v>
          </cell>
          <cell r="C21">
            <v>2</v>
          </cell>
          <cell r="D21">
            <v>2</v>
          </cell>
          <cell r="E21">
            <v>2</v>
          </cell>
          <cell r="F21">
            <v>1</v>
          </cell>
          <cell r="G21">
            <v>5</v>
          </cell>
          <cell r="H21">
            <v>4</v>
          </cell>
          <cell r="I21">
            <v>0</v>
          </cell>
          <cell r="J21" t="str">
            <v>X</v>
          </cell>
        </row>
        <row r="22">
          <cell r="A22">
            <v>405865</v>
          </cell>
          <cell r="B22" t="str">
            <v>BR</v>
          </cell>
          <cell r="C22">
            <v>1</v>
          </cell>
          <cell r="D22">
            <v>2</v>
          </cell>
          <cell r="E22">
            <v>0</v>
          </cell>
          <cell r="F22">
            <v>6</v>
          </cell>
          <cell r="G22">
            <v>2</v>
          </cell>
          <cell r="H22">
            <v>0</v>
          </cell>
          <cell r="I22">
            <v>1</v>
          </cell>
          <cell r="J22" t="str">
            <v>X</v>
          </cell>
        </row>
        <row r="23">
          <cell r="A23">
            <v>405932</v>
          </cell>
          <cell r="B23" t="str">
            <v>BR</v>
          </cell>
          <cell r="C23">
            <v>0</v>
          </cell>
          <cell r="D23">
            <v>1</v>
          </cell>
          <cell r="E23">
            <v>1</v>
          </cell>
          <cell r="F23">
            <v>0</v>
          </cell>
          <cell r="G23">
            <v>3</v>
          </cell>
          <cell r="H23">
            <v>0</v>
          </cell>
          <cell r="I23">
            <v>0</v>
          </cell>
          <cell r="J23" t="str">
            <v>X</v>
          </cell>
        </row>
        <row r="24">
          <cell r="A24">
            <v>406762</v>
          </cell>
          <cell r="B24" t="str">
            <v>WB</v>
          </cell>
          <cell r="C24">
            <v>3</v>
          </cell>
          <cell r="D24">
            <v>1</v>
          </cell>
          <cell r="E24">
            <v>0</v>
          </cell>
          <cell r="F24">
            <v>1</v>
          </cell>
          <cell r="G24">
            <v>2</v>
          </cell>
          <cell r="H24">
            <v>1</v>
          </cell>
          <cell r="I24">
            <v>0</v>
          </cell>
          <cell r="J24" t="str">
            <v>X</v>
          </cell>
        </row>
        <row r="25">
          <cell r="A25">
            <v>407662</v>
          </cell>
          <cell r="B25" t="str">
            <v>WB</v>
          </cell>
          <cell r="C25">
            <v>1</v>
          </cell>
          <cell r="D25">
            <v>0</v>
          </cell>
          <cell r="E25">
            <v>0</v>
          </cell>
          <cell r="F25">
            <v>5</v>
          </cell>
          <cell r="G25">
            <v>1</v>
          </cell>
          <cell r="H25">
            <v>2</v>
          </cell>
          <cell r="I25">
            <v>1</v>
          </cell>
          <cell r="J25" t="str">
            <v>X</v>
          </cell>
        </row>
        <row r="26">
          <cell r="A26">
            <v>408761</v>
          </cell>
          <cell r="B26" t="str">
            <v>TC</v>
          </cell>
          <cell r="C26">
            <v>0</v>
          </cell>
          <cell r="D26">
            <v>0</v>
          </cell>
          <cell r="E26">
            <v>0</v>
          </cell>
          <cell r="F26">
            <v>0</v>
          </cell>
          <cell r="G26">
            <v>5</v>
          </cell>
          <cell r="H26">
            <v>0</v>
          </cell>
          <cell r="I26">
            <v>1</v>
          </cell>
          <cell r="J26" t="str">
            <v>X</v>
          </cell>
        </row>
        <row r="27">
          <cell r="A27">
            <v>408862</v>
          </cell>
          <cell r="B27" t="str">
            <v>BR</v>
          </cell>
          <cell r="C27">
            <v>0</v>
          </cell>
          <cell r="D27">
            <v>0</v>
          </cell>
          <cell r="E27">
            <v>0</v>
          </cell>
          <cell r="F27">
            <v>0</v>
          </cell>
          <cell r="G27">
            <v>5</v>
          </cell>
          <cell r="H27">
            <v>3</v>
          </cell>
          <cell r="I27">
            <v>1</v>
          </cell>
          <cell r="J27" t="str">
            <v>X</v>
          </cell>
        </row>
        <row r="28">
          <cell r="A28">
            <v>503265</v>
          </cell>
          <cell r="B28" t="str">
            <v>TB</v>
          </cell>
          <cell r="C28">
            <v>1</v>
          </cell>
          <cell r="D28">
            <v>0</v>
          </cell>
          <cell r="E28">
            <v>3</v>
          </cell>
          <cell r="F28">
            <v>0</v>
          </cell>
          <cell r="G28">
            <v>1</v>
          </cell>
          <cell r="H28">
            <v>6</v>
          </cell>
          <cell r="I28">
            <v>0</v>
          </cell>
          <cell r="J28" t="str">
            <v>X</v>
          </cell>
        </row>
        <row r="29">
          <cell r="A29">
            <v>503436</v>
          </cell>
          <cell r="B29" t="str">
            <v>TB</v>
          </cell>
          <cell r="C29">
            <v>1</v>
          </cell>
          <cell r="D29">
            <v>0</v>
          </cell>
          <cell r="E29">
            <v>0</v>
          </cell>
          <cell r="F29">
            <v>2</v>
          </cell>
          <cell r="G29">
            <v>3</v>
          </cell>
          <cell r="H29">
            <v>1</v>
          </cell>
          <cell r="I29">
            <v>1</v>
          </cell>
          <cell r="J29" t="str">
            <v>X</v>
          </cell>
        </row>
        <row r="30">
          <cell r="A30">
            <v>503634</v>
          </cell>
          <cell r="B30" t="str">
            <v>GC</v>
          </cell>
          <cell r="C30">
            <v>0</v>
          </cell>
          <cell r="D30">
            <v>1</v>
          </cell>
          <cell r="E30">
            <v>0</v>
          </cell>
          <cell r="F30">
            <v>1</v>
          </cell>
          <cell r="G30">
            <v>2</v>
          </cell>
          <cell r="H30">
            <v>0</v>
          </cell>
          <cell r="I30">
            <v>3</v>
          </cell>
          <cell r="J30" t="str">
            <v>X</v>
          </cell>
        </row>
        <row r="31">
          <cell r="A31">
            <v>503965</v>
          </cell>
          <cell r="B31" t="str">
            <v>GC</v>
          </cell>
          <cell r="C31">
            <v>0</v>
          </cell>
          <cell r="D31">
            <v>1</v>
          </cell>
          <cell r="E31">
            <v>2</v>
          </cell>
          <cell r="F31">
            <v>2</v>
          </cell>
          <cell r="G31">
            <v>1</v>
          </cell>
          <cell r="H31">
            <v>1</v>
          </cell>
          <cell r="I31">
            <v>3</v>
          </cell>
          <cell r="J31" t="str">
            <v>X</v>
          </cell>
        </row>
        <row r="32">
          <cell r="A32">
            <v>504761</v>
          </cell>
          <cell r="B32" t="str">
            <v>GC</v>
          </cell>
          <cell r="C32">
            <v>3</v>
          </cell>
          <cell r="D32">
            <v>1</v>
          </cell>
          <cell r="E32">
            <v>2</v>
          </cell>
          <cell r="F32">
            <v>1</v>
          </cell>
          <cell r="G32">
            <v>0</v>
          </cell>
          <cell r="H32">
            <v>3</v>
          </cell>
          <cell r="I32">
            <v>0</v>
          </cell>
          <cell r="J32" t="str">
            <v>X</v>
          </cell>
        </row>
        <row r="33">
          <cell r="A33">
            <v>506461</v>
          </cell>
          <cell r="B33" t="str">
            <v>TB</v>
          </cell>
          <cell r="C33">
            <v>2</v>
          </cell>
          <cell r="D33">
            <v>1</v>
          </cell>
          <cell r="E33">
            <v>0</v>
          </cell>
          <cell r="F33">
            <v>0</v>
          </cell>
          <cell r="G33">
            <v>0</v>
          </cell>
          <cell r="H33">
            <v>1</v>
          </cell>
          <cell r="I33">
            <v>1</v>
          </cell>
          <cell r="J33" t="str">
            <v>X</v>
          </cell>
        </row>
        <row r="34">
          <cell r="A34">
            <v>700134</v>
          </cell>
          <cell r="B34" t="str">
            <v>WG</v>
          </cell>
          <cell r="C34">
            <v>3</v>
          </cell>
          <cell r="D34">
            <v>2</v>
          </cell>
          <cell r="E34">
            <v>3</v>
          </cell>
          <cell r="F34">
            <v>3</v>
          </cell>
          <cell r="G34">
            <v>4</v>
          </cell>
          <cell r="H34">
            <v>1</v>
          </cell>
          <cell r="I34">
            <v>1</v>
          </cell>
          <cell r="J34" t="str">
            <v>X</v>
          </cell>
        </row>
        <row r="35">
          <cell r="A35">
            <v>700135</v>
          </cell>
          <cell r="B35" t="str">
            <v>WG</v>
          </cell>
          <cell r="C35">
            <v>1</v>
          </cell>
          <cell r="D35">
            <v>5</v>
          </cell>
          <cell r="E35">
            <v>0</v>
          </cell>
          <cell r="F35">
            <v>1</v>
          </cell>
          <cell r="G35">
            <v>1</v>
          </cell>
          <cell r="H35">
            <v>2</v>
          </cell>
          <cell r="I35">
            <v>1</v>
          </cell>
          <cell r="J35" t="str">
            <v>X</v>
          </cell>
        </row>
        <row r="36">
          <cell r="A36">
            <v>700640</v>
          </cell>
          <cell r="B36" t="str">
            <v>WG</v>
          </cell>
          <cell r="C36">
            <v>0</v>
          </cell>
          <cell r="D36">
            <v>1</v>
          </cell>
          <cell r="E36">
            <v>1</v>
          </cell>
          <cell r="F36">
            <v>3</v>
          </cell>
          <cell r="G36">
            <v>1</v>
          </cell>
          <cell r="H36">
            <v>0</v>
          </cell>
          <cell r="I36">
            <v>1</v>
          </cell>
          <cell r="J36" t="str">
            <v>X</v>
          </cell>
        </row>
        <row r="37">
          <cell r="A37">
            <v>702238</v>
          </cell>
          <cell r="B37" t="str">
            <v>PM</v>
          </cell>
          <cell r="C37">
            <v>1</v>
          </cell>
          <cell r="D37">
            <v>3</v>
          </cell>
          <cell r="E37">
            <v>0</v>
          </cell>
          <cell r="F37">
            <v>2</v>
          </cell>
          <cell r="G37">
            <v>3</v>
          </cell>
          <cell r="H37">
            <v>0</v>
          </cell>
          <cell r="I37">
            <v>1</v>
          </cell>
          <cell r="J37" t="str">
            <v>X</v>
          </cell>
        </row>
        <row r="38">
          <cell r="A38">
            <v>703936</v>
          </cell>
          <cell r="B38" t="str">
            <v>PM</v>
          </cell>
          <cell r="C38">
            <v>0</v>
          </cell>
          <cell r="D38">
            <v>1</v>
          </cell>
          <cell r="E38">
            <v>6</v>
          </cell>
          <cell r="F38">
            <v>2</v>
          </cell>
          <cell r="G38">
            <v>3</v>
          </cell>
          <cell r="H38">
            <v>0</v>
          </cell>
          <cell r="I38">
            <v>1</v>
          </cell>
          <cell r="J38" t="str">
            <v>X</v>
          </cell>
        </row>
        <row r="39">
          <cell r="A39">
            <v>704262</v>
          </cell>
          <cell r="B39" t="str">
            <v>GS</v>
          </cell>
          <cell r="C39">
            <v>0</v>
          </cell>
          <cell r="D39">
            <v>3</v>
          </cell>
          <cell r="E39">
            <v>1</v>
          </cell>
          <cell r="F39">
            <v>1</v>
          </cell>
          <cell r="G39">
            <v>1</v>
          </cell>
          <cell r="H39">
            <v>7</v>
          </cell>
          <cell r="I39">
            <v>9</v>
          </cell>
          <cell r="J39" t="str">
            <v>X</v>
          </cell>
        </row>
        <row r="40">
          <cell r="A40">
            <v>704565</v>
          </cell>
          <cell r="B40" t="str">
            <v>PM</v>
          </cell>
          <cell r="C40">
            <v>2</v>
          </cell>
          <cell r="D40">
            <v>2</v>
          </cell>
          <cell r="E40">
            <v>0</v>
          </cell>
          <cell r="F40">
            <v>3</v>
          </cell>
          <cell r="G40">
            <v>3</v>
          </cell>
          <cell r="H40">
            <v>3</v>
          </cell>
          <cell r="I40">
            <v>3</v>
          </cell>
          <cell r="J40" t="str">
            <v>X</v>
          </cell>
        </row>
        <row r="41">
          <cell r="A41">
            <v>705631</v>
          </cell>
          <cell r="B41" t="str">
            <v>PM</v>
          </cell>
          <cell r="C41">
            <v>0</v>
          </cell>
          <cell r="D41">
            <v>0</v>
          </cell>
          <cell r="E41">
            <v>1</v>
          </cell>
          <cell r="F41">
            <v>0</v>
          </cell>
          <cell r="G41">
            <v>0</v>
          </cell>
          <cell r="H41">
            <v>1</v>
          </cell>
          <cell r="I41">
            <v>2</v>
          </cell>
          <cell r="J41" t="str">
            <v>X</v>
          </cell>
        </row>
        <row r="42">
          <cell r="A42">
            <v>706162</v>
          </cell>
          <cell r="B42" t="str">
            <v>GS</v>
          </cell>
          <cell r="C42">
            <v>2</v>
          </cell>
          <cell r="D42">
            <v>1</v>
          </cell>
          <cell r="E42">
            <v>1</v>
          </cell>
          <cell r="F42">
            <v>0</v>
          </cell>
          <cell r="G42">
            <v>1</v>
          </cell>
          <cell r="H42">
            <v>0</v>
          </cell>
          <cell r="I42">
            <v>0</v>
          </cell>
          <cell r="J42" t="str">
            <v>X</v>
          </cell>
        </row>
        <row r="43">
          <cell r="A43">
            <v>706662</v>
          </cell>
          <cell r="B43" t="str">
            <v>WG</v>
          </cell>
          <cell r="C43">
            <v>0</v>
          </cell>
          <cell r="D43">
            <v>2</v>
          </cell>
          <cell r="E43">
            <v>4</v>
          </cell>
          <cell r="F43">
            <v>5</v>
          </cell>
          <cell r="G43">
            <v>5</v>
          </cell>
          <cell r="H43">
            <v>4</v>
          </cell>
          <cell r="I43">
            <v>1</v>
          </cell>
          <cell r="J43" t="str">
            <v>X</v>
          </cell>
        </row>
        <row r="44">
          <cell r="A44">
            <v>706663</v>
          </cell>
          <cell r="B44" t="str">
            <v>WG</v>
          </cell>
          <cell r="C44">
            <v>0</v>
          </cell>
          <cell r="D44">
            <v>0</v>
          </cell>
          <cell r="E44">
            <v>0</v>
          </cell>
          <cell r="F44">
            <v>0</v>
          </cell>
          <cell r="G44">
            <v>2</v>
          </cell>
          <cell r="H44">
            <v>2</v>
          </cell>
          <cell r="I44">
            <v>1</v>
          </cell>
          <cell r="J44" t="str">
            <v>X</v>
          </cell>
        </row>
        <row r="45">
          <cell r="A45">
            <v>801633</v>
          </cell>
          <cell r="B45" t="str">
            <v>SD</v>
          </cell>
          <cell r="C45">
            <v>2</v>
          </cell>
          <cell r="D45">
            <v>0</v>
          </cell>
          <cell r="E45">
            <v>0</v>
          </cell>
          <cell r="F45">
            <v>2</v>
          </cell>
          <cell r="G45">
            <v>1</v>
          </cell>
          <cell r="H45">
            <v>0</v>
          </cell>
          <cell r="I45">
            <v>1</v>
          </cell>
          <cell r="J45" t="str">
            <v>X</v>
          </cell>
        </row>
        <row r="46">
          <cell r="A46">
            <v>803131</v>
          </cell>
          <cell r="B46" t="str">
            <v>SD</v>
          </cell>
          <cell r="C46">
            <v>3</v>
          </cell>
          <cell r="D46">
            <v>1</v>
          </cell>
          <cell r="E46">
            <v>1</v>
          </cell>
          <cell r="F46">
            <v>0</v>
          </cell>
          <cell r="G46">
            <v>3</v>
          </cell>
          <cell r="H46">
            <v>1</v>
          </cell>
          <cell r="I46">
            <v>1</v>
          </cell>
          <cell r="J46" t="str">
            <v>X</v>
          </cell>
        </row>
        <row r="47">
          <cell r="A47">
            <v>804135</v>
          </cell>
          <cell r="B47" t="str">
            <v>ND</v>
          </cell>
          <cell r="C47">
            <v>1</v>
          </cell>
          <cell r="D47">
            <v>1</v>
          </cell>
          <cell r="E47">
            <v>0</v>
          </cell>
          <cell r="F47">
            <v>0</v>
          </cell>
          <cell r="G47">
            <v>1</v>
          </cell>
          <cell r="H47">
            <v>6</v>
          </cell>
          <cell r="I47">
            <v>8</v>
          </cell>
          <cell r="J47" t="str">
            <v>X</v>
          </cell>
        </row>
        <row r="48">
          <cell r="A48">
            <v>804931</v>
          </cell>
          <cell r="B48" t="str">
            <v>ND</v>
          </cell>
          <cell r="C48">
            <v>3</v>
          </cell>
          <cell r="D48">
            <v>1</v>
          </cell>
          <cell r="E48">
            <v>3</v>
          </cell>
          <cell r="F48">
            <v>4</v>
          </cell>
          <cell r="G48">
            <v>2</v>
          </cell>
          <cell r="H48">
            <v>2</v>
          </cell>
          <cell r="I48">
            <v>2</v>
          </cell>
          <cell r="J48" t="str">
            <v>X</v>
          </cell>
        </row>
        <row r="49">
          <cell r="A49">
            <v>805737</v>
          </cell>
          <cell r="B49" t="str">
            <v>SD</v>
          </cell>
          <cell r="C49">
            <v>0</v>
          </cell>
          <cell r="D49">
            <v>0</v>
          </cell>
          <cell r="E49">
            <v>0</v>
          </cell>
          <cell r="F49">
            <v>0</v>
          </cell>
          <cell r="G49">
            <v>1</v>
          </cell>
          <cell r="H49">
            <v>1</v>
          </cell>
          <cell r="I49">
            <v>2</v>
          </cell>
          <cell r="J49" t="str">
            <v>X</v>
          </cell>
        </row>
        <row r="50">
          <cell r="A50">
            <v>805834</v>
          </cell>
          <cell r="B50" t="str">
            <v>SD</v>
          </cell>
          <cell r="C50">
            <v>0</v>
          </cell>
          <cell r="D50">
            <v>0</v>
          </cell>
          <cell r="E50">
            <v>3</v>
          </cell>
          <cell r="F50">
            <v>1</v>
          </cell>
          <cell r="G50">
            <v>0</v>
          </cell>
          <cell r="H50">
            <v>1</v>
          </cell>
          <cell r="I50">
            <v>2</v>
          </cell>
          <cell r="J50" t="str">
            <v>X</v>
          </cell>
        </row>
        <row r="51">
          <cell r="A51">
            <v>806935</v>
          </cell>
          <cell r="B51" t="str">
            <v>SD</v>
          </cell>
          <cell r="C51">
            <v>1</v>
          </cell>
          <cell r="D51">
            <v>2</v>
          </cell>
          <cell r="E51">
            <v>0</v>
          </cell>
          <cell r="F51">
            <v>0</v>
          </cell>
          <cell r="G51">
            <v>1</v>
          </cell>
          <cell r="H51">
            <v>1</v>
          </cell>
          <cell r="I51">
            <v>0</v>
          </cell>
          <cell r="J51" t="str">
            <v>X</v>
          </cell>
        </row>
        <row r="52">
          <cell r="A52">
            <v>807435</v>
          </cell>
          <cell r="B52" t="str">
            <v>SD</v>
          </cell>
          <cell r="C52">
            <v>1</v>
          </cell>
          <cell r="D52">
            <v>1</v>
          </cell>
          <cell r="E52">
            <v>0</v>
          </cell>
          <cell r="F52">
            <v>0</v>
          </cell>
          <cell r="G52">
            <v>0</v>
          </cell>
          <cell r="H52">
            <v>1</v>
          </cell>
          <cell r="I52">
            <v>0</v>
          </cell>
          <cell r="J52" t="str">
            <v>X</v>
          </cell>
        </row>
        <row r="53">
          <cell r="A53">
            <v>807962</v>
          </cell>
          <cell r="B53" t="str">
            <v>ND</v>
          </cell>
          <cell r="C53">
            <v>3</v>
          </cell>
          <cell r="D53">
            <v>0</v>
          </cell>
          <cell r="E53">
            <v>2</v>
          </cell>
          <cell r="F53">
            <v>4</v>
          </cell>
          <cell r="G53">
            <v>5</v>
          </cell>
          <cell r="H53">
            <v>2</v>
          </cell>
          <cell r="I53">
            <v>1</v>
          </cell>
          <cell r="J53" t="str">
            <v>X</v>
          </cell>
        </row>
        <row r="54">
          <cell r="A54">
            <v>808731</v>
          </cell>
          <cell r="B54" t="str">
            <v>CE</v>
          </cell>
          <cell r="C54">
            <v>1</v>
          </cell>
          <cell r="D54">
            <v>2</v>
          </cell>
          <cell r="E54">
            <v>2</v>
          </cell>
          <cell r="F54">
            <v>1</v>
          </cell>
          <cell r="G54">
            <v>6</v>
          </cell>
          <cell r="H54">
            <v>1</v>
          </cell>
          <cell r="I54">
            <v>0</v>
          </cell>
          <cell r="J54" t="str">
            <v>X</v>
          </cell>
        </row>
        <row r="55">
          <cell r="A55">
            <v>810832</v>
          </cell>
          <cell r="B55" t="str">
            <v>ND</v>
          </cell>
          <cell r="I55">
            <v>0</v>
          </cell>
          <cell r="J55" t="str">
            <v>X</v>
          </cell>
        </row>
        <row r="56">
          <cell r="A56">
            <v>811562</v>
          </cell>
          <cell r="B56" t="str">
            <v>ND</v>
          </cell>
          <cell r="C56">
            <v>0</v>
          </cell>
          <cell r="D56">
            <v>0</v>
          </cell>
          <cell r="E56">
            <v>0</v>
          </cell>
          <cell r="F56">
            <v>2</v>
          </cell>
          <cell r="G56">
            <v>4</v>
          </cell>
          <cell r="H56">
            <v>2</v>
          </cell>
          <cell r="I56">
            <v>5</v>
          </cell>
          <cell r="J56" t="str">
            <v>X</v>
          </cell>
        </row>
      </sheetData>
      <sheetData sheetId="6" refreshError="1">
        <row r="1">
          <cell r="A1" t="str">
            <v>Fdr.</v>
          </cell>
          <cell r="B1" t="str">
            <v>AREA</v>
          </cell>
          <cell r="C1" t="str">
            <v>93 N</v>
          </cell>
          <cell r="D1" t="str">
            <v>94 N</v>
          </cell>
          <cell r="E1" t="str">
            <v>95 N</v>
          </cell>
          <cell r="F1" t="str">
            <v>96 N</v>
          </cell>
          <cell r="G1" t="str">
            <v>97 N</v>
          </cell>
          <cell r="H1" t="str">
            <v>98 N</v>
          </cell>
          <cell r="I1" t="str">
            <v>TME 699 N</v>
          </cell>
          <cell r="J1" t="str">
            <v>98 OUTLIER</v>
          </cell>
        </row>
        <row r="2">
          <cell r="C2">
            <v>92</v>
          </cell>
          <cell r="D2">
            <v>91</v>
          </cell>
          <cell r="E2">
            <v>97</v>
          </cell>
          <cell r="F2">
            <v>131</v>
          </cell>
          <cell r="G2">
            <v>264</v>
          </cell>
          <cell r="H2">
            <v>75</v>
          </cell>
          <cell r="I2">
            <v>77</v>
          </cell>
          <cell r="J2">
            <v>55</v>
          </cell>
        </row>
        <row r="3">
          <cell r="A3">
            <v>102533</v>
          </cell>
          <cell r="B3" t="str">
            <v>NF</v>
          </cell>
          <cell r="C3">
            <v>0</v>
          </cell>
          <cell r="D3">
            <v>1</v>
          </cell>
          <cell r="E3">
            <v>0</v>
          </cell>
          <cell r="F3">
            <v>4</v>
          </cell>
          <cell r="G3">
            <v>3</v>
          </cell>
          <cell r="H3">
            <v>0</v>
          </cell>
          <cell r="I3">
            <v>0</v>
          </cell>
          <cell r="J3" t="str">
            <v>X</v>
          </cell>
        </row>
        <row r="4">
          <cell r="A4">
            <v>102636</v>
          </cell>
          <cell r="B4" t="str">
            <v>NF</v>
          </cell>
          <cell r="C4">
            <v>1</v>
          </cell>
          <cell r="D4">
            <v>2</v>
          </cell>
          <cell r="E4">
            <v>0</v>
          </cell>
          <cell r="F4">
            <v>1</v>
          </cell>
          <cell r="G4">
            <v>5</v>
          </cell>
          <cell r="H4">
            <v>0</v>
          </cell>
          <cell r="I4">
            <v>0</v>
          </cell>
          <cell r="J4" t="str">
            <v>X</v>
          </cell>
        </row>
        <row r="5">
          <cell r="A5">
            <v>200432</v>
          </cell>
          <cell r="B5" t="str">
            <v>BV</v>
          </cell>
          <cell r="C5">
            <v>0</v>
          </cell>
          <cell r="D5">
            <v>2</v>
          </cell>
          <cell r="E5">
            <v>2</v>
          </cell>
          <cell r="F5">
            <v>4</v>
          </cell>
          <cell r="G5">
            <v>4</v>
          </cell>
          <cell r="H5">
            <v>0</v>
          </cell>
          <cell r="I5">
            <v>0</v>
          </cell>
          <cell r="J5" t="str">
            <v>X</v>
          </cell>
        </row>
        <row r="6">
          <cell r="A6">
            <v>200533</v>
          </cell>
          <cell r="B6" t="str">
            <v>BV</v>
          </cell>
          <cell r="C6">
            <v>0</v>
          </cell>
          <cell r="D6">
            <v>2</v>
          </cell>
          <cell r="E6">
            <v>2</v>
          </cell>
          <cell r="F6">
            <v>2</v>
          </cell>
          <cell r="G6">
            <v>9</v>
          </cell>
          <cell r="H6">
            <v>2</v>
          </cell>
          <cell r="I6">
            <v>2</v>
          </cell>
          <cell r="J6" t="str">
            <v>X</v>
          </cell>
        </row>
        <row r="7">
          <cell r="A7">
            <v>201031</v>
          </cell>
          <cell r="B7" t="str">
            <v>BV</v>
          </cell>
          <cell r="C7">
            <v>0</v>
          </cell>
          <cell r="D7">
            <v>1</v>
          </cell>
          <cell r="E7">
            <v>1</v>
          </cell>
          <cell r="F7">
            <v>4</v>
          </cell>
          <cell r="G7">
            <v>3</v>
          </cell>
          <cell r="H7">
            <v>0</v>
          </cell>
          <cell r="I7">
            <v>0</v>
          </cell>
          <cell r="J7" t="str">
            <v>X</v>
          </cell>
        </row>
        <row r="8">
          <cell r="A8">
            <v>202031</v>
          </cell>
          <cell r="B8" t="str">
            <v>BV</v>
          </cell>
          <cell r="C8">
            <v>0</v>
          </cell>
          <cell r="D8">
            <v>1</v>
          </cell>
          <cell r="E8">
            <v>0</v>
          </cell>
          <cell r="F8">
            <v>0</v>
          </cell>
          <cell r="G8">
            <v>5</v>
          </cell>
          <cell r="H8">
            <v>0</v>
          </cell>
          <cell r="I8">
            <v>2</v>
          </cell>
          <cell r="J8" t="str">
            <v>X</v>
          </cell>
        </row>
        <row r="9">
          <cell r="A9">
            <v>202631</v>
          </cell>
          <cell r="B9" t="str">
            <v>BV</v>
          </cell>
          <cell r="C9">
            <v>1</v>
          </cell>
          <cell r="D9">
            <v>2</v>
          </cell>
          <cell r="E9">
            <v>3</v>
          </cell>
          <cell r="F9">
            <v>2</v>
          </cell>
          <cell r="G9">
            <v>6</v>
          </cell>
          <cell r="H9">
            <v>1</v>
          </cell>
          <cell r="I9">
            <v>1</v>
          </cell>
          <cell r="J9" t="str">
            <v>X</v>
          </cell>
        </row>
        <row r="10">
          <cell r="A10">
            <v>202632</v>
          </cell>
          <cell r="B10" t="str">
            <v>BV</v>
          </cell>
          <cell r="C10">
            <v>3</v>
          </cell>
          <cell r="D10">
            <v>1</v>
          </cell>
          <cell r="E10">
            <v>1</v>
          </cell>
          <cell r="F10">
            <v>2</v>
          </cell>
          <cell r="G10">
            <v>4</v>
          </cell>
          <cell r="H10">
            <v>0</v>
          </cell>
          <cell r="I10">
            <v>1</v>
          </cell>
          <cell r="J10" t="str">
            <v>X</v>
          </cell>
        </row>
        <row r="11">
          <cell r="A11">
            <v>203031</v>
          </cell>
          <cell r="B11" t="str">
            <v>BV</v>
          </cell>
          <cell r="C11">
            <v>3</v>
          </cell>
          <cell r="D11">
            <v>2</v>
          </cell>
          <cell r="E11">
            <v>3</v>
          </cell>
          <cell r="F11">
            <v>4</v>
          </cell>
          <cell r="G11">
            <v>6</v>
          </cell>
          <cell r="H11">
            <v>1</v>
          </cell>
          <cell r="I11">
            <v>0</v>
          </cell>
          <cell r="J11" t="str">
            <v>X</v>
          </cell>
        </row>
        <row r="12">
          <cell r="A12">
            <v>205362</v>
          </cell>
          <cell r="B12" t="str">
            <v>CF</v>
          </cell>
          <cell r="C12">
            <v>1</v>
          </cell>
          <cell r="D12">
            <v>2</v>
          </cell>
          <cell r="E12">
            <v>0</v>
          </cell>
          <cell r="F12">
            <v>0</v>
          </cell>
          <cell r="G12">
            <v>3</v>
          </cell>
          <cell r="H12">
            <v>2</v>
          </cell>
          <cell r="I12">
            <v>4</v>
          </cell>
          <cell r="J12" t="str">
            <v>X</v>
          </cell>
        </row>
        <row r="13">
          <cell r="A13">
            <v>400434</v>
          </cell>
          <cell r="B13" t="str">
            <v>WB</v>
          </cell>
          <cell r="C13">
            <v>2</v>
          </cell>
          <cell r="D13">
            <v>2</v>
          </cell>
          <cell r="E13">
            <v>4</v>
          </cell>
          <cell r="F13">
            <v>5</v>
          </cell>
          <cell r="G13">
            <v>2</v>
          </cell>
          <cell r="H13">
            <v>2</v>
          </cell>
          <cell r="I13">
            <v>4</v>
          </cell>
          <cell r="J13" t="str">
            <v>X</v>
          </cell>
        </row>
        <row r="14">
          <cell r="A14">
            <v>400663</v>
          </cell>
          <cell r="B14" t="str">
            <v>TC</v>
          </cell>
          <cell r="C14">
            <v>1</v>
          </cell>
          <cell r="D14">
            <v>2</v>
          </cell>
          <cell r="E14">
            <v>0</v>
          </cell>
          <cell r="F14">
            <v>2</v>
          </cell>
          <cell r="G14">
            <v>4</v>
          </cell>
          <cell r="H14">
            <v>3</v>
          </cell>
          <cell r="I14">
            <v>1</v>
          </cell>
          <cell r="J14" t="str">
            <v>X</v>
          </cell>
        </row>
        <row r="15">
          <cell r="A15">
            <v>400831</v>
          </cell>
          <cell r="B15" t="str">
            <v>WB</v>
          </cell>
          <cell r="C15">
            <v>4</v>
          </cell>
          <cell r="D15">
            <v>6</v>
          </cell>
          <cell r="E15">
            <v>2</v>
          </cell>
          <cell r="F15">
            <v>2</v>
          </cell>
          <cell r="G15">
            <v>4</v>
          </cell>
          <cell r="H15">
            <v>3</v>
          </cell>
          <cell r="I15">
            <v>2</v>
          </cell>
          <cell r="J15" t="str">
            <v>X</v>
          </cell>
        </row>
        <row r="16">
          <cell r="A16">
            <v>401932</v>
          </cell>
          <cell r="B16" t="str">
            <v>BR</v>
          </cell>
          <cell r="C16">
            <v>4</v>
          </cell>
          <cell r="D16">
            <v>6</v>
          </cell>
          <cell r="E16">
            <v>6</v>
          </cell>
          <cell r="F16">
            <v>2</v>
          </cell>
          <cell r="G16">
            <v>6</v>
          </cell>
          <cell r="H16">
            <v>1</v>
          </cell>
          <cell r="I16">
            <v>1</v>
          </cell>
          <cell r="J16" t="str">
            <v>X</v>
          </cell>
        </row>
        <row r="17">
          <cell r="A17">
            <v>403933</v>
          </cell>
          <cell r="B17" t="str">
            <v>WB</v>
          </cell>
          <cell r="C17">
            <v>6</v>
          </cell>
          <cell r="D17">
            <v>0</v>
          </cell>
          <cell r="E17">
            <v>1</v>
          </cell>
          <cell r="F17">
            <v>1</v>
          </cell>
          <cell r="G17">
            <v>5</v>
          </cell>
          <cell r="H17">
            <v>2</v>
          </cell>
          <cell r="I17">
            <v>1</v>
          </cell>
          <cell r="J17" t="str">
            <v>X</v>
          </cell>
        </row>
        <row r="18">
          <cell r="A18">
            <v>404137</v>
          </cell>
          <cell r="B18" t="str">
            <v>BR</v>
          </cell>
          <cell r="C18">
            <v>1</v>
          </cell>
          <cell r="D18">
            <v>4</v>
          </cell>
          <cell r="E18">
            <v>1</v>
          </cell>
          <cell r="F18">
            <v>2</v>
          </cell>
          <cell r="G18">
            <v>8</v>
          </cell>
          <cell r="H18">
            <v>0</v>
          </cell>
          <cell r="I18">
            <v>2</v>
          </cell>
          <cell r="J18" t="str">
            <v>X</v>
          </cell>
        </row>
        <row r="19">
          <cell r="A19">
            <v>406861</v>
          </cell>
          <cell r="B19" t="str">
            <v>BR</v>
          </cell>
          <cell r="C19">
            <v>3</v>
          </cell>
          <cell r="D19">
            <v>2</v>
          </cell>
          <cell r="E19">
            <v>2</v>
          </cell>
          <cell r="F19">
            <v>3</v>
          </cell>
          <cell r="G19">
            <v>4</v>
          </cell>
          <cell r="H19">
            <v>3</v>
          </cell>
          <cell r="I19">
            <v>1</v>
          </cell>
          <cell r="J19" t="str">
            <v>X</v>
          </cell>
        </row>
        <row r="20">
          <cell r="A20">
            <v>406934</v>
          </cell>
          <cell r="B20" t="str">
            <v>BR</v>
          </cell>
          <cell r="C20">
            <v>0</v>
          </cell>
          <cell r="D20">
            <v>0</v>
          </cell>
          <cell r="E20">
            <v>1</v>
          </cell>
          <cell r="F20">
            <v>2</v>
          </cell>
          <cell r="G20">
            <v>7</v>
          </cell>
          <cell r="H20">
            <v>1</v>
          </cell>
          <cell r="I20">
            <v>1</v>
          </cell>
          <cell r="J20" t="str">
            <v>X</v>
          </cell>
        </row>
        <row r="21">
          <cell r="A21">
            <v>408662</v>
          </cell>
          <cell r="B21" t="str">
            <v>WB</v>
          </cell>
          <cell r="C21">
            <v>2</v>
          </cell>
          <cell r="D21">
            <v>4</v>
          </cell>
          <cell r="E21">
            <v>3</v>
          </cell>
          <cell r="F21">
            <v>0</v>
          </cell>
          <cell r="G21">
            <v>5</v>
          </cell>
          <cell r="H21">
            <v>2</v>
          </cell>
          <cell r="I21">
            <v>0</v>
          </cell>
          <cell r="J21" t="str">
            <v>X</v>
          </cell>
        </row>
        <row r="22">
          <cell r="A22">
            <v>700432</v>
          </cell>
          <cell r="B22" t="str">
            <v>WG</v>
          </cell>
          <cell r="C22">
            <v>0</v>
          </cell>
          <cell r="D22">
            <v>0</v>
          </cell>
          <cell r="E22">
            <v>1</v>
          </cell>
          <cell r="F22">
            <v>3</v>
          </cell>
          <cell r="G22">
            <v>4</v>
          </cell>
          <cell r="H22">
            <v>2</v>
          </cell>
          <cell r="I22">
            <v>2</v>
          </cell>
          <cell r="J22" t="str">
            <v>X</v>
          </cell>
        </row>
        <row r="23">
          <cell r="A23">
            <v>700439</v>
          </cell>
          <cell r="B23" t="str">
            <v>WG</v>
          </cell>
          <cell r="C23">
            <v>0</v>
          </cell>
          <cell r="D23">
            <v>0</v>
          </cell>
          <cell r="E23">
            <v>1</v>
          </cell>
          <cell r="F23">
            <v>0</v>
          </cell>
          <cell r="G23">
            <v>4</v>
          </cell>
          <cell r="H23">
            <v>1</v>
          </cell>
          <cell r="I23">
            <v>2</v>
          </cell>
          <cell r="J23" t="str">
            <v>X</v>
          </cell>
        </row>
        <row r="24">
          <cell r="A24">
            <v>700534</v>
          </cell>
          <cell r="B24" t="str">
            <v>PM</v>
          </cell>
          <cell r="C24">
            <v>1</v>
          </cell>
          <cell r="D24">
            <v>2</v>
          </cell>
          <cell r="E24">
            <v>0</v>
          </cell>
          <cell r="F24">
            <v>1</v>
          </cell>
          <cell r="G24">
            <v>5</v>
          </cell>
          <cell r="H24">
            <v>0</v>
          </cell>
          <cell r="I24">
            <v>0</v>
          </cell>
          <cell r="J24" t="str">
            <v>X</v>
          </cell>
        </row>
        <row r="25">
          <cell r="A25">
            <v>700639</v>
          </cell>
          <cell r="B25" t="str">
            <v>WG</v>
          </cell>
          <cell r="C25">
            <v>1</v>
          </cell>
          <cell r="D25">
            <v>0</v>
          </cell>
          <cell r="E25">
            <v>2</v>
          </cell>
          <cell r="F25">
            <v>0</v>
          </cell>
          <cell r="G25">
            <v>5</v>
          </cell>
          <cell r="H25">
            <v>1</v>
          </cell>
          <cell r="I25">
            <v>3</v>
          </cell>
          <cell r="J25" t="str">
            <v>X</v>
          </cell>
        </row>
        <row r="26">
          <cell r="A26">
            <v>701041</v>
          </cell>
          <cell r="B26" t="str">
            <v>PM</v>
          </cell>
          <cell r="C26">
            <v>1</v>
          </cell>
          <cell r="D26">
            <v>4</v>
          </cell>
          <cell r="E26">
            <v>0</v>
          </cell>
          <cell r="F26">
            <v>1</v>
          </cell>
          <cell r="G26">
            <v>5</v>
          </cell>
          <cell r="H26">
            <v>0</v>
          </cell>
          <cell r="I26">
            <v>0</v>
          </cell>
          <cell r="J26" t="str">
            <v>X</v>
          </cell>
        </row>
        <row r="27">
          <cell r="A27">
            <v>703433</v>
          </cell>
          <cell r="B27" t="str">
            <v>GS</v>
          </cell>
          <cell r="C27">
            <v>1</v>
          </cell>
          <cell r="D27">
            <v>2</v>
          </cell>
          <cell r="E27">
            <v>0</v>
          </cell>
          <cell r="F27">
            <v>2</v>
          </cell>
          <cell r="G27">
            <v>4</v>
          </cell>
          <cell r="H27">
            <v>0</v>
          </cell>
          <cell r="I27">
            <v>0</v>
          </cell>
          <cell r="J27" t="str">
            <v>X</v>
          </cell>
        </row>
        <row r="28">
          <cell r="A28">
            <v>703931</v>
          </cell>
          <cell r="B28" t="str">
            <v>PM</v>
          </cell>
          <cell r="C28">
            <v>0</v>
          </cell>
          <cell r="D28">
            <v>0</v>
          </cell>
          <cell r="E28">
            <v>3</v>
          </cell>
          <cell r="F28">
            <v>1</v>
          </cell>
          <cell r="G28">
            <v>3</v>
          </cell>
          <cell r="H28">
            <v>1</v>
          </cell>
          <cell r="I28">
            <v>0</v>
          </cell>
          <cell r="J28" t="str">
            <v>X</v>
          </cell>
        </row>
        <row r="29">
          <cell r="A29">
            <v>704062</v>
          </cell>
          <cell r="B29" t="str">
            <v>WG</v>
          </cell>
          <cell r="C29">
            <v>1</v>
          </cell>
          <cell r="D29">
            <v>0</v>
          </cell>
          <cell r="E29">
            <v>1</v>
          </cell>
          <cell r="F29">
            <v>3</v>
          </cell>
          <cell r="G29">
            <v>5</v>
          </cell>
          <cell r="H29">
            <v>1</v>
          </cell>
          <cell r="I29">
            <v>2</v>
          </cell>
          <cell r="J29" t="str">
            <v>X</v>
          </cell>
        </row>
        <row r="30">
          <cell r="A30">
            <v>704064</v>
          </cell>
          <cell r="B30" t="str">
            <v>WG</v>
          </cell>
          <cell r="C30">
            <v>0</v>
          </cell>
          <cell r="D30">
            <v>0</v>
          </cell>
          <cell r="E30">
            <v>4</v>
          </cell>
          <cell r="F30">
            <v>0</v>
          </cell>
          <cell r="G30">
            <v>4</v>
          </cell>
          <cell r="H30">
            <v>0</v>
          </cell>
          <cell r="I30">
            <v>0</v>
          </cell>
          <cell r="J30" t="str">
            <v>X</v>
          </cell>
        </row>
        <row r="31">
          <cell r="A31">
            <v>704132</v>
          </cell>
          <cell r="B31" t="str">
            <v>GS</v>
          </cell>
          <cell r="C31">
            <v>1</v>
          </cell>
          <cell r="D31">
            <v>1</v>
          </cell>
          <cell r="E31">
            <v>1</v>
          </cell>
          <cell r="F31">
            <v>1</v>
          </cell>
          <cell r="G31">
            <v>3</v>
          </cell>
          <cell r="H31">
            <v>1</v>
          </cell>
          <cell r="I31">
            <v>2</v>
          </cell>
          <cell r="J31" t="str">
            <v>X</v>
          </cell>
        </row>
        <row r="32">
          <cell r="A32">
            <v>704133</v>
          </cell>
          <cell r="B32" t="str">
            <v>GS</v>
          </cell>
          <cell r="C32">
            <v>2</v>
          </cell>
          <cell r="D32">
            <v>3</v>
          </cell>
          <cell r="E32">
            <v>2</v>
          </cell>
          <cell r="F32">
            <v>3</v>
          </cell>
          <cell r="G32">
            <v>5</v>
          </cell>
          <cell r="H32">
            <v>1</v>
          </cell>
          <cell r="I32">
            <v>2</v>
          </cell>
          <cell r="J32" t="str">
            <v>X</v>
          </cell>
        </row>
        <row r="33">
          <cell r="A33">
            <v>704761</v>
          </cell>
          <cell r="B33" t="str">
            <v>GS</v>
          </cell>
          <cell r="C33">
            <v>1</v>
          </cell>
          <cell r="D33">
            <v>1</v>
          </cell>
          <cell r="E33">
            <v>1</v>
          </cell>
          <cell r="F33">
            <v>5</v>
          </cell>
          <cell r="G33">
            <v>6</v>
          </cell>
          <cell r="H33">
            <v>1</v>
          </cell>
          <cell r="I33">
            <v>1</v>
          </cell>
          <cell r="J33" t="str">
            <v>X</v>
          </cell>
        </row>
        <row r="34">
          <cell r="A34">
            <v>706062</v>
          </cell>
          <cell r="B34" t="str">
            <v>WG</v>
          </cell>
          <cell r="C34">
            <v>1</v>
          </cell>
          <cell r="D34">
            <v>0</v>
          </cell>
          <cell r="E34">
            <v>2</v>
          </cell>
          <cell r="F34">
            <v>5</v>
          </cell>
          <cell r="G34">
            <v>6</v>
          </cell>
          <cell r="H34">
            <v>1</v>
          </cell>
          <cell r="I34">
            <v>2</v>
          </cell>
          <cell r="J34" t="str">
            <v>X</v>
          </cell>
        </row>
        <row r="35">
          <cell r="A35">
            <v>706064</v>
          </cell>
          <cell r="B35" t="str">
            <v>WG</v>
          </cell>
          <cell r="C35">
            <v>1</v>
          </cell>
          <cell r="D35">
            <v>1</v>
          </cell>
          <cell r="E35">
            <v>0</v>
          </cell>
          <cell r="F35">
            <v>2</v>
          </cell>
          <cell r="G35">
            <v>6</v>
          </cell>
          <cell r="H35">
            <v>1</v>
          </cell>
          <cell r="I35">
            <v>2</v>
          </cell>
          <cell r="J35" t="str">
            <v>X</v>
          </cell>
        </row>
        <row r="36">
          <cell r="A36">
            <v>800232</v>
          </cell>
          <cell r="B36" t="str">
            <v>CE</v>
          </cell>
          <cell r="C36">
            <v>0</v>
          </cell>
          <cell r="D36">
            <v>2</v>
          </cell>
          <cell r="E36">
            <v>4</v>
          </cell>
          <cell r="F36">
            <v>1</v>
          </cell>
          <cell r="G36">
            <v>10</v>
          </cell>
          <cell r="H36">
            <v>2</v>
          </cell>
          <cell r="I36">
            <v>0</v>
          </cell>
          <cell r="J36" t="str">
            <v>X</v>
          </cell>
        </row>
        <row r="37">
          <cell r="A37">
            <v>800332</v>
          </cell>
          <cell r="B37" t="str">
            <v>CE</v>
          </cell>
          <cell r="C37">
            <v>2</v>
          </cell>
          <cell r="D37">
            <v>5</v>
          </cell>
          <cell r="E37">
            <v>5</v>
          </cell>
          <cell r="F37">
            <v>0</v>
          </cell>
          <cell r="G37">
            <v>5</v>
          </cell>
          <cell r="H37">
            <v>6</v>
          </cell>
          <cell r="I37">
            <v>4</v>
          </cell>
          <cell r="J37" t="str">
            <v>X</v>
          </cell>
        </row>
        <row r="38">
          <cell r="A38">
            <v>800835</v>
          </cell>
          <cell r="B38" t="str">
            <v>CE</v>
          </cell>
          <cell r="C38">
            <v>7</v>
          </cell>
          <cell r="D38">
            <v>0</v>
          </cell>
          <cell r="E38">
            <v>3</v>
          </cell>
          <cell r="F38">
            <v>2</v>
          </cell>
          <cell r="G38">
            <v>3</v>
          </cell>
          <cell r="H38">
            <v>2</v>
          </cell>
          <cell r="I38">
            <v>0</v>
          </cell>
          <cell r="J38" t="str">
            <v>X</v>
          </cell>
        </row>
        <row r="39">
          <cell r="A39">
            <v>800938</v>
          </cell>
          <cell r="B39" t="str">
            <v>CE</v>
          </cell>
          <cell r="C39">
            <v>1</v>
          </cell>
          <cell r="D39">
            <v>1</v>
          </cell>
          <cell r="E39">
            <v>3</v>
          </cell>
          <cell r="F39">
            <v>3</v>
          </cell>
          <cell r="G39">
            <v>10</v>
          </cell>
          <cell r="H39">
            <v>1</v>
          </cell>
          <cell r="I39">
            <v>3</v>
          </cell>
          <cell r="J39" t="str">
            <v>X</v>
          </cell>
        </row>
        <row r="40">
          <cell r="A40">
            <v>801036</v>
          </cell>
          <cell r="B40" t="str">
            <v>CE</v>
          </cell>
          <cell r="C40">
            <v>0</v>
          </cell>
          <cell r="D40">
            <v>0</v>
          </cell>
          <cell r="E40">
            <v>1</v>
          </cell>
          <cell r="F40">
            <v>4</v>
          </cell>
          <cell r="G40">
            <v>3</v>
          </cell>
          <cell r="H40">
            <v>4</v>
          </cell>
          <cell r="I40">
            <v>5</v>
          </cell>
          <cell r="J40" t="str">
            <v>X</v>
          </cell>
        </row>
        <row r="41">
          <cell r="A41">
            <v>801231</v>
          </cell>
          <cell r="B41" t="str">
            <v>ND</v>
          </cell>
          <cell r="C41">
            <v>3</v>
          </cell>
          <cell r="D41">
            <v>2</v>
          </cell>
          <cell r="E41">
            <v>2</v>
          </cell>
          <cell r="F41">
            <v>4</v>
          </cell>
          <cell r="G41">
            <v>2</v>
          </cell>
          <cell r="H41">
            <v>3</v>
          </cell>
          <cell r="I41">
            <v>4</v>
          </cell>
          <cell r="J41" t="str">
            <v>X</v>
          </cell>
        </row>
        <row r="42">
          <cell r="A42">
            <v>802235</v>
          </cell>
          <cell r="B42" t="str">
            <v>CE</v>
          </cell>
          <cell r="C42">
            <v>3</v>
          </cell>
          <cell r="D42">
            <v>2</v>
          </cell>
          <cell r="E42">
            <v>1</v>
          </cell>
          <cell r="F42">
            <v>1</v>
          </cell>
          <cell r="G42">
            <v>5</v>
          </cell>
          <cell r="H42">
            <v>1</v>
          </cell>
          <cell r="I42">
            <v>0</v>
          </cell>
          <cell r="J42" t="str">
            <v>X</v>
          </cell>
        </row>
        <row r="43">
          <cell r="A43">
            <v>802236</v>
          </cell>
          <cell r="B43" t="str">
            <v>CE</v>
          </cell>
          <cell r="C43">
            <v>2</v>
          </cell>
          <cell r="D43">
            <v>2</v>
          </cell>
          <cell r="E43">
            <v>3</v>
          </cell>
          <cell r="F43">
            <v>7</v>
          </cell>
          <cell r="G43">
            <v>3</v>
          </cell>
          <cell r="H43">
            <v>2</v>
          </cell>
          <cell r="I43">
            <v>0</v>
          </cell>
          <cell r="J43" t="str">
            <v>X</v>
          </cell>
        </row>
        <row r="44">
          <cell r="A44">
            <v>802931</v>
          </cell>
          <cell r="B44" t="str">
            <v>CE</v>
          </cell>
          <cell r="C44">
            <v>1</v>
          </cell>
          <cell r="D44">
            <v>1</v>
          </cell>
          <cell r="E44">
            <v>3</v>
          </cell>
          <cell r="F44">
            <v>2</v>
          </cell>
          <cell r="G44">
            <v>4</v>
          </cell>
          <cell r="H44">
            <v>1</v>
          </cell>
          <cell r="I44">
            <v>2</v>
          </cell>
          <cell r="J44" t="str">
            <v>X</v>
          </cell>
        </row>
        <row r="45">
          <cell r="A45">
            <v>803432</v>
          </cell>
          <cell r="B45" t="str">
            <v>CE</v>
          </cell>
          <cell r="C45">
            <v>1</v>
          </cell>
          <cell r="D45">
            <v>3</v>
          </cell>
          <cell r="E45">
            <v>1</v>
          </cell>
          <cell r="F45">
            <v>4</v>
          </cell>
          <cell r="G45">
            <v>4</v>
          </cell>
          <cell r="H45">
            <v>2</v>
          </cell>
          <cell r="I45">
            <v>1</v>
          </cell>
          <cell r="J45" t="str">
            <v>X</v>
          </cell>
        </row>
        <row r="46">
          <cell r="A46">
            <v>803637</v>
          </cell>
          <cell r="B46" t="str">
            <v>CE</v>
          </cell>
          <cell r="C46">
            <v>1</v>
          </cell>
          <cell r="D46">
            <v>1</v>
          </cell>
          <cell r="E46">
            <v>1</v>
          </cell>
          <cell r="F46">
            <v>1</v>
          </cell>
          <cell r="G46">
            <v>4</v>
          </cell>
          <cell r="H46">
            <v>0</v>
          </cell>
          <cell r="I46">
            <v>1</v>
          </cell>
          <cell r="J46" t="str">
            <v>X</v>
          </cell>
        </row>
        <row r="47">
          <cell r="A47">
            <v>805735</v>
          </cell>
          <cell r="B47" t="str">
            <v>SD</v>
          </cell>
          <cell r="C47">
            <v>2</v>
          </cell>
          <cell r="D47">
            <v>0</v>
          </cell>
          <cell r="E47">
            <v>4</v>
          </cell>
          <cell r="F47">
            <v>2</v>
          </cell>
          <cell r="G47">
            <v>5</v>
          </cell>
          <cell r="H47">
            <v>2</v>
          </cell>
          <cell r="I47">
            <v>2</v>
          </cell>
          <cell r="J47" t="str">
            <v>X</v>
          </cell>
        </row>
        <row r="48">
          <cell r="A48">
            <v>806435</v>
          </cell>
          <cell r="B48" t="str">
            <v>SD</v>
          </cell>
          <cell r="C48">
            <v>14</v>
          </cell>
          <cell r="D48">
            <v>2</v>
          </cell>
          <cell r="E48">
            <v>2</v>
          </cell>
          <cell r="F48">
            <v>2</v>
          </cell>
          <cell r="G48">
            <v>8</v>
          </cell>
          <cell r="H48">
            <v>4</v>
          </cell>
          <cell r="I48">
            <v>3</v>
          </cell>
          <cell r="J48" t="str">
            <v>X</v>
          </cell>
        </row>
        <row r="49">
          <cell r="A49">
            <v>807734</v>
          </cell>
          <cell r="B49" t="str">
            <v>CE</v>
          </cell>
          <cell r="C49">
            <v>1</v>
          </cell>
          <cell r="D49">
            <v>0</v>
          </cell>
          <cell r="E49">
            <v>4</v>
          </cell>
          <cell r="F49">
            <v>3</v>
          </cell>
          <cell r="G49">
            <v>6</v>
          </cell>
          <cell r="H49">
            <v>2</v>
          </cell>
          <cell r="I49">
            <v>0</v>
          </cell>
          <cell r="J49" t="str">
            <v>X</v>
          </cell>
        </row>
        <row r="50">
          <cell r="A50">
            <v>807735</v>
          </cell>
          <cell r="B50" t="str">
            <v>CE</v>
          </cell>
          <cell r="C50">
            <v>1</v>
          </cell>
          <cell r="D50">
            <v>2</v>
          </cell>
          <cell r="E50">
            <v>2</v>
          </cell>
          <cell r="F50">
            <v>3</v>
          </cell>
          <cell r="G50">
            <v>6</v>
          </cell>
          <cell r="H50">
            <v>2</v>
          </cell>
          <cell r="I50">
            <v>0</v>
          </cell>
          <cell r="J50" t="str">
            <v>X</v>
          </cell>
        </row>
        <row r="51">
          <cell r="A51">
            <v>808732</v>
          </cell>
          <cell r="B51" t="str">
            <v>CE</v>
          </cell>
          <cell r="C51">
            <v>0</v>
          </cell>
          <cell r="D51">
            <v>0</v>
          </cell>
          <cell r="E51">
            <v>0</v>
          </cell>
          <cell r="F51">
            <v>3</v>
          </cell>
          <cell r="G51">
            <v>3</v>
          </cell>
          <cell r="H51">
            <v>0</v>
          </cell>
          <cell r="I51">
            <v>0</v>
          </cell>
          <cell r="J51" t="str">
            <v>X</v>
          </cell>
        </row>
        <row r="52">
          <cell r="A52">
            <v>809133</v>
          </cell>
          <cell r="B52" t="str">
            <v>CE</v>
          </cell>
          <cell r="C52">
            <v>2</v>
          </cell>
          <cell r="D52">
            <v>1</v>
          </cell>
          <cell r="E52">
            <v>0</v>
          </cell>
          <cell r="F52">
            <v>0</v>
          </cell>
          <cell r="G52">
            <v>7</v>
          </cell>
          <cell r="H52">
            <v>2</v>
          </cell>
          <cell r="I52">
            <v>1</v>
          </cell>
          <cell r="J52" t="str">
            <v>X</v>
          </cell>
        </row>
        <row r="53">
          <cell r="A53">
            <v>809764</v>
          </cell>
          <cell r="B53" t="str">
            <v>ND</v>
          </cell>
          <cell r="C53">
            <v>3</v>
          </cell>
          <cell r="D53">
            <v>3</v>
          </cell>
          <cell r="E53">
            <v>3</v>
          </cell>
          <cell r="F53">
            <v>3</v>
          </cell>
          <cell r="G53">
            <v>3</v>
          </cell>
          <cell r="H53">
            <v>1</v>
          </cell>
          <cell r="I53">
            <v>7</v>
          </cell>
          <cell r="J53" t="str">
            <v>X</v>
          </cell>
        </row>
        <row r="54">
          <cell r="A54">
            <v>810263</v>
          </cell>
          <cell r="B54" t="str">
            <v>ND</v>
          </cell>
          <cell r="C54">
            <v>0</v>
          </cell>
          <cell r="D54">
            <v>3</v>
          </cell>
          <cell r="E54">
            <v>0</v>
          </cell>
          <cell r="F54">
            <v>3</v>
          </cell>
          <cell r="G54">
            <v>4</v>
          </cell>
          <cell r="H54">
            <v>2</v>
          </cell>
          <cell r="I54">
            <v>0</v>
          </cell>
          <cell r="J54" t="str">
            <v>X</v>
          </cell>
        </row>
        <row r="55">
          <cell r="A55">
            <v>810361</v>
          </cell>
          <cell r="B55" t="str">
            <v>SD</v>
          </cell>
          <cell r="C55">
            <v>1</v>
          </cell>
          <cell r="D55">
            <v>1</v>
          </cell>
          <cell r="E55">
            <v>0</v>
          </cell>
          <cell r="F55">
            <v>5</v>
          </cell>
          <cell r="G55">
            <v>6</v>
          </cell>
          <cell r="H55">
            <v>1</v>
          </cell>
          <cell r="I55">
            <v>1</v>
          </cell>
          <cell r="J55" t="str">
            <v>X</v>
          </cell>
        </row>
        <row r="56">
          <cell r="A56">
            <v>810362</v>
          </cell>
          <cell r="B56" t="str">
            <v>SD</v>
          </cell>
          <cell r="C56">
            <v>0</v>
          </cell>
          <cell r="D56">
            <v>2</v>
          </cell>
          <cell r="E56">
            <v>1</v>
          </cell>
          <cell r="F56">
            <v>5</v>
          </cell>
          <cell r="G56">
            <v>3</v>
          </cell>
          <cell r="H56">
            <v>0</v>
          </cell>
          <cell r="I56">
            <v>1</v>
          </cell>
          <cell r="J56" t="str">
            <v>X</v>
          </cell>
        </row>
        <row r="57">
          <cell r="A57">
            <v>810561</v>
          </cell>
          <cell r="B57" t="str">
            <v>SD</v>
          </cell>
          <cell r="C57">
            <v>4</v>
          </cell>
          <cell r="D57">
            <v>2</v>
          </cell>
          <cell r="E57">
            <v>4</v>
          </cell>
          <cell r="F57">
            <v>4</v>
          </cell>
          <cell r="G57">
            <v>2</v>
          </cell>
          <cell r="H57">
            <v>1</v>
          </cell>
          <cell r="I57">
            <v>1</v>
          </cell>
          <cell r="J57" t="str">
            <v>X</v>
          </cell>
        </row>
      </sheetData>
      <sheetData sheetId="7" refreshError="1">
        <row r="1">
          <cell r="A1" t="str">
            <v>Fdr.</v>
          </cell>
          <cell r="B1" t="str">
            <v>AREA</v>
          </cell>
          <cell r="C1" t="str">
            <v>IMP???</v>
          </cell>
          <cell r="D1" t="str">
            <v>93 N</v>
          </cell>
          <cell r="E1" t="str">
            <v>94 N</v>
          </cell>
          <cell r="F1" t="str">
            <v>95 N</v>
          </cell>
          <cell r="G1" t="str">
            <v>96 N</v>
          </cell>
          <cell r="H1" t="str">
            <v>97 N</v>
          </cell>
          <cell r="I1" t="str">
            <v>98 N</v>
          </cell>
          <cell r="J1" t="str">
            <v>TME 699 N</v>
          </cell>
        </row>
        <row r="2">
          <cell r="C2">
            <v>552</v>
          </cell>
          <cell r="D2">
            <v>614</v>
          </cell>
          <cell r="E2">
            <v>676</v>
          </cell>
          <cell r="F2">
            <v>705</v>
          </cell>
          <cell r="G2">
            <v>1027</v>
          </cell>
          <cell r="H2">
            <v>1485</v>
          </cell>
          <cell r="I2">
            <v>866</v>
          </cell>
          <cell r="J2">
            <v>797</v>
          </cell>
        </row>
        <row r="3">
          <cell r="A3">
            <v>100132</v>
          </cell>
          <cell r="B3" t="str">
            <v>CF</v>
          </cell>
          <cell r="C3" t="str">
            <v>IMPROVED</v>
          </cell>
          <cell r="D3">
            <v>2</v>
          </cell>
          <cell r="E3">
            <v>1</v>
          </cell>
          <cell r="F3">
            <v>1</v>
          </cell>
          <cell r="G3">
            <v>1</v>
          </cell>
          <cell r="H3">
            <v>1</v>
          </cell>
          <cell r="I3">
            <v>1</v>
          </cell>
          <cell r="J3">
            <v>1</v>
          </cell>
        </row>
        <row r="4">
          <cell r="A4">
            <v>100133</v>
          </cell>
          <cell r="B4" t="str">
            <v>CF</v>
          </cell>
          <cell r="C4" t="str">
            <v>IMPROVED</v>
          </cell>
          <cell r="D4">
            <v>0</v>
          </cell>
          <cell r="E4">
            <v>1</v>
          </cell>
          <cell r="F4">
            <v>1</v>
          </cell>
          <cell r="G4">
            <v>1</v>
          </cell>
          <cell r="H4">
            <v>0</v>
          </cell>
          <cell r="I4">
            <v>1</v>
          </cell>
          <cell r="J4">
            <v>1</v>
          </cell>
        </row>
        <row r="5">
          <cell r="A5">
            <v>100135</v>
          </cell>
          <cell r="B5" t="str">
            <v>CF</v>
          </cell>
          <cell r="C5" t="str">
            <v>IMPROVED</v>
          </cell>
          <cell r="D5">
            <v>1</v>
          </cell>
          <cell r="E5">
            <v>0</v>
          </cell>
          <cell r="F5">
            <v>0</v>
          </cell>
          <cell r="G5">
            <v>1</v>
          </cell>
          <cell r="H5">
            <v>4</v>
          </cell>
          <cell r="I5">
            <v>2</v>
          </cell>
          <cell r="J5">
            <v>3</v>
          </cell>
        </row>
        <row r="6">
          <cell r="A6">
            <v>100137</v>
          </cell>
          <cell r="B6" t="str">
            <v>CF</v>
          </cell>
          <cell r="C6" t="str">
            <v>IMPROVED</v>
          </cell>
          <cell r="D6">
            <v>0</v>
          </cell>
          <cell r="E6">
            <v>1</v>
          </cell>
          <cell r="F6">
            <v>1</v>
          </cell>
          <cell r="G6">
            <v>3</v>
          </cell>
          <cell r="H6">
            <v>2</v>
          </cell>
          <cell r="I6">
            <v>1</v>
          </cell>
          <cell r="J6">
            <v>1</v>
          </cell>
        </row>
        <row r="7">
          <cell r="A7">
            <v>100231</v>
          </cell>
          <cell r="B7" t="str">
            <v>NF</v>
          </cell>
          <cell r="C7" t="str">
            <v>IMPROVED</v>
          </cell>
          <cell r="D7">
            <v>0</v>
          </cell>
          <cell r="E7">
            <v>0</v>
          </cell>
          <cell r="F7">
            <v>2</v>
          </cell>
          <cell r="G7">
            <v>0</v>
          </cell>
          <cell r="H7">
            <v>2</v>
          </cell>
          <cell r="I7">
            <v>4</v>
          </cell>
          <cell r="J7">
            <v>2</v>
          </cell>
        </row>
        <row r="8">
          <cell r="A8">
            <v>100431</v>
          </cell>
          <cell r="B8" t="str">
            <v>NF</v>
          </cell>
          <cell r="C8" t="str">
            <v>IMPROVED</v>
          </cell>
          <cell r="D8">
            <v>1</v>
          </cell>
          <cell r="E8">
            <v>0</v>
          </cell>
          <cell r="F8">
            <v>0</v>
          </cell>
          <cell r="G8">
            <v>4</v>
          </cell>
          <cell r="H8">
            <v>1</v>
          </cell>
          <cell r="I8">
            <v>0</v>
          </cell>
          <cell r="J8">
            <v>2</v>
          </cell>
        </row>
        <row r="9">
          <cell r="A9">
            <v>100433</v>
          </cell>
          <cell r="B9" t="str">
            <v>NF</v>
          </cell>
          <cell r="C9" t="str">
            <v>IMPROVED</v>
          </cell>
          <cell r="D9">
            <v>1</v>
          </cell>
          <cell r="E9">
            <v>0</v>
          </cell>
          <cell r="F9">
            <v>1</v>
          </cell>
          <cell r="G9">
            <v>2</v>
          </cell>
          <cell r="H9">
            <v>2</v>
          </cell>
          <cell r="I9">
            <v>3</v>
          </cell>
          <cell r="J9">
            <v>4</v>
          </cell>
        </row>
        <row r="10">
          <cell r="A10">
            <v>100434</v>
          </cell>
          <cell r="B10" t="str">
            <v>NF</v>
          </cell>
          <cell r="C10" t="str">
            <v>IMPROVED</v>
          </cell>
          <cell r="D10">
            <v>1</v>
          </cell>
          <cell r="E10">
            <v>1</v>
          </cell>
          <cell r="F10">
            <v>0</v>
          </cell>
          <cell r="G10">
            <v>0</v>
          </cell>
          <cell r="H10">
            <v>1</v>
          </cell>
          <cell r="I10">
            <v>0</v>
          </cell>
          <cell r="J10">
            <v>0</v>
          </cell>
        </row>
        <row r="11">
          <cell r="A11">
            <v>100934</v>
          </cell>
          <cell r="B11" t="str">
            <v>CF</v>
          </cell>
          <cell r="C11" t="str">
            <v>IMPROVED</v>
          </cell>
          <cell r="D11">
            <v>0</v>
          </cell>
          <cell r="E11">
            <v>1</v>
          </cell>
          <cell r="F11">
            <v>0</v>
          </cell>
          <cell r="G11">
            <v>1</v>
          </cell>
          <cell r="H11">
            <v>2</v>
          </cell>
          <cell r="I11">
            <v>1</v>
          </cell>
          <cell r="J11">
            <v>1</v>
          </cell>
        </row>
        <row r="12">
          <cell r="A12">
            <v>101036</v>
          </cell>
          <cell r="B12" t="str">
            <v>CF</v>
          </cell>
          <cell r="C12" t="str">
            <v>IMPROVED</v>
          </cell>
          <cell r="D12">
            <v>0</v>
          </cell>
          <cell r="E12">
            <v>0</v>
          </cell>
          <cell r="F12">
            <v>2</v>
          </cell>
          <cell r="G12">
            <v>1</v>
          </cell>
          <cell r="H12">
            <v>5</v>
          </cell>
          <cell r="I12">
            <v>1</v>
          </cell>
          <cell r="J12">
            <v>1</v>
          </cell>
        </row>
        <row r="13">
          <cell r="A13">
            <v>101132</v>
          </cell>
          <cell r="B13" t="str">
            <v>CF</v>
          </cell>
          <cell r="C13" t="str">
            <v>IMPROVED</v>
          </cell>
          <cell r="D13">
            <v>2</v>
          </cell>
          <cell r="E13">
            <v>1</v>
          </cell>
          <cell r="F13">
            <v>1</v>
          </cell>
          <cell r="G13">
            <v>1</v>
          </cell>
          <cell r="H13">
            <v>1</v>
          </cell>
          <cell r="I13">
            <v>0</v>
          </cell>
          <cell r="J13">
            <v>1</v>
          </cell>
        </row>
        <row r="14">
          <cell r="A14">
            <v>101138</v>
          </cell>
          <cell r="B14" t="str">
            <v>CF</v>
          </cell>
          <cell r="C14" t="str">
            <v>IMPROVED</v>
          </cell>
          <cell r="D14">
            <v>2</v>
          </cell>
          <cell r="E14">
            <v>5</v>
          </cell>
          <cell r="F14">
            <v>1</v>
          </cell>
          <cell r="G14">
            <v>1</v>
          </cell>
          <cell r="H14">
            <v>1</v>
          </cell>
          <cell r="I14">
            <v>0</v>
          </cell>
          <cell r="J14">
            <v>0</v>
          </cell>
        </row>
        <row r="15">
          <cell r="A15">
            <v>101462</v>
          </cell>
          <cell r="B15" t="str">
            <v>CF</v>
          </cell>
          <cell r="C15" t="str">
            <v>IMPROVED</v>
          </cell>
          <cell r="D15">
            <v>0</v>
          </cell>
          <cell r="E15">
            <v>1</v>
          </cell>
          <cell r="F15">
            <v>3</v>
          </cell>
          <cell r="G15">
            <v>2</v>
          </cell>
          <cell r="H15">
            <v>2</v>
          </cell>
          <cell r="I15">
            <v>0</v>
          </cell>
          <cell r="J15">
            <v>0</v>
          </cell>
        </row>
        <row r="16">
          <cell r="A16">
            <v>101463</v>
          </cell>
          <cell r="B16" t="str">
            <v>CF</v>
          </cell>
          <cell r="C16" t="str">
            <v>IMPROVED</v>
          </cell>
          <cell r="D16">
            <v>0</v>
          </cell>
          <cell r="E16">
            <v>2</v>
          </cell>
          <cell r="F16">
            <v>1</v>
          </cell>
          <cell r="G16">
            <v>1</v>
          </cell>
          <cell r="H16">
            <v>2</v>
          </cell>
          <cell r="I16">
            <v>0</v>
          </cell>
          <cell r="J16">
            <v>0</v>
          </cell>
        </row>
        <row r="17">
          <cell r="A17">
            <v>101862</v>
          </cell>
          <cell r="B17" t="str">
            <v>NF</v>
          </cell>
          <cell r="C17" t="str">
            <v>IMPROVED</v>
          </cell>
          <cell r="D17">
            <v>2</v>
          </cell>
          <cell r="E17">
            <v>2</v>
          </cell>
          <cell r="F17">
            <v>1</v>
          </cell>
          <cell r="G17">
            <v>5</v>
          </cell>
          <cell r="H17">
            <v>4</v>
          </cell>
          <cell r="I17">
            <v>0</v>
          </cell>
          <cell r="J17">
            <v>0</v>
          </cell>
        </row>
        <row r="18">
          <cell r="A18">
            <v>101863</v>
          </cell>
          <cell r="B18" t="str">
            <v>NF</v>
          </cell>
          <cell r="C18" t="str">
            <v>IMPROVED</v>
          </cell>
          <cell r="D18">
            <v>5</v>
          </cell>
          <cell r="E18">
            <v>5</v>
          </cell>
          <cell r="F18">
            <v>2</v>
          </cell>
          <cell r="G18">
            <v>6</v>
          </cell>
          <cell r="H18">
            <v>3</v>
          </cell>
          <cell r="I18">
            <v>4</v>
          </cell>
          <cell r="J18">
            <v>3</v>
          </cell>
        </row>
        <row r="19">
          <cell r="A19">
            <v>101864</v>
          </cell>
          <cell r="B19" t="str">
            <v>NF</v>
          </cell>
          <cell r="C19" t="str">
            <v>IMPROVED</v>
          </cell>
          <cell r="D19">
            <v>0</v>
          </cell>
          <cell r="E19">
            <v>2</v>
          </cell>
          <cell r="F19">
            <v>2</v>
          </cell>
          <cell r="G19">
            <v>1</v>
          </cell>
          <cell r="H19">
            <v>3</v>
          </cell>
          <cell r="I19">
            <v>4</v>
          </cell>
          <cell r="J19">
            <v>3</v>
          </cell>
        </row>
        <row r="20">
          <cell r="A20">
            <v>101933</v>
          </cell>
          <cell r="B20" t="str">
            <v>CF</v>
          </cell>
          <cell r="C20" t="str">
            <v>IMPROVED</v>
          </cell>
          <cell r="D20">
            <v>1</v>
          </cell>
          <cell r="E20">
            <v>0</v>
          </cell>
          <cell r="F20">
            <v>1</v>
          </cell>
          <cell r="G20">
            <v>2</v>
          </cell>
          <cell r="H20">
            <v>2</v>
          </cell>
          <cell r="I20">
            <v>1</v>
          </cell>
          <cell r="J20">
            <v>0</v>
          </cell>
        </row>
        <row r="21">
          <cell r="A21">
            <v>101934</v>
          </cell>
          <cell r="B21" t="str">
            <v>CF</v>
          </cell>
          <cell r="C21" t="str">
            <v>IMPROVED</v>
          </cell>
          <cell r="D21">
            <v>0</v>
          </cell>
          <cell r="E21">
            <v>0</v>
          </cell>
          <cell r="F21">
            <v>1</v>
          </cell>
          <cell r="G21">
            <v>6</v>
          </cell>
          <cell r="H21">
            <v>2</v>
          </cell>
          <cell r="I21">
            <v>3</v>
          </cell>
          <cell r="J21">
            <v>3</v>
          </cell>
        </row>
        <row r="22">
          <cell r="A22">
            <v>102131</v>
          </cell>
          <cell r="B22" t="str">
            <v>CF</v>
          </cell>
          <cell r="C22" t="str">
            <v>IMPROVED</v>
          </cell>
          <cell r="D22">
            <v>3</v>
          </cell>
          <cell r="E22">
            <v>2</v>
          </cell>
          <cell r="F22">
            <v>3</v>
          </cell>
          <cell r="G22">
            <v>7</v>
          </cell>
          <cell r="H22">
            <v>2</v>
          </cell>
          <cell r="I22">
            <v>5</v>
          </cell>
          <cell r="J22">
            <v>7</v>
          </cell>
        </row>
        <row r="23">
          <cell r="A23">
            <v>102234</v>
          </cell>
          <cell r="B23" t="str">
            <v>CF</v>
          </cell>
          <cell r="C23" t="str">
            <v>IMPROVED</v>
          </cell>
          <cell r="D23">
            <v>0</v>
          </cell>
          <cell r="E23">
            <v>1</v>
          </cell>
          <cell r="F23">
            <v>0</v>
          </cell>
          <cell r="G23">
            <v>2</v>
          </cell>
          <cell r="H23">
            <v>3</v>
          </cell>
          <cell r="I23">
            <v>2</v>
          </cell>
          <cell r="J23">
            <v>2</v>
          </cell>
        </row>
        <row r="24">
          <cell r="A24">
            <v>102235</v>
          </cell>
          <cell r="B24" t="str">
            <v>CF</v>
          </cell>
          <cell r="C24" t="str">
            <v>IMPROVED</v>
          </cell>
          <cell r="D24">
            <v>0</v>
          </cell>
          <cell r="E24">
            <v>0</v>
          </cell>
          <cell r="F24">
            <v>0</v>
          </cell>
          <cell r="G24">
            <v>1</v>
          </cell>
          <cell r="H24">
            <v>0</v>
          </cell>
          <cell r="I24">
            <v>1</v>
          </cell>
          <cell r="J24">
            <v>3</v>
          </cell>
        </row>
        <row r="25">
          <cell r="A25">
            <v>102236</v>
          </cell>
          <cell r="B25" t="str">
            <v>CF</v>
          </cell>
          <cell r="C25" t="str">
            <v>IMPROVED</v>
          </cell>
          <cell r="D25">
            <v>0</v>
          </cell>
          <cell r="E25">
            <v>0</v>
          </cell>
          <cell r="F25">
            <v>0</v>
          </cell>
          <cell r="G25">
            <v>2</v>
          </cell>
          <cell r="H25">
            <v>1</v>
          </cell>
          <cell r="I25">
            <v>0</v>
          </cell>
          <cell r="J25">
            <v>0</v>
          </cell>
        </row>
        <row r="26">
          <cell r="A26">
            <v>102361</v>
          </cell>
          <cell r="B26" t="str">
            <v>CF</v>
          </cell>
          <cell r="C26" t="str">
            <v>IMPROVED</v>
          </cell>
          <cell r="D26">
            <v>4</v>
          </cell>
          <cell r="E26">
            <v>1</v>
          </cell>
          <cell r="F26">
            <v>2</v>
          </cell>
          <cell r="G26">
            <v>3</v>
          </cell>
          <cell r="H26">
            <v>1</v>
          </cell>
          <cell r="I26">
            <v>2</v>
          </cell>
          <cell r="J26">
            <v>5</v>
          </cell>
        </row>
        <row r="27">
          <cell r="A27">
            <v>102432</v>
          </cell>
          <cell r="B27" t="str">
            <v>CF</v>
          </cell>
          <cell r="C27" t="str">
            <v>IMPROVED</v>
          </cell>
          <cell r="D27">
            <v>2</v>
          </cell>
          <cell r="E27">
            <v>1</v>
          </cell>
          <cell r="F27">
            <v>1</v>
          </cell>
          <cell r="G27">
            <v>2</v>
          </cell>
          <cell r="H27">
            <v>3</v>
          </cell>
          <cell r="I27">
            <v>0</v>
          </cell>
          <cell r="J27">
            <v>0</v>
          </cell>
        </row>
        <row r="28">
          <cell r="A28">
            <v>102533</v>
          </cell>
          <cell r="B28" t="str">
            <v>NF</v>
          </cell>
          <cell r="C28" t="str">
            <v>IMPROVED</v>
          </cell>
          <cell r="D28">
            <v>0</v>
          </cell>
          <cell r="E28">
            <v>1</v>
          </cell>
          <cell r="F28">
            <v>0</v>
          </cell>
          <cell r="G28">
            <v>4</v>
          </cell>
          <cell r="H28">
            <v>3</v>
          </cell>
          <cell r="I28">
            <v>0</v>
          </cell>
          <cell r="J28">
            <v>0</v>
          </cell>
        </row>
        <row r="29">
          <cell r="A29">
            <v>102535</v>
          </cell>
          <cell r="B29" t="str">
            <v>NF</v>
          </cell>
          <cell r="C29" t="str">
            <v>IMPROVED</v>
          </cell>
          <cell r="D29">
            <v>2</v>
          </cell>
          <cell r="E29">
            <v>0</v>
          </cell>
          <cell r="F29">
            <v>0</v>
          </cell>
          <cell r="G29">
            <v>0</v>
          </cell>
          <cell r="H29">
            <v>3</v>
          </cell>
          <cell r="I29">
            <v>2</v>
          </cell>
          <cell r="J29">
            <v>1</v>
          </cell>
        </row>
        <row r="30">
          <cell r="A30">
            <v>102631</v>
          </cell>
          <cell r="B30" t="str">
            <v>NF</v>
          </cell>
          <cell r="C30" t="str">
            <v>IMPROVED</v>
          </cell>
          <cell r="D30">
            <v>2</v>
          </cell>
          <cell r="E30">
            <v>1</v>
          </cell>
          <cell r="F30">
            <v>4</v>
          </cell>
          <cell r="G30">
            <v>0</v>
          </cell>
          <cell r="H30">
            <v>2</v>
          </cell>
          <cell r="I30">
            <v>0</v>
          </cell>
          <cell r="J30">
            <v>1</v>
          </cell>
        </row>
        <row r="31">
          <cell r="A31">
            <v>102633</v>
          </cell>
          <cell r="B31" t="str">
            <v>NF</v>
          </cell>
          <cell r="C31" t="str">
            <v>IMPROVED</v>
          </cell>
          <cell r="D31">
            <v>0</v>
          </cell>
          <cell r="E31">
            <v>1</v>
          </cell>
          <cell r="F31">
            <v>1</v>
          </cell>
          <cell r="G31">
            <v>1</v>
          </cell>
          <cell r="H31">
            <v>2</v>
          </cell>
          <cell r="I31">
            <v>0</v>
          </cell>
          <cell r="J31">
            <v>0</v>
          </cell>
        </row>
        <row r="32">
          <cell r="A32">
            <v>102636</v>
          </cell>
          <cell r="B32" t="str">
            <v>NF</v>
          </cell>
          <cell r="C32" t="str">
            <v>IMPROVED</v>
          </cell>
          <cell r="D32">
            <v>1</v>
          </cell>
          <cell r="E32">
            <v>2</v>
          </cell>
          <cell r="F32">
            <v>0</v>
          </cell>
          <cell r="G32">
            <v>1</v>
          </cell>
          <cell r="H32">
            <v>5</v>
          </cell>
          <cell r="I32">
            <v>0</v>
          </cell>
          <cell r="J32">
            <v>0</v>
          </cell>
        </row>
        <row r="33">
          <cell r="A33">
            <v>103832</v>
          </cell>
          <cell r="B33" t="str">
            <v>CF</v>
          </cell>
          <cell r="C33" t="str">
            <v>IMPROVED</v>
          </cell>
          <cell r="D33">
            <v>0</v>
          </cell>
          <cell r="E33">
            <v>0</v>
          </cell>
          <cell r="F33">
            <v>3</v>
          </cell>
          <cell r="G33">
            <v>3</v>
          </cell>
          <cell r="H33">
            <v>3</v>
          </cell>
          <cell r="I33">
            <v>0</v>
          </cell>
          <cell r="J33">
            <v>2</v>
          </cell>
        </row>
        <row r="34">
          <cell r="A34">
            <v>103834</v>
          </cell>
          <cell r="B34" t="str">
            <v>CF</v>
          </cell>
          <cell r="C34" t="str">
            <v>IMPROVED</v>
          </cell>
          <cell r="D34">
            <v>1</v>
          </cell>
          <cell r="E34">
            <v>0</v>
          </cell>
          <cell r="F34">
            <v>0</v>
          </cell>
          <cell r="G34">
            <v>0</v>
          </cell>
          <cell r="H34">
            <v>3</v>
          </cell>
          <cell r="I34">
            <v>0</v>
          </cell>
          <cell r="J34">
            <v>0</v>
          </cell>
        </row>
        <row r="35">
          <cell r="A35">
            <v>105061</v>
          </cell>
          <cell r="B35" t="str">
            <v>BV</v>
          </cell>
          <cell r="C35" t="str">
            <v>IMPROVED</v>
          </cell>
          <cell r="D35">
            <v>1</v>
          </cell>
          <cell r="E35">
            <v>0</v>
          </cell>
          <cell r="F35">
            <v>2</v>
          </cell>
          <cell r="G35">
            <v>1</v>
          </cell>
          <cell r="H35">
            <v>2</v>
          </cell>
          <cell r="I35">
            <v>0</v>
          </cell>
          <cell r="J35">
            <v>0</v>
          </cell>
        </row>
        <row r="36">
          <cell r="A36">
            <v>105831</v>
          </cell>
          <cell r="B36" t="str">
            <v>NF</v>
          </cell>
          <cell r="C36" t="str">
            <v>IMPROVED</v>
          </cell>
          <cell r="D36">
            <v>1</v>
          </cell>
          <cell r="E36">
            <v>7</v>
          </cell>
          <cell r="F36">
            <v>4</v>
          </cell>
          <cell r="G36">
            <v>0</v>
          </cell>
          <cell r="H36">
            <v>2</v>
          </cell>
          <cell r="I36">
            <v>5</v>
          </cell>
          <cell r="J36">
            <v>3</v>
          </cell>
        </row>
        <row r="37">
          <cell r="A37">
            <v>106231</v>
          </cell>
          <cell r="B37" t="str">
            <v>NF</v>
          </cell>
          <cell r="C37" t="str">
            <v>IMPROVED</v>
          </cell>
          <cell r="D37">
            <v>0</v>
          </cell>
          <cell r="E37">
            <v>0</v>
          </cell>
          <cell r="F37">
            <v>0</v>
          </cell>
          <cell r="G37">
            <v>1</v>
          </cell>
          <cell r="H37">
            <v>4</v>
          </cell>
          <cell r="I37">
            <v>3</v>
          </cell>
          <cell r="J37">
            <v>1</v>
          </cell>
        </row>
        <row r="38">
          <cell r="A38">
            <v>106232</v>
          </cell>
          <cell r="B38" t="str">
            <v>NF</v>
          </cell>
          <cell r="C38" t="str">
            <v>IMPROVED</v>
          </cell>
          <cell r="D38">
            <v>0</v>
          </cell>
          <cell r="E38">
            <v>0</v>
          </cell>
          <cell r="F38">
            <v>0</v>
          </cell>
          <cell r="G38">
            <v>0</v>
          </cell>
          <cell r="H38">
            <v>4</v>
          </cell>
          <cell r="I38">
            <v>2</v>
          </cell>
          <cell r="J38">
            <v>1</v>
          </cell>
        </row>
        <row r="39">
          <cell r="A39">
            <v>106362</v>
          </cell>
          <cell r="B39" t="str">
            <v>CF</v>
          </cell>
          <cell r="C39" t="str">
            <v>IMPROVED</v>
          </cell>
          <cell r="D39">
            <v>0</v>
          </cell>
          <cell r="E39">
            <v>2</v>
          </cell>
          <cell r="F39">
            <v>1</v>
          </cell>
          <cell r="G39">
            <v>2</v>
          </cell>
          <cell r="H39">
            <v>5</v>
          </cell>
          <cell r="I39">
            <v>0</v>
          </cell>
          <cell r="J39">
            <v>1</v>
          </cell>
        </row>
        <row r="40">
          <cell r="A40">
            <v>106363</v>
          </cell>
          <cell r="B40" t="str">
            <v>CF</v>
          </cell>
          <cell r="C40" t="str">
            <v>IMPROVED</v>
          </cell>
          <cell r="D40">
            <v>0</v>
          </cell>
          <cell r="E40">
            <v>0</v>
          </cell>
          <cell r="F40">
            <v>0</v>
          </cell>
          <cell r="G40">
            <v>0</v>
          </cell>
          <cell r="H40">
            <v>2</v>
          </cell>
          <cell r="I40">
            <v>0</v>
          </cell>
          <cell r="J40">
            <v>0</v>
          </cell>
        </row>
        <row r="41">
          <cell r="A41">
            <v>106531</v>
          </cell>
          <cell r="B41" t="str">
            <v>CF</v>
          </cell>
          <cell r="C41" t="str">
            <v>IMPROVED</v>
          </cell>
          <cell r="D41">
            <v>0</v>
          </cell>
          <cell r="E41">
            <v>0</v>
          </cell>
          <cell r="F41">
            <v>0</v>
          </cell>
          <cell r="G41">
            <v>1</v>
          </cell>
          <cell r="H41">
            <v>0</v>
          </cell>
          <cell r="I41">
            <v>0</v>
          </cell>
          <cell r="J41">
            <v>0</v>
          </cell>
        </row>
        <row r="42">
          <cell r="A42">
            <v>106532</v>
          </cell>
          <cell r="B42" t="str">
            <v>CF</v>
          </cell>
          <cell r="C42" t="str">
            <v>IMPROVED</v>
          </cell>
          <cell r="D42">
            <v>0</v>
          </cell>
          <cell r="E42">
            <v>1</v>
          </cell>
          <cell r="F42">
            <v>1</v>
          </cell>
          <cell r="G42">
            <v>0</v>
          </cell>
          <cell r="H42">
            <v>4</v>
          </cell>
          <cell r="I42">
            <v>0</v>
          </cell>
          <cell r="J42">
            <v>1</v>
          </cell>
        </row>
        <row r="43">
          <cell r="A43">
            <v>106661</v>
          </cell>
          <cell r="B43" t="str">
            <v>CF</v>
          </cell>
          <cell r="C43" t="str">
            <v>IMPROVED</v>
          </cell>
          <cell r="D43">
            <v>0</v>
          </cell>
          <cell r="E43">
            <v>0</v>
          </cell>
          <cell r="F43">
            <v>0</v>
          </cell>
          <cell r="G43">
            <v>1</v>
          </cell>
          <cell r="H43">
            <v>5</v>
          </cell>
          <cell r="I43">
            <v>2</v>
          </cell>
          <cell r="J43">
            <v>2</v>
          </cell>
        </row>
        <row r="44">
          <cell r="A44">
            <v>106662</v>
          </cell>
          <cell r="B44" t="str">
            <v>CF</v>
          </cell>
          <cell r="C44" t="str">
            <v>IMPROVED</v>
          </cell>
          <cell r="D44">
            <v>0</v>
          </cell>
          <cell r="E44">
            <v>1</v>
          </cell>
          <cell r="F44">
            <v>1</v>
          </cell>
          <cell r="G44">
            <v>0</v>
          </cell>
          <cell r="H44">
            <v>2</v>
          </cell>
          <cell r="I44">
            <v>2</v>
          </cell>
          <cell r="J44">
            <v>1</v>
          </cell>
        </row>
        <row r="45">
          <cell r="A45">
            <v>200131</v>
          </cell>
          <cell r="B45" t="str">
            <v>CF</v>
          </cell>
          <cell r="C45" t="str">
            <v>IMPROVED</v>
          </cell>
          <cell r="D45">
            <v>0</v>
          </cell>
          <cell r="E45">
            <v>0</v>
          </cell>
          <cell r="F45">
            <v>0</v>
          </cell>
          <cell r="G45">
            <v>0</v>
          </cell>
          <cell r="H45">
            <v>0</v>
          </cell>
          <cell r="I45">
            <v>1</v>
          </cell>
          <cell r="J45">
            <v>0</v>
          </cell>
        </row>
        <row r="46">
          <cell r="A46">
            <v>200132</v>
          </cell>
          <cell r="B46" t="str">
            <v>CF</v>
          </cell>
          <cell r="C46" t="str">
            <v>IMPROVED</v>
          </cell>
          <cell r="D46">
            <v>2</v>
          </cell>
          <cell r="E46">
            <v>3</v>
          </cell>
          <cell r="F46">
            <v>2</v>
          </cell>
          <cell r="G46">
            <v>1</v>
          </cell>
          <cell r="H46">
            <v>3</v>
          </cell>
          <cell r="I46">
            <v>2</v>
          </cell>
          <cell r="J46">
            <v>2</v>
          </cell>
        </row>
        <row r="47">
          <cell r="A47">
            <v>200333</v>
          </cell>
          <cell r="B47" t="str">
            <v>BV</v>
          </cell>
          <cell r="C47" t="str">
            <v>IMPROVED</v>
          </cell>
          <cell r="D47">
            <v>1</v>
          </cell>
          <cell r="E47">
            <v>1</v>
          </cell>
          <cell r="F47">
            <v>0</v>
          </cell>
          <cell r="G47">
            <v>0</v>
          </cell>
          <cell r="H47">
            <v>3</v>
          </cell>
          <cell r="I47">
            <v>2</v>
          </cell>
          <cell r="J47">
            <v>2</v>
          </cell>
        </row>
        <row r="48">
          <cell r="A48">
            <v>200336</v>
          </cell>
          <cell r="B48" t="str">
            <v>BV</v>
          </cell>
          <cell r="C48" t="str">
            <v>IMPROVED</v>
          </cell>
          <cell r="D48">
            <v>1</v>
          </cell>
          <cell r="E48">
            <v>2</v>
          </cell>
          <cell r="F48">
            <v>1</v>
          </cell>
          <cell r="G48">
            <v>1</v>
          </cell>
          <cell r="H48">
            <v>3</v>
          </cell>
          <cell r="I48">
            <v>1</v>
          </cell>
          <cell r="J48">
            <v>1</v>
          </cell>
        </row>
        <row r="49">
          <cell r="A49">
            <v>200432</v>
          </cell>
          <cell r="B49" t="str">
            <v>BV</v>
          </cell>
          <cell r="C49" t="str">
            <v>IMPROVED</v>
          </cell>
          <cell r="D49">
            <v>0</v>
          </cell>
          <cell r="E49">
            <v>2</v>
          </cell>
          <cell r="F49">
            <v>2</v>
          </cell>
          <cell r="G49">
            <v>4</v>
          </cell>
          <cell r="H49">
            <v>4</v>
          </cell>
          <cell r="I49">
            <v>0</v>
          </cell>
          <cell r="J49">
            <v>0</v>
          </cell>
        </row>
        <row r="50">
          <cell r="A50">
            <v>200533</v>
          </cell>
          <cell r="B50" t="str">
            <v>BV</v>
          </cell>
          <cell r="C50" t="str">
            <v>IMPROVED</v>
          </cell>
          <cell r="D50">
            <v>0</v>
          </cell>
          <cell r="E50">
            <v>2</v>
          </cell>
          <cell r="F50">
            <v>2</v>
          </cell>
          <cell r="G50">
            <v>2</v>
          </cell>
          <cell r="H50">
            <v>9</v>
          </cell>
          <cell r="I50">
            <v>2</v>
          </cell>
          <cell r="J50">
            <v>2</v>
          </cell>
        </row>
        <row r="51">
          <cell r="A51">
            <v>200731</v>
          </cell>
          <cell r="B51" t="str">
            <v>BV</v>
          </cell>
          <cell r="C51" t="str">
            <v>IMPROVED</v>
          </cell>
          <cell r="D51">
            <v>0</v>
          </cell>
          <cell r="E51">
            <v>3</v>
          </cell>
          <cell r="F51">
            <v>1</v>
          </cell>
          <cell r="G51">
            <v>1</v>
          </cell>
          <cell r="H51">
            <v>1</v>
          </cell>
          <cell r="I51">
            <v>2</v>
          </cell>
          <cell r="J51">
            <v>2</v>
          </cell>
        </row>
        <row r="52">
          <cell r="A52">
            <v>200732</v>
          </cell>
          <cell r="B52" t="str">
            <v>BV</v>
          </cell>
          <cell r="C52" t="str">
            <v>IMPROVED</v>
          </cell>
          <cell r="D52">
            <v>0</v>
          </cell>
          <cell r="E52">
            <v>2</v>
          </cell>
          <cell r="F52">
            <v>2</v>
          </cell>
          <cell r="G52">
            <v>0</v>
          </cell>
          <cell r="H52">
            <v>2</v>
          </cell>
          <cell r="I52">
            <v>1</v>
          </cell>
          <cell r="J52">
            <v>0</v>
          </cell>
        </row>
        <row r="53">
          <cell r="A53">
            <v>200733</v>
          </cell>
          <cell r="B53" t="str">
            <v>BV</v>
          </cell>
          <cell r="C53" t="str">
            <v>IMPROVED</v>
          </cell>
          <cell r="D53">
            <v>1</v>
          </cell>
          <cell r="E53">
            <v>0</v>
          </cell>
          <cell r="F53">
            <v>4</v>
          </cell>
          <cell r="G53">
            <v>1</v>
          </cell>
          <cell r="H53">
            <v>2</v>
          </cell>
          <cell r="I53">
            <v>2</v>
          </cell>
          <cell r="J53">
            <v>1</v>
          </cell>
        </row>
        <row r="54">
          <cell r="A54">
            <v>201031</v>
          </cell>
          <cell r="B54" t="str">
            <v>BV</v>
          </cell>
          <cell r="C54" t="str">
            <v>IMPROVED</v>
          </cell>
          <cell r="D54">
            <v>0</v>
          </cell>
          <cell r="E54">
            <v>1</v>
          </cell>
          <cell r="F54">
            <v>1</v>
          </cell>
          <cell r="G54">
            <v>4</v>
          </cell>
          <cell r="H54">
            <v>3</v>
          </cell>
          <cell r="I54">
            <v>0</v>
          </cell>
          <cell r="J54">
            <v>0</v>
          </cell>
        </row>
        <row r="55">
          <cell r="A55">
            <v>201134</v>
          </cell>
          <cell r="B55" t="str">
            <v>BV</v>
          </cell>
          <cell r="C55" t="str">
            <v>IMPROVED</v>
          </cell>
          <cell r="D55">
            <v>0</v>
          </cell>
          <cell r="E55">
            <v>2</v>
          </cell>
          <cell r="F55">
            <v>4</v>
          </cell>
          <cell r="G55">
            <v>3</v>
          </cell>
          <cell r="H55">
            <v>3</v>
          </cell>
          <cell r="I55">
            <v>0</v>
          </cell>
          <cell r="J55">
            <v>1</v>
          </cell>
        </row>
        <row r="56">
          <cell r="A56">
            <v>201231</v>
          </cell>
          <cell r="B56" t="str">
            <v>BV</v>
          </cell>
          <cell r="C56" t="str">
            <v>IMPROVED</v>
          </cell>
          <cell r="D56">
            <v>1</v>
          </cell>
          <cell r="E56">
            <v>1</v>
          </cell>
          <cell r="F56">
            <v>1</v>
          </cell>
          <cell r="G56">
            <v>0</v>
          </cell>
          <cell r="H56">
            <v>2</v>
          </cell>
          <cell r="I56">
            <v>0</v>
          </cell>
          <cell r="J56">
            <v>1</v>
          </cell>
        </row>
        <row r="57">
          <cell r="A57">
            <v>201232</v>
          </cell>
          <cell r="B57" t="str">
            <v>BV</v>
          </cell>
          <cell r="C57" t="str">
            <v>IMPROVED</v>
          </cell>
          <cell r="D57">
            <v>1</v>
          </cell>
          <cell r="E57">
            <v>0</v>
          </cell>
          <cell r="F57">
            <v>0</v>
          </cell>
          <cell r="G57">
            <v>0</v>
          </cell>
          <cell r="H57">
            <v>0</v>
          </cell>
          <cell r="I57">
            <v>2</v>
          </cell>
          <cell r="J57">
            <v>1</v>
          </cell>
        </row>
        <row r="58">
          <cell r="A58">
            <v>201233</v>
          </cell>
          <cell r="B58" t="str">
            <v>BV</v>
          </cell>
          <cell r="C58" t="str">
            <v>IMPROVED</v>
          </cell>
          <cell r="D58">
            <v>1</v>
          </cell>
          <cell r="E58">
            <v>0</v>
          </cell>
          <cell r="F58">
            <v>1</v>
          </cell>
          <cell r="G58">
            <v>1</v>
          </cell>
          <cell r="H58">
            <v>0</v>
          </cell>
          <cell r="I58">
            <v>1</v>
          </cell>
          <cell r="J58">
            <v>0</v>
          </cell>
        </row>
        <row r="59">
          <cell r="A59">
            <v>201433</v>
          </cell>
          <cell r="B59" t="str">
            <v>CF</v>
          </cell>
          <cell r="C59" t="str">
            <v>IMPROVED</v>
          </cell>
          <cell r="D59">
            <v>0</v>
          </cell>
          <cell r="E59">
            <v>0</v>
          </cell>
          <cell r="F59">
            <v>1</v>
          </cell>
          <cell r="G59">
            <v>2</v>
          </cell>
          <cell r="H59">
            <v>2</v>
          </cell>
          <cell r="I59">
            <v>0</v>
          </cell>
          <cell r="J59">
            <v>1</v>
          </cell>
        </row>
        <row r="60">
          <cell r="A60">
            <v>201532</v>
          </cell>
          <cell r="B60" t="str">
            <v>BV</v>
          </cell>
          <cell r="C60" t="str">
            <v>IMPROVED</v>
          </cell>
          <cell r="D60">
            <v>0</v>
          </cell>
          <cell r="E60">
            <v>1</v>
          </cell>
          <cell r="F60">
            <v>1</v>
          </cell>
          <cell r="G60">
            <v>1</v>
          </cell>
          <cell r="H60">
            <v>2</v>
          </cell>
          <cell r="I60">
            <v>4</v>
          </cell>
          <cell r="J60">
            <v>5</v>
          </cell>
        </row>
        <row r="61">
          <cell r="A61">
            <v>201534</v>
          </cell>
          <cell r="B61" t="str">
            <v>BV</v>
          </cell>
          <cell r="C61" t="str">
            <v>IMPROVED</v>
          </cell>
          <cell r="D61">
            <v>1</v>
          </cell>
          <cell r="E61">
            <v>0</v>
          </cell>
          <cell r="F61">
            <v>0</v>
          </cell>
          <cell r="G61">
            <v>2</v>
          </cell>
          <cell r="H61">
            <v>2</v>
          </cell>
          <cell r="I61">
            <v>1</v>
          </cell>
          <cell r="J61">
            <v>0</v>
          </cell>
        </row>
        <row r="62">
          <cell r="A62">
            <v>201632</v>
          </cell>
          <cell r="B62" t="str">
            <v>BV</v>
          </cell>
          <cell r="C62" t="str">
            <v>IMPROVED</v>
          </cell>
          <cell r="D62">
            <v>0</v>
          </cell>
          <cell r="E62">
            <v>1</v>
          </cell>
          <cell r="F62">
            <v>0</v>
          </cell>
          <cell r="G62">
            <v>4</v>
          </cell>
          <cell r="H62">
            <v>1</v>
          </cell>
          <cell r="I62">
            <v>1</v>
          </cell>
          <cell r="J62">
            <v>2</v>
          </cell>
        </row>
        <row r="63">
          <cell r="A63">
            <v>201734</v>
          </cell>
          <cell r="B63" t="str">
            <v>BV</v>
          </cell>
          <cell r="C63" t="str">
            <v>IMPROVED</v>
          </cell>
          <cell r="D63">
            <v>1</v>
          </cell>
          <cell r="E63">
            <v>1</v>
          </cell>
          <cell r="F63">
            <v>2</v>
          </cell>
          <cell r="G63">
            <v>2</v>
          </cell>
          <cell r="H63">
            <v>5</v>
          </cell>
          <cell r="I63">
            <v>1</v>
          </cell>
          <cell r="J63">
            <v>0</v>
          </cell>
        </row>
        <row r="64">
          <cell r="A64">
            <v>201735</v>
          </cell>
          <cell r="B64" t="str">
            <v>BV</v>
          </cell>
          <cell r="C64" t="str">
            <v>IMPROVED</v>
          </cell>
          <cell r="D64">
            <v>0</v>
          </cell>
          <cell r="E64">
            <v>2</v>
          </cell>
          <cell r="F64">
            <v>0</v>
          </cell>
          <cell r="G64">
            <v>1</v>
          </cell>
          <cell r="H64">
            <v>3</v>
          </cell>
          <cell r="I64">
            <v>2</v>
          </cell>
          <cell r="J64">
            <v>1</v>
          </cell>
        </row>
        <row r="65">
          <cell r="A65">
            <v>201831</v>
          </cell>
          <cell r="B65" t="str">
            <v>BV</v>
          </cell>
          <cell r="C65" t="str">
            <v>IMPROVED</v>
          </cell>
          <cell r="D65">
            <v>1</v>
          </cell>
          <cell r="E65">
            <v>1</v>
          </cell>
          <cell r="F65">
            <v>1</v>
          </cell>
          <cell r="G65">
            <v>3</v>
          </cell>
          <cell r="H65">
            <v>2</v>
          </cell>
          <cell r="I65">
            <v>2</v>
          </cell>
          <cell r="J65">
            <v>2</v>
          </cell>
        </row>
        <row r="66">
          <cell r="A66">
            <v>201832</v>
          </cell>
          <cell r="B66" t="str">
            <v>BV</v>
          </cell>
          <cell r="C66" t="str">
            <v>IMPROVED</v>
          </cell>
          <cell r="D66">
            <v>0</v>
          </cell>
          <cell r="E66">
            <v>0</v>
          </cell>
          <cell r="F66">
            <v>0</v>
          </cell>
          <cell r="G66">
            <v>1</v>
          </cell>
          <cell r="H66">
            <v>3</v>
          </cell>
          <cell r="I66">
            <v>0</v>
          </cell>
          <cell r="J66">
            <v>0</v>
          </cell>
        </row>
        <row r="67">
          <cell r="A67">
            <v>201833</v>
          </cell>
          <cell r="B67" t="str">
            <v>BV</v>
          </cell>
          <cell r="C67" t="str">
            <v>IMPROVED</v>
          </cell>
          <cell r="D67">
            <v>4</v>
          </cell>
          <cell r="E67">
            <v>2</v>
          </cell>
          <cell r="F67">
            <v>0</v>
          </cell>
          <cell r="G67">
            <v>0</v>
          </cell>
          <cell r="H67">
            <v>0</v>
          </cell>
          <cell r="I67">
            <v>0</v>
          </cell>
          <cell r="J67">
            <v>1</v>
          </cell>
        </row>
        <row r="68">
          <cell r="A68">
            <v>201834</v>
          </cell>
          <cell r="B68" t="str">
            <v>BV</v>
          </cell>
          <cell r="C68" t="str">
            <v>IMPROVED</v>
          </cell>
          <cell r="D68">
            <v>0</v>
          </cell>
          <cell r="E68">
            <v>1</v>
          </cell>
          <cell r="F68">
            <v>0</v>
          </cell>
          <cell r="G68">
            <v>2</v>
          </cell>
          <cell r="H68">
            <v>0</v>
          </cell>
          <cell r="I68">
            <v>3</v>
          </cell>
          <cell r="J68">
            <v>3</v>
          </cell>
        </row>
        <row r="69">
          <cell r="A69">
            <v>201934</v>
          </cell>
          <cell r="B69" t="str">
            <v>BV</v>
          </cell>
          <cell r="C69" t="str">
            <v>IMPROVED</v>
          </cell>
          <cell r="D69">
            <v>1</v>
          </cell>
          <cell r="E69">
            <v>0</v>
          </cell>
          <cell r="F69">
            <v>0</v>
          </cell>
          <cell r="G69">
            <v>0</v>
          </cell>
          <cell r="H69">
            <v>2</v>
          </cell>
          <cell r="I69">
            <v>0</v>
          </cell>
          <cell r="J69">
            <v>0</v>
          </cell>
        </row>
        <row r="70">
          <cell r="A70">
            <v>202031</v>
          </cell>
          <cell r="B70" t="str">
            <v>BV</v>
          </cell>
          <cell r="C70" t="str">
            <v>IMPROVED</v>
          </cell>
          <cell r="D70">
            <v>0</v>
          </cell>
          <cell r="E70">
            <v>1</v>
          </cell>
          <cell r="F70">
            <v>0</v>
          </cell>
          <cell r="G70">
            <v>0</v>
          </cell>
          <cell r="H70">
            <v>5</v>
          </cell>
          <cell r="I70">
            <v>0</v>
          </cell>
          <cell r="J70">
            <v>2</v>
          </cell>
        </row>
        <row r="71">
          <cell r="A71">
            <v>202235</v>
          </cell>
          <cell r="B71" t="str">
            <v>BV</v>
          </cell>
          <cell r="C71" t="str">
            <v>IMPROVED</v>
          </cell>
          <cell r="D71">
            <v>0</v>
          </cell>
          <cell r="E71">
            <v>0</v>
          </cell>
          <cell r="F71">
            <v>0</v>
          </cell>
          <cell r="G71">
            <v>0</v>
          </cell>
          <cell r="H71">
            <v>6</v>
          </cell>
          <cell r="I71">
            <v>1</v>
          </cell>
          <cell r="J71">
            <v>0</v>
          </cell>
        </row>
        <row r="72">
          <cell r="A72">
            <v>202631</v>
          </cell>
          <cell r="B72" t="str">
            <v>BV</v>
          </cell>
          <cell r="C72" t="str">
            <v>IMPROVED</v>
          </cell>
          <cell r="D72">
            <v>1</v>
          </cell>
          <cell r="E72">
            <v>2</v>
          </cell>
          <cell r="F72">
            <v>3</v>
          </cell>
          <cell r="G72">
            <v>2</v>
          </cell>
          <cell r="H72">
            <v>6</v>
          </cell>
          <cell r="I72">
            <v>1</v>
          </cell>
          <cell r="J72">
            <v>1</v>
          </cell>
        </row>
        <row r="73">
          <cell r="A73">
            <v>202632</v>
          </cell>
          <cell r="B73" t="str">
            <v>BV</v>
          </cell>
          <cell r="C73" t="str">
            <v>IMPROVED</v>
          </cell>
          <cell r="D73">
            <v>3</v>
          </cell>
          <cell r="E73">
            <v>1</v>
          </cell>
          <cell r="F73">
            <v>1</v>
          </cell>
          <cell r="G73">
            <v>2</v>
          </cell>
          <cell r="H73">
            <v>4</v>
          </cell>
          <cell r="I73">
            <v>0</v>
          </cell>
          <cell r="J73">
            <v>1</v>
          </cell>
        </row>
        <row r="74">
          <cell r="A74">
            <v>202633</v>
          </cell>
          <cell r="B74" t="str">
            <v>BV</v>
          </cell>
          <cell r="C74" t="str">
            <v>IMPROVED</v>
          </cell>
          <cell r="D74">
            <v>2</v>
          </cell>
          <cell r="E74">
            <v>3</v>
          </cell>
          <cell r="F74">
            <v>1</v>
          </cell>
          <cell r="G74">
            <v>6</v>
          </cell>
          <cell r="H74">
            <v>7</v>
          </cell>
          <cell r="I74">
            <v>11</v>
          </cell>
          <cell r="J74">
            <v>9</v>
          </cell>
        </row>
        <row r="75">
          <cell r="A75">
            <v>202832</v>
          </cell>
          <cell r="B75" t="str">
            <v>BV</v>
          </cell>
          <cell r="C75" t="str">
            <v>IMPROVED</v>
          </cell>
          <cell r="D75">
            <v>0</v>
          </cell>
          <cell r="E75">
            <v>0</v>
          </cell>
          <cell r="F75">
            <v>0</v>
          </cell>
          <cell r="G75">
            <v>2</v>
          </cell>
          <cell r="H75">
            <v>0</v>
          </cell>
          <cell r="I75">
            <v>1</v>
          </cell>
          <cell r="J75">
            <v>1</v>
          </cell>
        </row>
        <row r="76">
          <cell r="A76">
            <v>203031</v>
          </cell>
          <cell r="B76" t="str">
            <v>BV</v>
          </cell>
          <cell r="C76" t="str">
            <v>IMPROVED</v>
          </cell>
          <cell r="D76">
            <v>3</v>
          </cell>
          <cell r="E76">
            <v>2</v>
          </cell>
          <cell r="F76">
            <v>3</v>
          </cell>
          <cell r="G76">
            <v>4</v>
          </cell>
          <cell r="H76">
            <v>6</v>
          </cell>
          <cell r="I76">
            <v>1</v>
          </cell>
          <cell r="J76">
            <v>0</v>
          </cell>
        </row>
        <row r="77">
          <cell r="A77">
            <v>203131</v>
          </cell>
          <cell r="B77" t="str">
            <v>BV</v>
          </cell>
          <cell r="C77" t="str">
            <v>IMPROVED</v>
          </cell>
          <cell r="D77">
            <v>2</v>
          </cell>
          <cell r="E77">
            <v>0</v>
          </cell>
          <cell r="F77">
            <v>2</v>
          </cell>
          <cell r="G77">
            <v>1</v>
          </cell>
          <cell r="H77">
            <v>1</v>
          </cell>
          <cell r="I77">
            <v>0</v>
          </cell>
          <cell r="J77">
            <v>0</v>
          </cell>
        </row>
        <row r="78">
          <cell r="A78">
            <v>203133</v>
          </cell>
          <cell r="B78" t="str">
            <v>BV</v>
          </cell>
          <cell r="C78" t="str">
            <v>IMPROVED</v>
          </cell>
          <cell r="D78">
            <v>2</v>
          </cell>
          <cell r="E78">
            <v>0</v>
          </cell>
          <cell r="F78">
            <v>3</v>
          </cell>
          <cell r="G78">
            <v>1</v>
          </cell>
          <cell r="H78">
            <v>3</v>
          </cell>
          <cell r="I78">
            <v>1</v>
          </cell>
          <cell r="J78">
            <v>1</v>
          </cell>
        </row>
        <row r="79">
          <cell r="A79">
            <v>203231</v>
          </cell>
          <cell r="B79" t="str">
            <v>BV</v>
          </cell>
          <cell r="C79" t="str">
            <v>IMPROVED</v>
          </cell>
          <cell r="D79">
            <v>0</v>
          </cell>
          <cell r="E79">
            <v>0</v>
          </cell>
          <cell r="F79">
            <v>2</v>
          </cell>
          <cell r="G79">
            <v>4</v>
          </cell>
          <cell r="H79">
            <v>2</v>
          </cell>
          <cell r="I79">
            <v>1</v>
          </cell>
          <cell r="J79">
            <v>1</v>
          </cell>
        </row>
        <row r="80">
          <cell r="A80">
            <v>203233</v>
          </cell>
          <cell r="B80" t="str">
            <v>BV</v>
          </cell>
          <cell r="C80" t="str">
            <v>IMPROVED</v>
          </cell>
          <cell r="D80">
            <v>4</v>
          </cell>
          <cell r="E80">
            <v>3</v>
          </cell>
          <cell r="F80">
            <v>1</v>
          </cell>
          <cell r="G80">
            <v>1</v>
          </cell>
          <cell r="H80">
            <v>3</v>
          </cell>
          <cell r="I80">
            <v>0</v>
          </cell>
          <cell r="J80">
            <v>0</v>
          </cell>
        </row>
        <row r="81">
          <cell r="A81">
            <v>203331</v>
          </cell>
          <cell r="B81" t="str">
            <v>BV</v>
          </cell>
          <cell r="C81" t="str">
            <v>IMPROVED</v>
          </cell>
          <cell r="D81">
            <v>0</v>
          </cell>
          <cell r="E81">
            <v>0</v>
          </cell>
          <cell r="F81">
            <v>0</v>
          </cell>
          <cell r="G81">
            <v>1</v>
          </cell>
          <cell r="H81">
            <v>0</v>
          </cell>
          <cell r="I81">
            <v>2</v>
          </cell>
          <cell r="J81">
            <v>0</v>
          </cell>
        </row>
        <row r="82">
          <cell r="A82">
            <v>203531</v>
          </cell>
          <cell r="B82" t="str">
            <v>BV</v>
          </cell>
          <cell r="C82" t="str">
            <v>IMPROVED</v>
          </cell>
          <cell r="D82">
            <v>1</v>
          </cell>
          <cell r="E82">
            <v>6</v>
          </cell>
          <cell r="F82">
            <v>1</v>
          </cell>
          <cell r="G82">
            <v>2</v>
          </cell>
          <cell r="H82">
            <v>2</v>
          </cell>
          <cell r="I82">
            <v>0</v>
          </cell>
          <cell r="J82">
            <v>0</v>
          </cell>
        </row>
        <row r="83">
          <cell r="A83">
            <v>203533</v>
          </cell>
          <cell r="B83" t="str">
            <v>BV</v>
          </cell>
          <cell r="C83" t="str">
            <v>IMPROVED</v>
          </cell>
          <cell r="D83">
            <v>0</v>
          </cell>
          <cell r="E83">
            <v>0</v>
          </cell>
          <cell r="F83">
            <v>0</v>
          </cell>
          <cell r="G83">
            <v>1</v>
          </cell>
          <cell r="H83">
            <v>3</v>
          </cell>
          <cell r="I83">
            <v>0</v>
          </cell>
          <cell r="J83">
            <v>1</v>
          </cell>
        </row>
        <row r="84">
          <cell r="A84">
            <v>204061</v>
          </cell>
          <cell r="B84" t="str">
            <v>CF</v>
          </cell>
          <cell r="C84" t="str">
            <v>IMPROVED</v>
          </cell>
          <cell r="D84">
            <v>0</v>
          </cell>
          <cell r="E84">
            <v>2</v>
          </cell>
          <cell r="F84">
            <v>1</v>
          </cell>
          <cell r="G84">
            <v>1</v>
          </cell>
          <cell r="H84">
            <v>4</v>
          </cell>
          <cell r="I84">
            <v>2</v>
          </cell>
          <cell r="J84">
            <v>2</v>
          </cell>
        </row>
        <row r="85">
          <cell r="A85">
            <v>204062</v>
          </cell>
          <cell r="B85" t="str">
            <v>CF</v>
          </cell>
          <cell r="C85" t="str">
            <v>IMPROVED</v>
          </cell>
          <cell r="D85">
            <v>0</v>
          </cell>
          <cell r="E85">
            <v>1</v>
          </cell>
          <cell r="F85">
            <v>1</v>
          </cell>
          <cell r="G85">
            <v>3</v>
          </cell>
          <cell r="H85">
            <v>4</v>
          </cell>
          <cell r="I85">
            <v>2</v>
          </cell>
          <cell r="J85">
            <v>1</v>
          </cell>
        </row>
        <row r="86">
          <cell r="A86">
            <v>204063</v>
          </cell>
          <cell r="B86" t="str">
            <v>CF</v>
          </cell>
          <cell r="C86" t="str">
            <v>IMPROVED</v>
          </cell>
          <cell r="D86">
            <v>1</v>
          </cell>
          <cell r="E86">
            <v>2</v>
          </cell>
          <cell r="F86">
            <v>2</v>
          </cell>
          <cell r="G86">
            <v>2</v>
          </cell>
          <cell r="H86">
            <v>2</v>
          </cell>
          <cell r="I86">
            <v>2</v>
          </cell>
          <cell r="J86">
            <v>2</v>
          </cell>
        </row>
        <row r="87">
          <cell r="A87">
            <v>204131</v>
          </cell>
          <cell r="B87" t="str">
            <v>BV</v>
          </cell>
          <cell r="C87" t="str">
            <v>IMPROVED</v>
          </cell>
          <cell r="D87">
            <v>0</v>
          </cell>
          <cell r="E87">
            <v>0</v>
          </cell>
          <cell r="F87">
            <v>1</v>
          </cell>
          <cell r="G87">
            <v>0</v>
          </cell>
          <cell r="H87">
            <v>2</v>
          </cell>
          <cell r="I87">
            <v>0</v>
          </cell>
          <cell r="J87">
            <v>0</v>
          </cell>
        </row>
        <row r="88">
          <cell r="A88">
            <v>204132</v>
          </cell>
          <cell r="B88" t="str">
            <v>BV</v>
          </cell>
          <cell r="C88" t="str">
            <v>IMPROVED</v>
          </cell>
          <cell r="D88">
            <v>3</v>
          </cell>
          <cell r="E88">
            <v>1</v>
          </cell>
          <cell r="F88">
            <v>2</v>
          </cell>
          <cell r="G88">
            <v>2</v>
          </cell>
          <cell r="H88">
            <v>2</v>
          </cell>
          <cell r="I88">
            <v>0</v>
          </cell>
          <cell r="J88">
            <v>0</v>
          </cell>
        </row>
        <row r="89">
          <cell r="A89">
            <v>204261</v>
          </cell>
          <cell r="B89" t="str">
            <v>BV</v>
          </cell>
          <cell r="C89" t="str">
            <v>IMPROVED</v>
          </cell>
          <cell r="D89">
            <v>1</v>
          </cell>
          <cell r="E89">
            <v>1</v>
          </cell>
          <cell r="F89">
            <v>1</v>
          </cell>
          <cell r="G89">
            <v>6</v>
          </cell>
          <cell r="H89">
            <v>1</v>
          </cell>
          <cell r="I89">
            <v>2</v>
          </cell>
          <cell r="J89">
            <v>1</v>
          </cell>
        </row>
        <row r="90">
          <cell r="A90">
            <v>204263</v>
          </cell>
          <cell r="B90" t="str">
            <v>BV</v>
          </cell>
          <cell r="C90" t="str">
            <v>IMPROVED</v>
          </cell>
          <cell r="D90">
            <v>0</v>
          </cell>
          <cell r="E90">
            <v>2</v>
          </cell>
          <cell r="F90">
            <v>2</v>
          </cell>
          <cell r="G90">
            <v>2</v>
          </cell>
          <cell r="H90">
            <v>3</v>
          </cell>
          <cell r="I90">
            <v>2</v>
          </cell>
          <cell r="J90">
            <v>2</v>
          </cell>
        </row>
        <row r="91">
          <cell r="A91">
            <v>204631</v>
          </cell>
          <cell r="B91" t="str">
            <v>CF</v>
          </cell>
          <cell r="C91" t="str">
            <v>IMPROVED</v>
          </cell>
          <cell r="D91">
            <v>0</v>
          </cell>
          <cell r="E91">
            <v>1</v>
          </cell>
          <cell r="F91">
            <v>0</v>
          </cell>
          <cell r="G91">
            <v>0</v>
          </cell>
          <cell r="H91">
            <v>4</v>
          </cell>
          <cell r="I91">
            <v>1</v>
          </cell>
          <cell r="J91">
            <v>0</v>
          </cell>
        </row>
        <row r="92">
          <cell r="A92">
            <v>205361</v>
          </cell>
          <cell r="B92" t="str">
            <v>CF</v>
          </cell>
          <cell r="C92" t="str">
            <v>IMPROVED</v>
          </cell>
          <cell r="D92">
            <v>1</v>
          </cell>
          <cell r="E92">
            <v>1</v>
          </cell>
          <cell r="F92">
            <v>3</v>
          </cell>
          <cell r="G92">
            <v>0</v>
          </cell>
          <cell r="H92">
            <v>0</v>
          </cell>
          <cell r="I92">
            <v>0</v>
          </cell>
          <cell r="J92">
            <v>0</v>
          </cell>
        </row>
        <row r="93">
          <cell r="A93">
            <v>205362</v>
          </cell>
          <cell r="B93" t="str">
            <v>CF</v>
          </cell>
          <cell r="C93" t="str">
            <v>IMPROVED</v>
          </cell>
          <cell r="D93">
            <v>1</v>
          </cell>
          <cell r="E93">
            <v>2</v>
          </cell>
          <cell r="F93">
            <v>0</v>
          </cell>
          <cell r="G93">
            <v>0</v>
          </cell>
          <cell r="H93">
            <v>3</v>
          </cell>
          <cell r="I93">
            <v>2</v>
          </cell>
          <cell r="J93">
            <v>4</v>
          </cell>
        </row>
        <row r="94">
          <cell r="A94">
            <v>205632</v>
          </cell>
          <cell r="B94" t="str">
            <v>BV</v>
          </cell>
          <cell r="C94" t="str">
            <v>IMPROVED</v>
          </cell>
          <cell r="J94">
            <v>0</v>
          </cell>
        </row>
        <row r="95">
          <cell r="A95">
            <v>205931</v>
          </cell>
          <cell r="B95" t="str">
            <v>CF</v>
          </cell>
          <cell r="C95" t="str">
            <v>IMPROVED</v>
          </cell>
          <cell r="D95">
            <v>0</v>
          </cell>
          <cell r="E95">
            <v>0</v>
          </cell>
          <cell r="F95">
            <v>0</v>
          </cell>
          <cell r="G95">
            <v>2</v>
          </cell>
          <cell r="H95">
            <v>1</v>
          </cell>
          <cell r="I95">
            <v>0</v>
          </cell>
          <cell r="J95">
            <v>1</v>
          </cell>
        </row>
        <row r="96">
          <cell r="A96">
            <v>205933</v>
          </cell>
          <cell r="B96" t="str">
            <v>CF</v>
          </cell>
          <cell r="C96" t="str">
            <v>IMPROVED</v>
          </cell>
          <cell r="J96">
            <v>2</v>
          </cell>
        </row>
        <row r="97">
          <cell r="A97">
            <v>208161</v>
          </cell>
          <cell r="B97" t="str">
            <v>BV</v>
          </cell>
          <cell r="C97" t="str">
            <v>IMPROVED</v>
          </cell>
          <cell r="J97">
            <v>0</v>
          </cell>
        </row>
        <row r="98">
          <cell r="A98">
            <v>300431</v>
          </cell>
          <cell r="B98" t="str">
            <v>NF</v>
          </cell>
          <cell r="C98" t="str">
            <v>IMPROVED</v>
          </cell>
          <cell r="D98">
            <v>0</v>
          </cell>
          <cell r="E98">
            <v>1</v>
          </cell>
          <cell r="F98">
            <v>0</v>
          </cell>
          <cell r="G98">
            <v>0</v>
          </cell>
          <cell r="H98">
            <v>0</v>
          </cell>
          <cell r="I98">
            <v>0</v>
          </cell>
          <cell r="J98">
            <v>0</v>
          </cell>
        </row>
        <row r="99">
          <cell r="A99">
            <v>300631</v>
          </cell>
          <cell r="B99" t="str">
            <v>NF</v>
          </cell>
          <cell r="C99" t="str">
            <v>IMPROVED</v>
          </cell>
          <cell r="D99">
            <v>0</v>
          </cell>
          <cell r="E99">
            <v>0</v>
          </cell>
          <cell r="F99">
            <v>1</v>
          </cell>
          <cell r="G99">
            <v>0</v>
          </cell>
          <cell r="H99">
            <v>2</v>
          </cell>
          <cell r="I99">
            <v>1</v>
          </cell>
          <cell r="J99">
            <v>0</v>
          </cell>
        </row>
        <row r="100">
          <cell r="A100">
            <v>300633</v>
          </cell>
          <cell r="B100" t="str">
            <v>NF</v>
          </cell>
          <cell r="C100" t="str">
            <v>IMPROVED</v>
          </cell>
          <cell r="D100">
            <v>1</v>
          </cell>
          <cell r="E100">
            <v>1</v>
          </cell>
          <cell r="F100">
            <v>0</v>
          </cell>
          <cell r="G100">
            <v>0</v>
          </cell>
          <cell r="H100">
            <v>1</v>
          </cell>
          <cell r="I100">
            <v>1</v>
          </cell>
          <cell r="J100">
            <v>1</v>
          </cell>
        </row>
        <row r="101">
          <cell r="A101">
            <v>300962</v>
          </cell>
          <cell r="B101" t="str">
            <v>NF</v>
          </cell>
          <cell r="C101" t="str">
            <v>IMPROVED</v>
          </cell>
          <cell r="D101">
            <v>2</v>
          </cell>
          <cell r="E101">
            <v>1</v>
          </cell>
          <cell r="F101">
            <v>2</v>
          </cell>
          <cell r="G101">
            <v>0</v>
          </cell>
          <cell r="H101">
            <v>2</v>
          </cell>
          <cell r="I101">
            <v>5</v>
          </cell>
          <cell r="J101">
            <v>2</v>
          </cell>
        </row>
        <row r="102">
          <cell r="A102">
            <v>301136</v>
          </cell>
          <cell r="B102" t="str">
            <v>NF</v>
          </cell>
          <cell r="C102" t="str">
            <v>IMPROVED</v>
          </cell>
          <cell r="D102">
            <v>1</v>
          </cell>
          <cell r="E102">
            <v>0</v>
          </cell>
          <cell r="F102">
            <v>0</v>
          </cell>
          <cell r="G102">
            <v>0</v>
          </cell>
          <cell r="H102">
            <v>4</v>
          </cell>
          <cell r="I102">
            <v>5</v>
          </cell>
          <cell r="J102">
            <v>1</v>
          </cell>
        </row>
        <row r="103">
          <cell r="A103">
            <v>308062</v>
          </cell>
          <cell r="B103" t="str">
            <v>NF</v>
          </cell>
          <cell r="C103" t="str">
            <v>IMPROVED</v>
          </cell>
          <cell r="D103">
            <v>2</v>
          </cell>
          <cell r="E103">
            <v>0</v>
          </cell>
          <cell r="F103">
            <v>0</v>
          </cell>
          <cell r="G103">
            <v>1</v>
          </cell>
          <cell r="H103">
            <v>3</v>
          </cell>
          <cell r="I103">
            <v>2</v>
          </cell>
          <cell r="J103">
            <v>4</v>
          </cell>
        </row>
        <row r="104">
          <cell r="A104">
            <v>400133</v>
          </cell>
          <cell r="B104" t="str">
            <v>WB</v>
          </cell>
          <cell r="C104" t="str">
            <v>IMPROVED</v>
          </cell>
          <cell r="D104">
            <v>1</v>
          </cell>
          <cell r="E104">
            <v>0</v>
          </cell>
          <cell r="F104">
            <v>0</v>
          </cell>
          <cell r="G104">
            <v>2</v>
          </cell>
          <cell r="H104">
            <v>1</v>
          </cell>
          <cell r="I104">
            <v>0</v>
          </cell>
          <cell r="J104">
            <v>2</v>
          </cell>
        </row>
        <row r="105">
          <cell r="A105">
            <v>400332</v>
          </cell>
          <cell r="B105" t="str">
            <v>WB</v>
          </cell>
          <cell r="C105" t="str">
            <v>IMPROVED</v>
          </cell>
          <cell r="D105">
            <v>2</v>
          </cell>
          <cell r="E105">
            <v>5</v>
          </cell>
          <cell r="F105">
            <v>1</v>
          </cell>
          <cell r="G105">
            <v>8</v>
          </cell>
          <cell r="H105">
            <v>3</v>
          </cell>
          <cell r="I105">
            <v>0</v>
          </cell>
          <cell r="J105">
            <v>0</v>
          </cell>
        </row>
        <row r="106">
          <cell r="A106">
            <v>400337</v>
          </cell>
          <cell r="B106" t="str">
            <v>WB</v>
          </cell>
          <cell r="C106" t="str">
            <v>IMPROVED</v>
          </cell>
          <cell r="D106">
            <v>0</v>
          </cell>
          <cell r="E106">
            <v>1</v>
          </cell>
          <cell r="F106">
            <v>0</v>
          </cell>
          <cell r="G106">
            <v>0</v>
          </cell>
          <cell r="H106">
            <v>4</v>
          </cell>
          <cell r="I106">
            <v>0</v>
          </cell>
          <cell r="J106">
            <v>2</v>
          </cell>
        </row>
        <row r="107">
          <cell r="A107">
            <v>400434</v>
          </cell>
          <cell r="B107" t="str">
            <v>WB</v>
          </cell>
          <cell r="C107" t="str">
            <v>IMPROVED</v>
          </cell>
          <cell r="D107">
            <v>2</v>
          </cell>
          <cell r="E107">
            <v>2</v>
          </cell>
          <cell r="F107">
            <v>4</v>
          </cell>
          <cell r="G107">
            <v>5</v>
          </cell>
          <cell r="H107">
            <v>2</v>
          </cell>
          <cell r="I107">
            <v>2</v>
          </cell>
          <cell r="J107">
            <v>4</v>
          </cell>
        </row>
        <row r="108">
          <cell r="A108">
            <v>400531</v>
          </cell>
          <cell r="B108" t="str">
            <v>BR</v>
          </cell>
          <cell r="C108" t="str">
            <v>IMPROVED</v>
          </cell>
          <cell r="D108">
            <v>0</v>
          </cell>
          <cell r="E108">
            <v>0</v>
          </cell>
          <cell r="F108">
            <v>0</v>
          </cell>
          <cell r="G108">
            <v>1</v>
          </cell>
          <cell r="H108">
            <v>3</v>
          </cell>
          <cell r="I108">
            <v>1</v>
          </cell>
          <cell r="J108">
            <v>0</v>
          </cell>
        </row>
        <row r="109">
          <cell r="A109">
            <v>400537</v>
          </cell>
          <cell r="B109" t="str">
            <v>BR</v>
          </cell>
          <cell r="C109" t="str">
            <v>IMPROVED</v>
          </cell>
          <cell r="D109">
            <v>3</v>
          </cell>
          <cell r="E109">
            <v>4</v>
          </cell>
          <cell r="F109">
            <v>1</v>
          </cell>
          <cell r="G109">
            <v>1</v>
          </cell>
          <cell r="H109">
            <v>3</v>
          </cell>
          <cell r="I109">
            <v>1</v>
          </cell>
          <cell r="J109">
            <v>2</v>
          </cell>
        </row>
        <row r="110">
          <cell r="A110">
            <v>400661</v>
          </cell>
          <cell r="B110" t="str">
            <v>TC</v>
          </cell>
          <cell r="C110" t="str">
            <v>IMPROVED</v>
          </cell>
          <cell r="D110">
            <v>0</v>
          </cell>
          <cell r="E110">
            <v>3</v>
          </cell>
          <cell r="F110">
            <v>3</v>
          </cell>
          <cell r="G110">
            <v>2</v>
          </cell>
          <cell r="H110">
            <v>2</v>
          </cell>
          <cell r="I110">
            <v>1</v>
          </cell>
          <cell r="J110">
            <v>4</v>
          </cell>
        </row>
        <row r="111">
          <cell r="A111">
            <v>400663</v>
          </cell>
          <cell r="B111" t="str">
            <v>TC</v>
          </cell>
          <cell r="C111" t="str">
            <v>IMPROVED</v>
          </cell>
          <cell r="D111">
            <v>1</v>
          </cell>
          <cell r="E111">
            <v>2</v>
          </cell>
          <cell r="F111">
            <v>0</v>
          </cell>
          <cell r="G111">
            <v>2</v>
          </cell>
          <cell r="H111">
            <v>4</v>
          </cell>
          <cell r="I111">
            <v>3</v>
          </cell>
          <cell r="J111">
            <v>1</v>
          </cell>
        </row>
        <row r="112">
          <cell r="A112">
            <v>400737</v>
          </cell>
          <cell r="B112" t="str">
            <v>BR</v>
          </cell>
          <cell r="C112" t="str">
            <v>IMPROVED</v>
          </cell>
          <cell r="D112">
            <v>4</v>
          </cell>
          <cell r="E112">
            <v>0</v>
          </cell>
          <cell r="F112">
            <v>1</v>
          </cell>
          <cell r="G112">
            <v>3</v>
          </cell>
          <cell r="H112">
            <v>3</v>
          </cell>
          <cell r="I112">
            <v>1</v>
          </cell>
          <cell r="J112">
            <v>1</v>
          </cell>
        </row>
        <row r="113">
          <cell r="A113">
            <v>400739</v>
          </cell>
          <cell r="B113" t="str">
            <v>BR</v>
          </cell>
          <cell r="C113" t="str">
            <v>IMPROVED</v>
          </cell>
          <cell r="D113">
            <v>0</v>
          </cell>
          <cell r="E113">
            <v>1</v>
          </cell>
          <cell r="F113">
            <v>3</v>
          </cell>
          <cell r="G113">
            <v>1</v>
          </cell>
          <cell r="H113">
            <v>3</v>
          </cell>
          <cell r="I113">
            <v>5</v>
          </cell>
          <cell r="J113">
            <v>2</v>
          </cell>
        </row>
        <row r="114">
          <cell r="A114">
            <v>400740</v>
          </cell>
          <cell r="B114" t="str">
            <v>BR</v>
          </cell>
          <cell r="C114" t="str">
            <v>IMPROVED</v>
          </cell>
          <cell r="D114">
            <v>0</v>
          </cell>
          <cell r="E114">
            <v>1</v>
          </cell>
          <cell r="F114">
            <v>1</v>
          </cell>
          <cell r="G114">
            <v>1</v>
          </cell>
          <cell r="H114">
            <v>2</v>
          </cell>
          <cell r="I114">
            <v>1</v>
          </cell>
          <cell r="J114">
            <v>0</v>
          </cell>
        </row>
        <row r="115">
          <cell r="A115">
            <v>400831</v>
          </cell>
          <cell r="B115" t="str">
            <v>WB</v>
          </cell>
          <cell r="C115" t="str">
            <v>IMPROVED</v>
          </cell>
          <cell r="D115">
            <v>4</v>
          </cell>
          <cell r="E115">
            <v>6</v>
          </cell>
          <cell r="F115">
            <v>2</v>
          </cell>
          <cell r="G115">
            <v>2</v>
          </cell>
          <cell r="H115">
            <v>4</v>
          </cell>
          <cell r="I115">
            <v>3</v>
          </cell>
          <cell r="J115">
            <v>2</v>
          </cell>
        </row>
        <row r="116">
          <cell r="A116">
            <v>400833</v>
          </cell>
          <cell r="B116" t="str">
            <v>WB</v>
          </cell>
          <cell r="C116" t="str">
            <v>IMPROVED</v>
          </cell>
          <cell r="D116">
            <v>6</v>
          </cell>
          <cell r="E116">
            <v>5</v>
          </cell>
          <cell r="F116">
            <v>4</v>
          </cell>
          <cell r="G116">
            <v>0</v>
          </cell>
          <cell r="H116">
            <v>3</v>
          </cell>
          <cell r="I116">
            <v>3</v>
          </cell>
          <cell r="J116">
            <v>3</v>
          </cell>
        </row>
        <row r="117">
          <cell r="A117">
            <v>400932</v>
          </cell>
          <cell r="B117" t="str">
            <v>WB</v>
          </cell>
          <cell r="C117" t="str">
            <v>IMPROVED</v>
          </cell>
          <cell r="D117">
            <v>2</v>
          </cell>
          <cell r="E117">
            <v>2</v>
          </cell>
          <cell r="F117">
            <v>4</v>
          </cell>
          <cell r="G117">
            <v>6</v>
          </cell>
          <cell r="H117">
            <v>2</v>
          </cell>
          <cell r="I117">
            <v>1</v>
          </cell>
          <cell r="J117">
            <v>1</v>
          </cell>
        </row>
        <row r="118">
          <cell r="A118">
            <v>400934</v>
          </cell>
          <cell r="B118" t="str">
            <v>WB</v>
          </cell>
          <cell r="C118" t="str">
            <v>IMPROVED</v>
          </cell>
          <cell r="D118">
            <v>3</v>
          </cell>
          <cell r="E118">
            <v>2</v>
          </cell>
          <cell r="F118">
            <v>0</v>
          </cell>
          <cell r="G118">
            <v>1</v>
          </cell>
          <cell r="H118">
            <v>2</v>
          </cell>
          <cell r="I118">
            <v>5</v>
          </cell>
          <cell r="J118">
            <v>4</v>
          </cell>
        </row>
        <row r="119">
          <cell r="A119">
            <v>401131</v>
          </cell>
          <cell r="B119" t="str">
            <v>TC</v>
          </cell>
          <cell r="C119" t="str">
            <v>IMPROVED</v>
          </cell>
          <cell r="D119">
            <v>2</v>
          </cell>
          <cell r="E119">
            <v>1</v>
          </cell>
          <cell r="F119">
            <v>2</v>
          </cell>
          <cell r="G119">
            <v>1</v>
          </cell>
          <cell r="H119">
            <v>4</v>
          </cell>
          <cell r="I119">
            <v>0</v>
          </cell>
          <cell r="J119">
            <v>1</v>
          </cell>
        </row>
        <row r="120">
          <cell r="A120">
            <v>401431</v>
          </cell>
          <cell r="B120" t="str">
            <v>TC</v>
          </cell>
          <cell r="C120" t="str">
            <v>IMPROVED</v>
          </cell>
          <cell r="D120">
            <v>0</v>
          </cell>
          <cell r="E120">
            <v>1</v>
          </cell>
          <cell r="F120">
            <v>2</v>
          </cell>
          <cell r="G120">
            <v>2</v>
          </cell>
          <cell r="H120">
            <v>2</v>
          </cell>
          <cell r="I120">
            <v>0</v>
          </cell>
          <cell r="J120">
            <v>0</v>
          </cell>
        </row>
        <row r="121">
          <cell r="A121">
            <v>401432</v>
          </cell>
          <cell r="B121" t="str">
            <v>TC</v>
          </cell>
          <cell r="C121" t="str">
            <v>IMPROVED</v>
          </cell>
          <cell r="D121">
            <v>2</v>
          </cell>
          <cell r="E121">
            <v>1</v>
          </cell>
          <cell r="F121">
            <v>0</v>
          </cell>
          <cell r="G121">
            <v>2</v>
          </cell>
          <cell r="H121">
            <v>0</v>
          </cell>
          <cell r="I121">
            <v>0</v>
          </cell>
          <cell r="J121">
            <v>0</v>
          </cell>
        </row>
        <row r="122">
          <cell r="A122">
            <v>401435</v>
          </cell>
          <cell r="B122" t="str">
            <v>TC</v>
          </cell>
          <cell r="C122" t="str">
            <v>IMPROVED</v>
          </cell>
          <cell r="D122">
            <v>0</v>
          </cell>
          <cell r="E122">
            <v>0</v>
          </cell>
          <cell r="F122">
            <v>0</v>
          </cell>
          <cell r="G122">
            <v>1</v>
          </cell>
          <cell r="H122">
            <v>2</v>
          </cell>
          <cell r="I122">
            <v>0</v>
          </cell>
          <cell r="J122">
            <v>0</v>
          </cell>
        </row>
        <row r="123">
          <cell r="A123">
            <v>401531</v>
          </cell>
          <cell r="B123" t="str">
            <v>TC</v>
          </cell>
          <cell r="C123" t="str">
            <v>IMPROVED</v>
          </cell>
          <cell r="D123">
            <v>1</v>
          </cell>
          <cell r="E123">
            <v>0</v>
          </cell>
          <cell r="F123">
            <v>0</v>
          </cell>
          <cell r="G123">
            <v>4</v>
          </cell>
          <cell r="H123">
            <v>2</v>
          </cell>
          <cell r="I123">
            <v>2</v>
          </cell>
          <cell r="J123">
            <v>1</v>
          </cell>
        </row>
        <row r="124">
          <cell r="A124">
            <v>401532</v>
          </cell>
          <cell r="B124" t="str">
            <v>TC</v>
          </cell>
          <cell r="C124" t="str">
            <v>IMPROVED</v>
          </cell>
          <cell r="D124">
            <v>1</v>
          </cell>
          <cell r="E124">
            <v>0</v>
          </cell>
          <cell r="F124">
            <v>0</v>
          </cell>
          <cell r="G124">
            <v>1</v>
          </cell>
          <cell r="H124">
            <v>3</v>
          </cell>
          <cell r="I124">
            <v>3</v>
          </cell>
          <cell r="J124">
            <v>3</v>
          </cell>
        </row>
        <row r="125">
          <cell r="A125">
            <v>401634</v>
          </cell>
          <cell r="B125" t="str">
            <v>TC</v>
          </cell>
          <cell r="C125" t="str">
            <v>IMPROVED</v>
          </cell>
          <cell r="D125">
            <v>1</v>
          </cell>
          <cell r="E125">
            <v>3</v>
          </cell>
          <cell r="F125">
            <v>3</v>
          </cell>
          <cell r="G125">
            <v>2</v>
          </cell>
          <cell r="H125">
            <v>3</v>
          </cell>
          <cell r="I125">
            <v>2</v>
          </cell>
          <cell r="J125">
            <v>1</v>
          </cell>
        </row>
        <row r="126">
          <cell r="A126">
            <v>401762</v>
          </cell>
          <cell r="B126" t="str">
            <v>TC</v>
          </cell>
          <cell r="C126" t="str">
            <v>IMPROVED</v>
          </cell>
          <cell r="D126">
            <v>0</v>
          </cell>
          <cell r="E126">
            <v>0</v>
          </cell>
          <cell r="F126">
            <v>0</v>
          </cell>
          <cell r="G126">
            <v>2</v>
          </cell>
          <cell r="H126">
            <v>4</v>
          </cell>
          <cell r="I126">
            <v>2</v>
          </cell>
          <cell r="J126">
            <v>2</v>
          </cell>
        </row>
        <row r="127">
          <cell r="A127">
            <v>401831</v>
          </cell>
          <cell r="B127" t="str">
            <v>WB</v>
          </cell>
          <cell r="C127" t="str">
            <v>IMPROVED</v>
          </cell>
          <cell r="D127">
            <v>0</v>
          </cell>
          <cell r="E127">
            <v>0</v>
          </cell>
          <cell r="F127">
            <v>1</v>
          </cell>
          <cell r="G127">
            <v>2</v>
          </cell>
          <cell r="H127">
            <v>5</v>
          </cell>
          <cell r="I127">
            <v>0</v>
          </cell>
          <cell r="J127">
            <v>1</v>
          </cell>
        </row>
        <row r="128">
          <cell r="A128">
            <v>401931</v>
          </cell>
          <cell r="B128" t="str">
            <v>BR</v>
          </cell>
          <cell r="C128" t="str">
            <v>IMPROVED</v>
          </cell>
          <cell r="D128">
            <v>2</v>
          </cell>
          <cell r="E128">
            <v>1</v>
          </cell>
          <cell r="F128">
            <v>3</v>
          </cell>
          <cell r="G128">
            <v>5</v>
          </cell>
          <cell r="H128">
            <v>1</v>
          </cell>
          <cell r="I128">
            <v>1</v>
          </cell>
          <cell r="J128">
            <v>3</v>
          </cell>
        </row>
        <row r="129">
          <cell r="A129">
            <v>401932</v>
          </cell>
          <cell r="B129" t="str">
            <v>BR</v>
          </cell>
          <cell r="C129" t="str">
            <v>IMPROVED</v>
          </cell>
          <cell r="D129">
            <v>4</v>
          </cell>
          <cell r="E129">
            <v>6</v>
          </cell>
          <cell r="F129">
            <v>6</v>
          </cell>
          <cell r="G129">
            <v>2</v>
          </cell>
          <cell r="H129">
            <v>6</v>
          </cell>
          <cell r="I129">
            <v>1</v>
          </cell>
          <cell r="J129">
            <v>1</v>
          </cell>
        </row>
        <row r="130">
          <cell r="A130">
            <v>401936</v>
          </cell>
          <cell r="B130" t="str">
            <v>BR</v>
          </cell>
          <cell r="C130" t="str">
            <v>IMPROVED</v>
          </cell>
          <cell r="D130">
            <v>1</v>
          </cell>
          <cell r="E130">
            <v>1</v>
          </cell>
          <cell r="F130">
            <v>2</v>
          </cell>
          <cell r="G130">
            <v>3</v>
          </cell>
          <cell r="H130">
            <v>3</v>
          </cell>
          <cell r="I130">
            <v>0</v>
          </cell>
          <cell r="J130">
            <v>0</v>
          </cell>
        </row>
        <row r="131">
          <cell r="A131">
            <v>402031</v>
          </cell>
          <cell r="B131" t="str">
            <v>WB</v>
          </cell>
          <cell r="C131" t="str">
            <v>IMPROVED</v>
          </cell>
          <cell r="D131">
            <v>1</v>
          </cell>
          <cell r="E131">
            <v>0</v>
          </cell>
          <cell r="F131">
            <v>3</v>
          </cell>
          <cell r="G131">
            <v>3</v>
          </cell>
          <cell r="H131">
            <v>0</v>
          </cell>
          <cell r="I131">
            <v>1</v>
          </cell>
          <cell r="J131">
            <v>1</v>
          </cell>
        </row>
        <row r="132">
          <cell r="A132">
            <v>402131</v>
          </cell>
          <cell r="B132" t="str">
            <v>WB</v>
          </cell>
          <cell r="C132" t="str">
            <v>IMPROVED</v>
          </cell>
          <cell r="D132">
            <v>4</v>
          </cell>
          <cell r="E132">
            <v>2</v>
          </cell>
          <cell r="F132">
            <v>2</v>
          </cell>
          <cell r="G132">
            <v>1</v>
          </cell>
          <cell r="H132">
            <v>4</v>
          </cell>
          <cell r="I132">
            <v>4</v>
          </cell>
          <cell r="J132">
            <v>1</v>
          </cell>
        </row>
        <row r="133">
          <cell r="A133">
            <v>402132</v>
          </cell>
          <cell r="B133" t="str">
            <v>WB</v>
          </cell>
          <cell r="C133" t="str">
            <v>IMPROVED</v>
          </cell>
          <cell r="D133">
            <v>1</v>
          </cell>
          <cell r="E133">
            <v>1</v>
          </cell>
          <cell r="F133">
            <v>1</v>
          </cell>
          <cell r="G133">
            <v>1</v>
          </cell>
          <cell r="H133">
            <v>2</v>
          </cell>
          <cell r="I133">
            <v>1</v>
          </cell>
          <cell r="J133">
            <v>1</v>
          </cell>
        </row>
        <row r="134">
          <cell r="A134">
            <v>402262</v>
          </cell>
          <cell r="B134" t="str">
            <v>WB</v>
          </cell>
          <cell r="C134" t="str">
            <v>IMPROVED</v>
          </cell>
          <cell r="D134">
            <v>5</v>
          </cell>
          <cell r="E134">
            <v>1</v>
          </cell>
          <cell r="F134">
            <v>1</v>
          </cell>
          <cell r="G134">
            <v>4</v>
          </cell>
          <cell r="H134">
            <v>2</v>
          </cell>
          <cell r="I134">
            <v>2</v>
          </cell>
          <cell r="J134">
            <v>1</v>
          </cell>
        </row>
        <row r="135">
          <cell r="A135">
            <v>402636</v>
          </cell>
          <cell r="B135" t="str">
            <v>WB</v>
          </cell>
          <cell r="C135" t="str">
            <v>IMPROVED</v>
          </cell>
          <cell r="D135">
            <v>2</v>
          </cell>
          <cell r="E135">
            <v>1</v>
          </cell>
          <cell r="F135">
            <v>2</v>
          </cell>
          <cell r="G135">
            <v>0</v>
          </cell>
          <cell r="H135">
            <v>1</v>
          </cell>
          <cell r="I135">
            <v>2</v>
          </cell>
          <cell r="J135">
            <v>3</v>
          </cell>
        </row>
        <row r="136">
          <cell r="A136">
            <v>402638</v>
          </cell>
          <cell r="B136" t="str">
            <v>WB</v>
          </cell>
          <cell r="C136" t="str">
            <v>IMPROVED</v>
          </cell>
          <cell r="D136">
            <v>0</v>
          </cell>
          <cell r="E136">
            <v>1</v>
          </cell>
          <cell r="F136">
            <v>1</v>
          </cell>
          <cell r="G136">
            <v>2</v>
          </cell>
          <cell r="H136">
            <v>5</v>
          </cell>
          <cell r="I136">
            <v>2</v>
          </cell>
          <cell r="J136">
            <v>2</v>
          </cell>
        </row>
        <row r="137">
          <cell r="A137">
            <v>402831</v>
          </cell>
          <cell r="B137" t="str">
            <v>BR</v>
          </cell>
          <cell r="C137" t="str">
            <v>IMPROVED</v>
          </cell>
          <cell r="D137">
            <v>0</v>
          </cell>
          <cell r="E137">
            <v>0</v>
          </cell>
          <cell r="F137">
            <v>0</v>
          </cell>
          <cell r="G137">
            <v>1</v>
          </cell>
          <cell r="H137">
            <v>3</v>
          </cell>
          <cell r="I137">
            <v>2</v>
          </cell>
          <cell r="J137">
            <v>2</v>
          </cell>
        </row>
        <row r="138">
          <cell r="A138">
            <v>402832</v>
          </cell>
          <cell r="B138" t="str">
            <v>BR</v>
          </cell>
          <cell r="C138" t="str">
            <v>IMPROVED</v>
          </cell>
          <cell r="D138">
            <v>0</v>
          </cell>
          <cell r="E138">
            <v>0</v>
          </cell>
          <cell r="F138">
            <v>1</v>
          </cell>
          <cell r="G138">
            <v>1</v>
          </cell>
          <cell r="H138">
            <v>3</v>
          </cell>
          <cell r="I138">
            <v>1</v>
          </cell>
          <cell r="J138">
            <v>1</v>
          </cell>
        </row>
        <row r="139">
          <cell r="A139">
            <v>402835</v>
          </cell>
          <cell r="B139" t="str">
            <v>BR</v>
          </cell>
          <cell r="C139" t="str">
            <v>IMPROVED</v>
          </cell>
          <cell r="D139">
            <v>1</v>
          </cell>
          <cell r="E139">
            <v>2</v>
          </cell>
          <cell r="F139">
            <v>0</v>
          </cell>
          <cell r="G139">
            <v>1</v>
          </cell>
          <cell r="H139">
            <v>0</v>
          </cell>
          <cell r="I139">
            <v>1</v>
          </cell>
          <cell r="J139">
            <v>1</v>
          </cell>
        </row>
        <row r="140">
          <cell r="A140">
            <v>402932</v>
          </cell>
          <cell r="B140" t="str">
            <v>TC</v>
          </cell>
          <cell r="C140" t="str">
            <v>IMPROVED</v>
          </cell>
          <cell r="D140">
            <v>0</v>
          </cell>
          <cell r="E140">
            <v>0</v>
          </cell>
          <cell r="F140">
            <v>0</v>
          </cell>
          <cell r="G140">
            <v>0</v>
          </cell>
          <cell r="H140">
            <v>2</v>
          </cell>
          <cell r="I140">
            <v>0</v>
          </cell>
          <cell r="J140">
            <v>0</v>
          </cell>
        </row>
        <row r="141">
          <cell r="A141">
            <v>402936</v>
          </cell>
          <cell r="B141" t="str">
            <v>TC</v>
          </cell>
          <cell r="C141" t="str">
            <v>IMPROVED</v>
          </cell>
          <cell r="D141">
            <v>2</v>
          </cell>
          <cell r="E141">
            <v>1</v>
          </cell>
          <cell r="F141">
            <v>1</v>
          </cell>
          <cell r="G141">
            <v>2</v>
          </cell>
          <cell r="H141">
            <v>4</v>
          </cell>
          <cell r="I141">
            <v>0</v>
          </cell>
          <cell r="J141">
            <v>0</v>
          </cell>
        </row>
        <row r="142">
          <cell r="A142">
            <v>403134</v>
          </cell>
          <cell r="B142" t="str">
            <v>WB</v>
          </cell>
          <cell r="C142" t="str">
            <v>IMPROVED</v>
          </cell>
          <cell r="D142">
            <v>1</v>
          </cell>
          <cell r="E142">
            <v>1</v>
          </cell>
          <cell r="F142">
            <v>0</v>
          </cell>
          <cell r="G142">
            <v>12</v>
          </cell>
          <cell r="H142">
            <v>6</v>
          </cell>
          <cell r="I142">
            <v>1</v>
          </cell>
          <cell r="J142">
            <v>1</v>
          </cell>
        </row>
        <row r="143">
          <cell r="A143">
            <v>403231</v>
          </cell>
          <cell r="B143" t="str">
            <v>BR</v>
          </cell>
          <cell r="C143" t="str">
            <v>IMPROVED</v>
          </cell>
          <cell r="D143">
            <v>2</v>
          </cell>
          <cell r="E143">
            <v>2</v>
          </cell>
          <cell r="F143">
            <v>1</v>
          </cell>
          <cell r="G143">
            <v>3</v>
          </cell>
          <cell r="H143">
            <v>1</v>
          </cell>
          <cell r="I143">
            <v>0</v>
          </cell>
          <cell r="J143">
            <v>1</v>
          </cell>
        </row>
        <row r="144">
          <cell r="A144">
            <v>403232</v>
          </cell>
          <cell r="B144" t="str">
            <v>BR</v>
          </cell>
          <cell r="C144" t="str">
            <v>IMPROVED</v>
          </cell>
          <cell r="D144">
            <v>0</v>
          </cell>
          <cell r="E144">
            <v>0</v>
          </cell>
          <cell r="F144">
            <v>1</v>
          </cell>
          <cell r="G144">
            <v>1</v>
          </cell>
          <cell r="H144">
            <v>1</v>
          </cell>
          <cell r="I144">
            <v>0</v>
          </cell>
          <cell r="J144">
            <v>0</v>
          </cell>
        </row>
        <row r="145">
          <cell r="A145">
            <v>403434</v>
          </cell>
          <cell r="B145" t="str">
            <v>TC</v>
          </cell>
          <cell r="C145" t="str">
            <v>IMPROVED</v>
          </cell>
          <cell r="D145">
            <v>0</v>
          </cell>
          <cell r="E145">
            <v>2</v>
          </cell>
          <cell r="F145">
            <v>2</v>
          </cell>
          <cell r="G145">
            <v>1</v>
          </cell>
          <cell r="H145">
            <v>4</v>
          </cell>
          <cell r="I145">
            <v>1</v>
          </cell>
          <cell r="J145">
            <v>1</v>
          </cell>
        </row>
        <row r="146">
          <cell r="A146">
            <v>403435</v>
          </cell>
          <cell r="B146" t="str">
            <v>TC</v>
          </cell>
          <cell r="C146" t="str">
            <v>IMPROVED</v>
          </cell>
          <cell r="D146">
            <v>0</v>
          </cell>
          <cell r="E146">
            <v>3</v>
          </cell>
          <cell r="F146">
            <v>1</v>
          </cell>
          <cell r="G146">
            <v>0</v>
          </cell>
          <cell r="H146">
            <v>0</v>
          </cell>
          <cell r="I146">
            <v>2</v>
          </cell>
          <cell r="J146">
            <v>1</v>
          </cell>
        </row>
        <row r="147">
          <cell r="A147">
            <v>403631</v>
          </cell>
          <cell r="B147" t="str">
            <v>WB</v>
          </cell>
          <cell r="C147" t="str">
            <v>IMPROVED</v>
          </cell>
          <cell r="D147">
            <v>2</v>
          </cell>
          <cell r="E147">
            <v>1</v>
          </cell>
          <cell r="F147">
            <v>1</v>
          </cell>
          <cell r="G147">
            <v>0</v>
          </cell>
          <cell r="H147">
            <v>1</v>
          </cell>
          <cell r="I147">
            <v>1</v>
          </cell>
          <cell r="J147">
            <v>0</v>
          </cell>
        </row>
        <row r="148">
          <cell r="A148">
            <v>403632</v>
          </cell>
          <cell r="B148" t="str">
            <v>WB</v>
          </cell>
          <cell r="C148" t="str">
            <v>IMPROVED</v>
          </cell>
          <cell r="D148">
            <v>1</v>
          </cell>
          <cell r="E148">
            <v>3</v>
          </cell>
          <cell r="F148">
            <v>7</v>
          </cell>
          <cell r="G148">
            <v>2</v>
          </cell>
          <cell r="H148">
            <v>2</v>
          </cell>
          <cell r="I148">
            <v>4</v>
          </cell>
          <cell r="J148">
            <v>4</v>
          </cell>
        </row>
        <row r="149">
          <cell r="A149">
            <v>403733</v>
          </cell>
          <cell r="B149" t="str">
            <v>WB</v>
          </cell>
          <cell r="C149" t="str">
            <v>IMPROVED</v>
          </cell>
          <cell r="D149">
            <v>3</v>
          </cell>
          <cell r="E149">
            <v>1</v>
          </cell>
          <cell r="F149">
            <v>0</v>
          </cell>
          <cell r="G149">
            <v>0</v>
          </cell>
          <cell r="H149">
            <v>1</v>
          </cell>
          <cell r="I149">
            <v>1</v>
          </cell>
          <cell r="J149">
            <v>1</v>
          </cell>
        </row>
        <row r="150">
          <cell r="A150">
            <v>403735</v>
          </cell>
          <cell r="B150" t="str">
            <v>WB</v>
          </cell>
          <cell r="C150" t="str">
            <v>IMPROVED</v>
          </cell>
          <cell r="D150">
            <v>0</v>
          </cell>
          <cell r="E150">
            <v>1</v>
          </cell>
          <cell r="F150">
            <v>1</v>
          </cell>
          <cell r="G150">
            <v>0</v>
          </cell>
          <cell r="H150">
            <v>3</v>
          </cell>
          <cell r="I150">
            <v>0</v>
          </cell>
          <cell r="J150">
            <v>0</v>
          </cell>
        </row>
        <row r="151">
          <cell r="A151">
            <v>403931</v>
          </cell>
          <cell r="B151" t="str">
            <v>WB</v>
          </cell>
          <cell r="C151" t="str">
            <v>IMPROVED</v>
          </cell>
          <cell r="D151">
            <v>0</v>
          </cell>
          <cell r="E151">
            <v>1</v>
          </cell>
          <cell r="F151">
            <v>3</v>
          </cell>
          <cell r="G151">
            <v>0</v>
          </cell>
          <cell r="H151">
            <v>6</v>
          </cell>
          <cell r="I151">
            <v>1</v>
          </cell>
          <cell r="J151">
            <v>0</v>
          </cell>
        </row>
        <row r="152">
          <cell r="A152">
            <v>403933</v>
          </cell>
          <cell r="B152" t="str">
            <v>WB</v>
          </cell>
          <cell r="C152" t="str">
            <v>IMPROVED</v>
          </cell>
          <cell r="D152">
            <v>6</v>
          </cell>
          <cell r="E152">
            <v>0</v>
          </cell>
          <cell r="F152">
            <v>1</v>
          </cell>
          <cell r="G152">
            <v>1</v>
          </cell>
          <cell r="H152">
            <v>5</v>
          </cell>
          <cell r="I152">
            <v>2</v>
          </cell>
          <cell r="J152">
            <v>1</v>
          </cell>
        </row>
        <row r="153">
          <cell r="A153">
            <v>403935</v>
          </cell>
          <cell r="B153" t="str">
            <v>WB</v>
          </cell>
          <cell r="C153" t="str">
            <v>IMPROVED</v>
          </cell>
          <cell r="D153">
            <v>0</v>
          </cell>
          <cell r="E153">
            <v>3</v>
          </cell>
          <cell r="F153">
            <v>1</v>
          </cell>
          <cell r="G153">
            <v>2</v>
          </cell>
          <cell r="H153">
            <v>3</v>
          </cell>
          <cell r="I153">
            <v>0</v>
          </cell>
          <cell r="J153">
            <v>0</v>
          </cell>
        </row>
        <row r="154">
          <cell r="A154">
            <v>403936</v>
          </cell>
          <cell r="B154" t="str">
            <v>WB</v>
          </cell>
          <cell r="C154" t="str">
            <v>IMPROVED</v>
          </cell>
          <cell r="D154">
            <v>0</v>
          </cell>
          <cell r="E154">
            <v>1</v>
          </cell>
          <cell r="F154">
            <v>0</v>
          </cell>
          <cell r="G154">
            <v>1</v>
          </cell>
          <cell r="H154">
            <v>3</v>
          </cell>
          <cell r="I154">
            <v>0</v>
          </cell>
          <cell r="J154">
            <v>0</v>
          </cell>
        </row>
        <row r="155">
          <cell r="A155">
            <v>404034</v>
          </cell>
          <cell r="B155" t="str">
            <v>WB</v>
          </cell>
          <cell r="C155" t="str">
            <v>IMPROVED</v>
          </cell>
          <cell r="D155">
            <v>3</v>
          </cell>
          <cell r="E155">
            <v>2</v>
          </cell>
          <cell r="F155">
            <v>1</v>
          </cell>
          <cell r="G155">
            <v>1</v>
          </cell>
          <cell r="H155">
            <v>3</v>
          </cell>
          <cell r="I155">
            <v>2</v>
          </cell>
          <cell r="J155">
            <v>2</v>
          </cell>
        </row>
        <row r="156">
          <cell r="A156">
            <v>404039</v>
          </cell>
          <cell r="B156" t="str">
            <v>WB</v>
          </cell>
          <cell r="C156" t="str">
            <v>IMPROVED</v>
          </cell>
          <cell r="D156">
            <v>0</v>
          </cell>
          <cell r="E156">
            <v>0</v>
          </cell>
          <cell r="F156">
            <v>0</v>
          </cell>
          <cell r="G156">
            <v>2</v>
          </cell>
          <cell r="H156">
            <v>1</v>
          </cell>
          <cell r="I156">
            <v>1</v>
          </cell>
          <cell r="J156">
            <v>1</v>
          </cell>
        </row>
        <row r="157">
          <cell r="A157">
            <v>404132</v>
          </cell>
          <cell r="B157" t="str">
            <v>BR</v>
          </cell>
          <cell r="C157" t="str">
            <v>IMPROVED</v>
          </cell>
          <cell r="D157">
            <v>0</v>
          </cell>
          <cell r="E157">
            <v>1</v>
          </cell>
          <cell r="F157">
            <v>0</v>
          </cell>
          <cell r="G157">
            <v>0</v>
          </cell>
          <cell r="H157">
            <v>3</v>
          </cell>
          <cell r="I157">
            <v>1</v>
          </cell>
          <cell r="J157">
            <v>0</v>
          </cell>
        </row>
        <row r="158">
          <cell r="A158">
            <v>404137</v>
          </cell>
          <cell r="B158" t="str">
            <v>BR</v>
          </cell>
          <cell r="C158" t="str">
            <v>IMPROVED</v>
          </cell>
          <cell r="D158">
            <v>1</v>
          </cell>
          <cell r="E158">
            <v>4</v>
          </cell>
          <cell r="F158">
            <v>1</v>
          </cell>
          <cell r="G158">
            <v>2</v>
          </cell>
          <cell r="H158">
            <v>8</v>
          </cell>
          <cell r="I158">
            <v>0</v>
          </cell>
          <cell r="J158">
            <v>2</v>
          </cell>
        </row>
        <row r="159">
          <cell r="A159">
            <v>404336</v>
          </cell>
          <cell r="B159" t="str">
            <v>BR</v>
          </cell>
          <cell r="C159" t="str">
            <v>IMPROVED</v>
          </cell>
          <cell r="D159">
            <v>0</v>
          </cell>
          <cell r="E159">
            <v>1</v>
          </cell>
          <cell r="F159">
            <v>3</v>
          </cell>
          <cell r="G159">
            <v>1</v>
          </cell>
          <cell r="H159">
            <v>3</v>
          </cell>
          <cell r="I159">
            <v>1</v>
          </cell>
          <cell r="J159">
            <v>2</v>
          </cell>
        </row>
        <row r="160">
          <cell r="A160">
            <v>404338</v>
          </cell>
          <cell r="B160" t="str">
            <v>BR</v>
          </cell>
          <cell r="C160" t="str">
            <v>IMPROVED</v>
          </cell>
          <cell r="D160">
            <v>0</v>
          </cell>
          <cell r="E160">
            <v>0</v>
          </cell>
          <cell r="F160">
            <v>2</v>
          </cell>
          <cell r="G160">
            <v>1</v>
          </cell>
          <cell r="H160">
            <v>3</v>
          </cell>
          <cell r="I160">
            <v>1</v>
          </cell>
          <cell r="J160">
            <v>1</v>
          </cell>
        </row>
        <row r="161">
          <cell r="A161">
            <v>404732</v>
          </cell>
          <cell r="B161" t="str">
            <v>BR</v>
          </cell>
          <cell r="C161" t="str">
            <v>IMPROVED</v>
          </cell>
          <cell r="D161">
            <v>2</v>
          </cell>
          <cell r="E161">
            <v>2</v>
          </cell>
          <cell r="F161">
            <v>1</v>
          </cell>
          <cell r="G161">
            <v>0</v>
          </cell>
          <cell r="H161">
            <v>1</v>
          </cell>
          <cell r="I161">
            <v>1</v>
          </cell>
          <cell r="J161">
            <v>0</v>
          </cell>
        </row>
        <row r="162">
          <cell r="A162">
            <v>404735</v>
          </cell>
          <cell r="B162" t="str">
            <v>BR</v>
          </cell>
          <cell r="C162" t="str">
            <v>IMPROVED</v>
          </cell>
          <cell r="D162">
            <v>2</v>
          </cell>
          <cell r="E162">
            <v>1</v>
          </cell>
          <cell r="F162">
            <v>0</v>
          </cell>
          <cell r="G162">
            <v>2</v>
          </cell>
          <cell r="H162">
            <v>2</v>
          </cell>
          <cell r="I162">
            <v>1</v>
          </cell>
          <cell r="J162">
            <v>1</v>
          </cell>
        </row>
        <row r="163">
          <cell r="A163">
            <v>405161</v>
          </cell>
          <cell r="B163" t="str">
            <v>TC</v>
          </cell>
          <cell r="C163" t="str">
            <v>IMPROVED</v>
          </cell>
          <cell r="D163">
            <v>1</v>
          </cell>
          <cell r="E163">
            <v>1</v>
          </cell>
          <cell r="F163">
            <v>0</v>
          </cell>
          <cell r="G163">
            <v>7</v>
          </cell>
          <cell r="H163">
            <v>0</v>
          </cell>
          <cell r="I163">
            <v>3</v>
          </cell>
          <cell r="J163">
            <v>4</v>
          </cell>
        </row>
        <row r="164">
          <cell r="A164">
            <v>405261</v>
          </cell>
          <cell r="B164" t="str">
            <v>WB</v>
          </cell>
          <cell r="C164" t="str">
            <v>IMPROVED</v>
          </cell>
          <cell r="D164">
            <v>4</v>
          </cell>
          <cell r="E164">
            <v>2</v>
          </cell>
          <cell r="F164">
            <v>1</v>
          </cell>
          <cell r="G164">
            <v>2</v>
          </cell>
          <cell r="H164">
            <v>2</v>
          </cell>
          <cell r="I164">
            <v>0</v>
          </cell>
          <cell r="J164">
            <v>0</v>
          </cell>
        </row>
        <row r="165">
          <cell r="A165">
            <v>405262</v>
          </cell>
          <cell r="B165" t="str">
            <v>WB</v>
          </cell>
          <cell r="C165" t="str">
            <v>IMPROVED</v>
          </cell>
          <cell r="D165">
            <v>2</v>
          </cell>
          <cell r="E165">
            <v>0</v>
          </cell>
          <cell r="F165">
            <v>2</v>
          </cell>
          <cell r="G165">
            <v>1</v>
          </cell>
          <cell r="H165">
            <v>8</v>
          </cell>
          <cell r="I165">
            <v>2</v>
          </cell>
          <cell r="J165">
            <v>4</v>
          </cell>
        </row>
        <row r="166">
          <cell r="A166">
            <v>405263</v>
          </cell>
          <cell r="B166" t="str">
            <v>WB</v>
          </cell>
          <cell r="C166" t="str">
            <v>IMPROVED</v>
          </cell>
          <cell r="D166">
            <v>2</v>
          </cell>
          <cell r="E166">
            <v>1</v>
          </cell>
          <cell r="F166">
            <v>0</v>
          </cell>
          <cell r="G166">
            <v>1</v>
          </cell>
          <cell r="H166">
            <v>2</v>
          </cell>
          <cell r="I166">
            <v>1</v>
          </cell>
          <cell r="J166">
            <v>1</v>
          </cell>
        </row>
        <row r="167">
          <cell r="A167">
            <v>405264</v>
          </cell>
          <cell r="B167" t="str">
            <v>WB</v>
          </cell>
          <cell r="C167" t="str">
            <v>IMPROVED</v>
          </cell>
          <cell r="D167">
            <v>0</v>
          </cell>
          <cell r="E167">
            <v>3</v>
          </cell>
          <cell r="F167">
            <v>2</v>
          </cell>
          <cell r="G167">
            <v>2</v>
          </cell>
          <cell r="H167">
            <v>4</v>
          </cell>
          <cell r="I167">
            <v>1</v>
          </cell>
          <cell r="J167">
            <v>1</v>
          </cell>
        </row>
        <row r="168">
          <cell r="A168">
            <v>405266</v>
          </cell>
          <cell r="B168" t="str">
            <v>WB</v>
          </cell>
          <cell r="C168" t="str">
            <v>IMPROVED</v>
          </cell>
          <cell r="D168">
            <v>0</v>
          </cell>
          <cell r="E168">
            <v>3</v>
          </cell>
          <cell r="F168">
            <v>0</v>
          </cell>
          <cell r="G168">
            <v>4</v>
          </cell>
          <cell r="H168">
            <v>6</v>
          </cell>
          <cell r="I168">
            <v>2</v>
          </cell>
          <cell r="J168">
            <v>1</v>
          </cell>
        </row>
        <row r="169">
          <cell r="A169">
            <v>405461</v>
          </cell>
          <cell r="B169" t="str">
            <v>BR</v>
          </cell>
          <cell r="C169" t="str">
            <v>IMPROVED</v>
          </cell>
          <cell r="D169">
            <v>2</v>
          </cell>
          <cell r="E169">
            <v>4</v>
          </cell>
          <cell r="F169">
            <v>4</v>
          </cell>
          <cell r="G169">
            <v>1</v>
          </cell>
          <cell r="H169">
            <v>4</v>
          </cell>
          <cell r="I169">
            <v>2</v>
          </cell>
          <cell r="J169">
            <v>3</v>
          </cell>
        </row>
        <row r="170">
          <cell r="A170">
            <v>405462</v>
          </cell>
          <cell r="B170" t="str">
            <v>BR</v>
          </cell>
          <cell r="C170" t="str">
            <v>IMPROVED</v>
          </cell>
          <cell r="D170">
            <v>2</v>
          </cell>
          <cell r="E170">
            <v>2</v>
          </cell>
          <cell r="F170">
            <v>2</v>
          </cell>
          <cell r="G170">
            <v>1</v>
          </cell>
          <cell r="H170">
            <v>5</v>
          </cell>
          <cell r="I170">
            <v>4</v>
          </cell>
          <cell r="J170">
            <v>0</v>
          </cell>
        </row>
        <row r="171">
          <cell r="A171">
            <v>405463</v>
          </cell>
          <cell r="B171" t="str">
            <v>BR</v>
          </cell>
          <cell r="C171" t="str">
            <v>IMPROVED</v>
          </cell>
          <cell r="D171">
            <v>0</v>
          </cell>
          <cell r="E171">
            <v>3</v>
          </cell>
          <cell r="F171">
            <v>3</v>
          </cell>
          <cell r="G171">
            <v>2</v>
          </cell>
          <cell r="H171">
            <v>3</v>
          </cell>
          <cell r="I171">
            <v>0</v>
          </cell>
          <cell r="J171">
            <v>1</v>
          </cell>
        </row>
        <row r="172">
          <cell r="A172">
            <v>405465</v>
          </cell>
          <cell r="B172" t="str">
            <v>BR</v>
          </cell>
          <cell r="C172" t="str">
            <v>IMPROVED</v>
          </cell>
          <cell r="D172">
            <v>3</v>
          </cell>
          <cell r="E172">
            <v>4</v>
          </cell>
          <cell r="F172">
            <v>2</v>
          </cell>
          <cell r="G172">
            <v>2</v>
          </cell>
          <cell r="H172">
            <v>5</v>
          </cell>
          <cell r="I172">
            <v>3</v>
          </cell>
          <cell r="J172">
            <v>2</v>
          </cell>
        </row>
        <row r="173">
          <cell r="A173">
            <v>405468</v>
          </cell>
          <cell r="B173" t="str">
            <v>BR</v>
          </cell>
          <cell r="C173" t="str">
            <v>IMPROVED</v>
          </cell>
          <cell r="D173">
            <v>0</v>
          </cell>
          <cell r="E173">
            <v>1</v>
          </cell>
          <cell r="F173">
            <v>4</v>
          </cell>
          <cell r="G173">
            <v>1</v>
          </cell>
          <cell r="H173">
            <v>1</v>
          </cell>
          <cell r="I173">
            <v>3</v>
          </cell>
          <cell r="J173">
            <v>1</v>
          </cell>
        </row>
        <row r="174">
          <cell r="A174">
            <v>405761</v>
          </cell>
          <cell r="B174" t="str">
            <v>TC</v>
          </cell>
          <cell r="C174" t="str">
            <v>IMPROVED</v>
          </cell>
          <cell r="D174">
            <v>2</v>
          </cell>
          <cell r="E174">
            <v>3</v>
          </cell>
          <cell r="F174">
            <v>0</v>
          </cell>
          <cell r="G174">
            <v>0</v>
          </cell>
          <cell r="H174">
            <v>1</v>
          </cell>
          <cell r="I174">
            <v>1</v>
          </cell>
          <cell r="J174">
            <v>2</v>
          </cell>
        </row>
        <row r="175">
          <cell r="A175">
            <v>405864</v>
          </cell>
          <cell r="B175" t="str">
            <v>BR</v>
          </cell>
          <cell r="C175" t="str">
            <v>IMPROVED</v>
          </cell>
          <cell r="D175">
            <v>4</v>
          </cell>
          <cell r="E175">
            <v>1</v>
          </cell>
          <cell r="F175">
            <v>4</v>
          </cell>
          <cell r="G175">
            <v>9</v>
          </cell>
          <cell r="H175">
            <v>4</v>
          </cell>
          <cell r="I175">
            <v>2</v>
          </cell>
          <cell r="J175">
            <v>3</v>
          </cell>
        </row>
        <row r="176">
          <cell r="A176">
            <v>405865</v>
          </cell>
          <cell r="B176" t="str">
            <v>BR</v>
          </cell>
          <cell r="C176" t="str">
            <v>IMPROVED</v>
          </cell>
          <cell r="D176">
            <v>1</v>
          </cell>
          <cell r="E176">
            <v>2</v>
          </cell>
          <cell r="F176">
            <v>0</v>
          </cell>
          <cell r="G176">
            <v>6</v>
          </cell>
          <cell r="H176">
            <v>2</v>
          </cell>
          <cell r="I176">
            <v>0</v>
          </cell>
          <cell r="J176">
            <v>1</v>
          </cell>
        </row>
        <row r="177">
          <cell r="A177">
            <v>405932</v>
          </cell>
          <cell r="B177" t="str">
            <v>BR</v>
          </cell>
          <cell r="C177" t="str">
            <v>IMPROVED</v>
          </cell>
          <cell r="D177">
            <v>0</v>
          </cell>
          <cell r="E177">
            <v>1</v>
          </cell>
          <cell r="F177">
            <v>1</v>
          </cell>
          <cell r="G177">
            <v>0</v>
          </cell>
          <cell r="H177">
            <v>3</v>
          </cell>
          <cell r="I177">
            <v>0</v>
          </cell>
          <cell r="J177">
            <v>0</v>
          </cell>
        </row>
        <row r="178">
          <cell r="A178">
            <v>405938</v>
          </cell>
          <cell r="B178" t="str">
            <v>BR</v>
          </cell>
          <cell r="C178" t="str">
            <v>IMPROVED</v>
          </cell>
          <cell r="D178">
            <v>0</v>
          </cell>
          <cell r="E178">
            <v>2</v>
          </cell>
          <cell r="F178">
            <v>0</v>
          </cell>
          <cell r="G178">
            <v>1</v>
          </cell>
          <cell r="H178">
            <v>2</v>
          </cell>
          <cell r="I178">
            <v>0</v>
          </cell>
          <cell r="J178">
            <v>0</v>
          </cell>
        </row>
        <row r="179">
          <cell r="A179">
            <v>406161</v>
          </cell>
          <cell r="B179" t="str">
            <v>TC</v>
          </cell>
          <cell r="C179" t="str">
            <v>IMPROVED</v>
          </cell>
          <cell r="D179">
            <v>2</v>
          </cell>
          <cell r="E179">
            <v>1</v>
          </cell>
          <cell r="F179">
            <v>1</v>
          </cell>
          <cell r="G179">
            <v>2</v>
          </cell>
          <cell r="H179">
            <v>0</v>
          </cell>
          <cell r="I179">
            <v>0</v>
          </cell>
          <cell r="J179">
            <v>0</v>
          </cell>
        </row>
        <row r="180">
          <cell r="A180">
            <v>406234</v>
          </cell>
          <cell r="B180" t="str">
            <v>WB</v>
          </cell>
          <cell r="C180" t="str">
            <v>IMPROVED</v>
          </cell>
          <cell r="D180">
            <v>2</v>
          </cell>
          <cell r="E180">
            <v>1</v>
          </cell>
          <cell r="F180">
            <v>0</v>
          </cell>
          <cell r="G180">
            <v>2</v>
          </cell>
          <cell r="H180">
            <v>4</v>
          </cell>
          <cell r="I180">
            <v>3</v>
          </cell>
          <cell r="J180">
            <v>0</v>
          </cell>
        </row>
        <row r="181">
          <cell r="A181">
            <v>406235</v>
          </cell>
          <cell r="B181" t="str">
            <v>WB</v>
          </cell>
          <cell r="C181" t="str">
            <v>IMPROVED</v>
          </cell>
          <cell r="D181">
            <v>1</v>
          </cell>
          <cell r="E181">
            <v>0</v>
          </cell>
          <cell r="F181">
            <v>0</v>
          </cell>
          <cell r="G181">
            <v>4</v>
          </cell>
          <cell r="H181">
            <v>3</v>
          </cell>
          <cell r="I181">
            <v>1</v>
          </cell>
          <cell r="J181">
            <v>2</v>
          </cell>
        </row>
        <row r="182">
          <cell r="A182">
            <v>406434</v>
          </cell>
          <cell r="B182" t="str">
            <v>TC</v>
          </cell>
          <cell r="C182" t="str">
            <v>IMPROVED</v>
          </cell>
          <cell r="D182">
            <v>1</v>
          </cell>
          <cell r="E182">
            <v>1</v>
          </cell>
          <cell r="F182">
            <v>0</v>
          </cell>
          <cell r="G182">
            <v>0</v>
          </cell>
          <cell r="H182">
            <v>4</v>
          </cell>
          <cell r="I182">
            <v>1</v>
          </cell>
          <cell r="J182">
            <v>1</v>
          </cell>
        </row>
        <row r="183">
          <cell r="A183">
            <v>406435</v>
          </cell>
          <cell r="B183" t="str">
            <v>TC</v>
          </cell>
          <cell r="C183" t="str">
            <v>IMPROVED</v>
          </cell>
          <cell r="D183">
            <v>0</v>
          </cell>
          <cell r="E183">
            <v>0</v>
          </cell>
          <cell r="F183">
            <v>2</v>
          </cell>
          <cell r="G183">
            <v>1</v>
          </cell>
          <cell r="H183">
            <v>2</v>
          </cell>
          <cell r="I183">
            <v>0</v>
          </cell>
          <cell r="J183">
            <v>0</v>
          </cell>
        </row>
        <row r="184">
          <cell r="A184">
            <v>406761</v>
          </cell>
          <cell r="B184" t="str">
            <v>WB</v>
          </cell>
          <cell r="C184" t="str">
            <v>IMPROVED</v>
          </cell>
          <cell r="D184">
            <v>2</v>
          </cell>
          <cell r="E184">
            <v>0</v>
          </cell>
          <cell r="F184">
            <v>3</v>
          </cell>
          <cell r="G184">
            <v>2</v>
          </cell>
          <cell r="H184">
            <v>0</v>
          </cell>
          <cell r="I184">
            <v>0</v>
          </cell>
          <cell r="J184">
            <v>1</v>
          </cell>
        </row>
        <row r="185">
          <cell r="A185">
            <v>406762</v>
          </cell>
          <cell r="B185" t="str">
            <v>WB</v>
          </cell>
          <cell r="C185" t="str">
            <v>IMPROVED</v>
          </cell>
          <cell r="D185">
            <v>3</v>
          </cell>
          <cell r="E185">
            <v>1</v>
          </cell>
          <cell r="F185">
            <v>0</v>
          </cell>
          <cell r="G185">
            <v>1</v>
          </cell>
          <cell r="H185">
            <v>2</v>
          </cell>
          <cell r="I185">
            <v>1</v>
          </cell>
          <cell r="J185">
            <v>0</v>
          </cell>
        </row>
        <row r="186">
          <cell r="A186">
            <v>406861</v>
          </cell>
          <cell r="B186" t="str">
            <v>BR</v>
          </cell>
          <cell r="C186" t="str">
            <v>IMPROVED</v>
          </cell>
          <cell r="D186">
            <v>3</v>
          </cell>
          <cell r="E186">
            <v>2</v>
          </cell>
          <cell r="F186">
            <v>2</v>
          </cell>
          <cell r="G186">
            <v>3</v>
          </cell>
          <cell r="H186">
            <v>4</v>
          </cell>
          <cell r="I186">
            <v>3</v>
          </cell>
          <cell r="J186">
            <v>1</v>
          </cell>
        </row>
        <row r="187">
          <cell r="A187">
            <v>406864</v>
          </cell>
          <cell r="B187" t="str">
            <v>BR</v>
          </cell>
          <cell r="C187" t="str">
            <v>IMPROVED</v>
          </cell>
          <cell r="D187">
            <v>0</v>
          </cell>
          <cell r="E187">
            <v>0</v>
          </cell>
          <cell r="F187">
            <v>0</v>
          </cell>
          <cell r="G187">
            <v>1</v>
          </cell>
          <cell r="H187">
            <v>4</v>
          </cell>
          <cell r="I187">
            <v>0</v>
          </cell>
          <cell r="J187">
            <v>3</v>
          </cell>
        </row>
        <row r="188">
          <cell r="A188">
            <v>406934</v>
          </cell>
          <cell r="B188" t="str">
            <v>BR</v>
          </cell>
          <cell r="C188" t="str">
            <v>IMPROVED</v>
          </cell>
          <cell r="D188">
            <v>0</v>
          </cell>
          <cell r="E188">
            <v>0</v>
          </cell>
          <cell r="F188">
            <v>1</v>
          </cell>
          <cell r="G188">
            <v>2</v>
          </cell>
          <cell r="H188">
            <v>7</v>
          </cell>
          <cell r="I188">
            <v>1</v>
          </cell>
          <cell r="J188">
            <v>1</v>
          </cell>
        </row>
        <row r="189">
          <cell r="A189">
            <v>407163</v>
          </cell>
          <cell r="B189" t="str">
            <v>TC</v>
          </cell>
          <cell r="C189" t="str">
            <v>IMPROVED</v>
          </cell>
          <cell r="D189">
            <v>0</v>
          </cell>
          <cell r="E189">
            <v>1</v>
          </cell>
          <cell r="F189">
            <v>1</v>
          </cell>
          <cell r="G189">
            <v>2</v>
          </cell>
          <cell r="H189">
            <v>4</v>
          </cell>
          <cell r="I189">
            <v>0</v>
          </cell>
          <cell r="J189">
            <v>7</v>
          </cell>
        </row>
        <row r="190">
          <cell r="A190">
            <v>407231</v>
          </cell>
          <cell r="B190" t="str">
            <v>WB</v>
          </cell>
          <cell r="C190" t="str">
            <v>IMPROVED</v>
          </cell>
          <cell r="D190">
            <v>3</v>
          </cell>
          <cell r="E190">
            <v>1</v>
          </cell>
          <cell r="F190">
            <v>2</v>
          </cell>
          <cell r="G190">
            <v>2</v>
          </cell>
          <cell r="H190">
            <v>5</v>
          </cell>
          <cell r="I190">
            <v>1</v>
          </cell>
          <cell r="J190">
            <v>0</v>
          </cell>
        </row>
        <row r="191">
          <cell r="A191">
            <v>407462</v>
          </cell>
          <cell r="B191" t="str">
            <v>TC</v>
          </cell>
          <cell r="C191" t="str">
            <v>IMPROVED</v>
          </cell>
          <cell r="D191">
            <v>1</v>
          </cell>
          <cell r="E191">
            <v>3</v>
          </cell>
          <cell r="F191">
            <v>2</v>
          </cell>
          <cell r="G191">
            <v>2</v>
          </cell>
          <cell r="H191">
            <v>3</v>
          </cell>
          <cell r="I191">
            <v>2</v>
          </cell>
          <cell r="J191">
            <v>3</v>
          </cell>
        </row>
        <row r="192">
          <cell r="A192">
            <v>407561</v>
          </cell>
          <cell r="B192" t="str">
            <v>TC</v>
          </cell>
          <cell r="C192" t="str">
            <v>IMPROVED</v>
          </cell>
          <cell r="D192">
            <v>1</v>
          </cell>
          <cell r="E192">
            <v>7</v>
          </cell>
          <cell r="F192">
            <v>2</v>
          </cell>
          <cell r="G192">
            <v>6</v>
          </cell>
          <cell r="H192">
            <v>9</v>
          </cell>
          <cell r="I192">
            <v>0</v>
          </cell>
          <cell r="J192">
            <v>0</v>
          </cell>
        </row>
        <row r="193">
          <cell r="A193">
            <v>407661</v>
          </cell>
          <cell r="B193" t="str">
            <v>WB</v>
          </cell>
          <cell r="C193" t="str">
            <v>IMPROVED</v>
          </cell>
          <cell r="D193">
            <v>2</v>
          </cell>
          <cell r="E193">
            <v>1</v>
          </cell>
          <cell r="F193">
            <v>1</v>
          </cell>
          <cell r="G193">
            <v>4</v>
          </cell>
          <cell r="H193">
            <v>3</v>
          </cell>
          <cell r="I193">
            <v>0</v>
          </cell>
          <cell r="J193">
            <v>0</v>
          </cell>
        </row>
        <row r="194">
          <cell r="A194">
            <v>407662</v>
          </cell>
          <cell r="B194" t="str">
            <v>WB</v>
          </cell>
          <cell r="C194" t="str">
            <v>IMPROVED</v>
          </cell>
          <cell r="D194">
            <v>1</v>
          </cell>
          <cell r="E194">
            <v>0</v>
          </cell>
          <cell r="F194">
            <v>0</v>
          </cell>
          <cell r="G194">
            <v>5</v>
          </cell>
          <cell r="H194">
            <v>1</v>
          </cell>
          <cell r="I194">
            <v>2</v>
          </cell>
          <cell r="J194">
            <v>1</v>
          </cell>
        </row>
        <row r="195">
          <cell r="A195">
            <v>407663</v>
          </cell>
          <cell r="B195" t="str">
            <v>WB</v>
          </cell>
          <cell r="C195" t="str">
            <v>IMPROVED</v>
          </cell>
          <cell r="D195">
            <v>0</v>
          </cell>
          <cell r="E195">
            <v>1</v>
          </cell>
          <cell r="F195">
            <v>4</v>
          </cell>
          <cell r="G195">
            <v>2</v>
          </cell>
          <cell r="H195">
            <v>3</v>
          </cell>
          <cell r="I195">
            <v>2</v>
          </cell>
          <cell r="J195">
            <v>2</v>
          </cell>
        </row>
        <row r="196">
          <cell r="A196">
            <v>407861</v>
          </cell>
          <cell r="B196" t="str">
            <v>BR</v>
          </cell>
          <cell r="C196" t="str">
            <v>IMPROVED</v>
          </cell>
          <cell r="D196">
            <v>0</v>
          </cell>
          <cell r="E196">
            <v>0</v>
          </cell>
          <cell r="F196">
            <v>6</v>
          </cell>
          <cell r="G196">
            <v>5</v>
          </cell>
          <cell r="H196">
            <v>1</v>
          </cell>
          <cell r="I196">
            <v>0</v>
          </cell>
          <cell r="J196">
            <v>0</v>
          </cell>
        </row>
        <row r="197">
          <cell r="A197">
            <v>407931</v>
          </cell>
          <cell r="B197" t="str">
            <v>BR</v>
          </cell>
          <cell r="C197" t="str">
            <v>IMPROVED</v>
          </cell>
          <cell r="D197">
            <v>1</v>
          </cell>
          <cell r="E197">
            <v>0</v>
          </cell>
          <cell r="F197">
            <v>3</v>
          </cell>
          <cell r="G197">
            <v>0</v>
          </cell>
          <cell r="H197">
            <v>3</v>
          </cell>
          <cell r="I197">
            <v>1</v>
          </cell>
          <cell r="J197">
            <v>1</v>
          </cell>
        </row>
        <row r="198">
          <cell r="A198">
            <v>407932</v>
          </cell>
          <cell r="B198" t="str">
            <v>BR</v>
          </cell>
          <cell r="C198" t="str">
            <v>IMPROVED</v>
          </cell>
          <cell r="D198">
            <v>0</v>
          </cell>
          <cell r="E198">
            <v>0</v>
          </cell>
          <cell r="F198">
            <v>1</v>
          </cell>
          <cell r="G198">
            <v>1</v>
          </cell>
          <cell r="H198">
            <v>0</v>
          </cell>
          <cell r="I198">
            <v>1</v>
          </cell>
          <cell r="J198">
            <v>0</v>
          </cell>
        </row>
        <row r="199">
          <cell r="A199">
            <v>408163</v>
          </cell>
          <cell r="B199" t="str">
            <v>WB</v>
          </cell>
          <cell r="C199" t="str">
            <v>IMPROVED</v>
          </cell>
          <cell r="D199">
            <v>1</v>
          </cell>
          <cell r="E199">
            <v>1</v>
          </cell>
          <cell r="F199">
            <v>2</v>
          </cell>
          <cell r="G199">
            <v>0</v>
          </cell>
          <cell r="H199">
            <v>2</v>
          </cell>
          <cell r="I199">
            <v>0</v>
          </cell>
          <cell r="J199">
            <v>0</v>
          </cell>
        </row>
        <row r="200">
          <cell r="A200">
            <v>408165</v>
          </cell>
          <cell r="B200" t="str">
            <v>WB</v>
          </cell>
          <cell r="C200" t="str">
            <v>IMPROVED</v>
          </cell>
          <cell r="D200">
            <v>2</v>
          </cell>
          <cell r="E200">
            <v>2</v>
          </cell>
          <cell r="F200">
            <v>0</v>
          </cell>
          <cell r="G200">
            <v>0</v>
          </cell>
          <cell r="H200">
            <v>1</v>
          </cell>
          <cell r="I200">
            <v>1</v>
          </cell>
          <cell r="J200">
            <v>0</v>
          </cell>
        </row>
        <row r="201">
          <cell r="A201">
            <v>408461</v>
          </cell>
          <cell r="B201" t="str">
            <v>TC</v>
          </cell>
          <cell r="C201" t="str">
            <v>IMPROVED</v>
          </cell>
          <cell r="D201">
            <v>7</v>
          </cell>
          <cell r="E201">
            <v>0</v>
          </cell>
          <cell r="F201">
            <v>0</v>
          </cell>
          <cell r="G201">
            <v>0</v>
          </cell>
          <cell r="H201">
            <v>3</v>
          </cell>
          <cell r="I201">
            <v>1</v>
          </cell>
          <cell r="J201">
            <v>1</v>
          </cell>
        </row>
        <row r="202">
          <cell r="A202">
            <v>408462</v>
          </cell>
          <cell r="B202" t="str">
            <v>TC</v>
          </cell>
          <cell r="C202" t="str">
            <v>IMPROVED</v>
          </cell>
          <cell r="D202">
            <v>0</v>
          </cell>
          <cell r="E202">
            <v>0</v>
          </cell>
          <cell r="F202">
            <v>0</v>
          </cell>
          <cell r="G202">
            <v>2</v>
          </cell>
          <cell r="H202">
            <v>2</v>
          </cell>
          <cell r="I202">
            <v>1</v>
          </cell>
          <cell r="J202">
            <v>2</v>
          </cell>
        </row>
        <row r="203">
          <cell r="A203">
            <v>408661</v>
          </cell>
          <cell r="B203" t="str">
            <v>WB</v>
          </cell>
          <cell r="C203" t="str">
            <v>IMPROVED</v>
          </cell>
          <cell r="D203">
            <v>1</v>
          </cell>
          <cell r="E203">
            <v>0</v>
          </cell>
          <cell r="F203">
            <v>2</v>
          </cell>
          <cell r="G203">
            <v>3</v>
          </cell>
          <cell r="H203">
            <v>3</v>
          </cell>
          <cell r="I203">
            <v>1</v>
          </cell>
          <cell r="J203">
            <v>1</v>
          </cell>
        </row>
        <row r="204">
          <cell r="A204">
            <v>408662</v>
          </cell>
          <cell r="B204" t="str">
            <v>WB</v>
          </cell>
          <cell r="C204" t="str">
            <v>IMPROVED</v>
          </cell>
          <cell r="D204">
            <v>2</v>
          </cell>
          <cell r="E204">
            <v>4</v>
          </cell>
          <cell r="F204">
            <v>3</v>
          </cell>
          <cell r="G204">
            <v>0</v>
          </cell>
          <cell r="H204">
            <v>5</v>
          </cell>
          <cell r="I204">
            <v>2</v>
          </cell>
          <cell r="J204">
            <v>0</v>
          </cell>
        </row>
        <row r="205">
          <cell r="A205">
            <v>408761</v>
          </cell>
          <cell r="B205" t="str">
            <v>TC</v>
          </cell>
          <cell r="C205" t="str">
            <v>IMPROVED</v>
          </cell>
          <cell r="D205">
            <v>0</v>
          </cell>
          <cell r="E205">
            <v>0</v>
          </cell>
          <cell r="F205">
            <v>0</v>
          </cell>
          <cell r="G205">
            <v>0</v>
          </cell>
          <cell r="H205">
            <v>5</v>
          </cell>
          <cell r="I205">
            <v>0</v>
          </cell>
          <cell r="J205">
            <v>1</v>
          </cell>
        </row>
        <row r="206">
          <cell r="A206">
            <v>408862</v>
          </cell>
          <cell r="B206" t="str">
            <v>BR</v>
          </cell>
          <cell r="C206" t="str">
            <v>IMPROVED</v>
          </cell>
          <cell r="D206">
            <v>0</v>
          </cell>
          <cell r="E206">
            <v>0</v>
          </cell>
          <cell r="F206">
            <v>0</v>
          </cell>
          <cell r="G206">
            <v>0</v>
          </cell>
          <cell r="H206">
            <v>5</v>
          </cell>
          <cell r="I206">
            <v>3</v>
          </cell>
          <cell r="J206">
            <v>1</v>
          </cell>
        </row>
        <row r="207">
          <cell r="A207">
            <v>500335</v>
          </cell>
          <cell r="B207" t="str">
            <v>MS</v>
          </cell>
          <cell r="C207" t="str">
            <v>IMPROVED</v>
          </cell>
          <cell r="D207">
            <v>2</v>
          </cell>
          <cell r="E207">
            <v>1</v>
          </cell>
          <cell r="F207">
            <v>2</v>
          </cell>
          <cell r="G207">
            <v>2</v>
          </cell>
          <cell r="H207">
            <v>1</v>
          </cell>
          <cell r="I207">
            <v>1</v>
          </cell>
          <cell r="J207">
            <v>0</v>
          </cell>
        </row>
        <row r="208">
          <cell r="A208">
            <v>500833</v>
          </cell>
          <cell r="B208" t="str">
            <v>MS</v>
          </cell>
          <cell r="C208" t="str">
            <v>IMPROVED</v>
          </cell>
          <cell r="D208">
            <v>0</v>
          </cell>
          <cell r="E208">
            <v>0</v>
          </cell>
          <cell r="F208">
            <v>0</v>
          </cell>
          <cell r="G208">
            <v>0</v>
          </cell>
          <cell r="H208">
            <v>3</v>
          </cell>
          <cell r="I208">
            <v>0</v>
          </cell>
          <cell r="J208">
            <v>0</v>
          </cell>
        </row>
        <row r="209">
          <cell r="A209">
            <v>500834</v>
          </cell>
          <cell r="B209" t="str">
            <v>MS</v>
          </cell>
          <cell r="C209" t="str">
            <v>IMPROVED</v>
          </cell>
          <cell r="D209">
            <v>0</v>
          </cell>
          <cell r="E209">
            <v>0</v>
          </cell>
          <cell r="F209">
            <v>2</v>
          </cell>
          <cell r="G209">
            <v>1</v>
          </cell>
          <cell r="H209">
            <v>3</v>
          </cell>
          <cell r="I209">
            <v>0</v>
          </cell>
          <cell r="J209">
            <v>0</v>
          </cell>
        </row>
        <row r="210">
          <cell r="A210">
            <v>501064</v>
          </cell>
          <cell r="B210" t="str">
            <v>MS</v>
          </cell>
          <cell r="C210" t="str">
            <v>IMPROVED</v>
          </cell>
          <cell r="D210">
            <v>0</v>
          </cell>
          <cell r="E210">
            <v>1</v>
          </cell>
          <cell r="F210">
            <v>3</v>
          </cell>
          <cell r="G210">
            <v>4</v>
          </cell>
          <cell r="H210">
            <v>4</v>
          </cell>
          <cell r="I210">
            <v>4</v>
          </cell>
          <cell r="J210">
            <v>4</v>
          </cell>
        </row>
        <row r="211">
          <cell r="A211">
            <v>501135</v>
          </cell>
          <cell r="B211" t="str">
            <v>GC</v>
          </cell>
          <cell r="C211" t="str">
            <v>IMPROVED</v>
          </cell>
          <cell r="D211">
            <v>0</v>
          </cell>
          <cell r="E211">
            <v>2</v>
          </cell>
          <cell r="F211">
            <v>0</v>
          </cell>
          <cell r="G211">
            <v>1</v>
          </cell>
          <cell r="H211">
            <v>2</v>
          </cell>
          <cell r="I211">
            <v>0</v>
          </cell>
          <cell r="J211">
            <v>0</v>
          </cell>
        </row>
        <row r="212">
          <cell r="A212">
            <v>501236</v>
          </cell>
          <cell r="B212" t="str">
            <v>GC</v>
          </cell>
          <cell r="C212" t="str">
            <v>IMPROVED</v>
          </cell>
          <cell r="D212">
            <v>0</v>
          </cell>
          <cell r="E212">
            <v>5</v>
          </cell>
          <cell r="F212">
            <v>5</v>
          </cell>
          <cell r="G212">
            <v>4</v>
          </cell>
          <cell r="H212">
            <v>4</v>
          </cell>
          <cell r="I212">
            <v>4</v>
          </cell>
          <cell r="J212">
            <v>7</v>
          </cell>
        </row>
        <row r="213">
          <cell r="A213">
            <v>501833</v>
          </cell>
          <cell r="B213" t="str">
            <v>GC</v>
          </cell>
          <cell r="C213" t="str">
            <v>IMPROVED</v>
          </cell>
          <cell r="D213">
            <v>0</v>
          </cell>
          <cell r="E213">
            <v>1</v>
          </cell>
          <cell r="F213">
            <v>2</v>
          </cell>
          <cell r="G213">
            <v>4</v>
          </cell>
          <cell r="H213">
            <v>2</v>
          </cell>
          <cell r="I213">
            <v>5</v>
          </cell>
          <cell r="J213">
            <v>5</v>
          </cell>
        </row>
        <row r="214">
          <cell r="A214">
            <v>502161</v>
          </cell>
          <cell r="B214" t="str">
            <v>GC</v>
          </cell>
          <cell r="C214" t="str">
            <v>IMPROVED</v>
          </cell>
          <cell r="D214">
            <v>0</v>
          </cell>
          <cell r="E214">
            <v>3</v>
          </cell>
          <cell r="F214">
            <v>0</v>
          </cell>
          <cell r="G214">
            <v>3</v>
          </cell>
          <cell r="H214">
            <v>3</v>
          </cell>
          <cell r="I214">
            <v>0</v>
          </cell>
          <cell r="J214">
            <v>0</v>
          </cell>
        </row>
        <row r="215">
          <cell r="A215">
            <v>502164</v>
          </cell>
          <cell r="B215" t="str">
            <v>GC</v>
          </cell>
          <cell r="C215" t="str">
            <v>IMPROVED</v>
          </cell>
          <cell r="D215">
            <v>2</v>
          </cell>
          <cell r="E215">
            <v>2</v>
          </cell>
          <cell r="F215">
            <v>4</v>
          </cell>
          <cell r="G215">
            <v>3</v>
          </cell>
          <cell r="H215">
            <v>3</v>
          </cell>
          <cell r="I215">
            <v>2</v>
          </cell>
          <cell r="J215">
            <v>2</v>
          </cell>
        </row>
        <row r="216">
          <cell r="A216">
            <v>502167</v>
          </cell>
          <cell r="B216" t="str">
            <v>GC</v>
          </cell>
          <cell r="C216" t="str">
            <v>IMPROVED</v>
          </cell>
          <cell r="D216">
            <v>0</v>
          </cell>
          <cell r="E216">
            <v>0</v>
          </cell>
          <cell r="F216">
            <v>0</v>
          </cell>
          <cell r="G216">
            <v>2</v>
          </cell>
          <cell r="H216">
            <v>2</v>
          </cell>
          <cell r="I216">
            <v>2</v>
          </cell>
          <cell r="J216">
            <v>2</v>
          </cell>
        </row>
        <row r="217">
          <cell r="A217">
            <v>502461</v>
          </cell>
          <cell r="B217" t="str">
            <v>GC</v>
          </cell>
          <cell r="C217" t="str">
            <v>IMPROVED</v>
          </cell>
          <cell r="D217">
            <v>0</v>
          </cell>
          <cell r="E217">
            <v>1</v>
          </cell>
          <cell r="F217">
            <v>2</v>
          </cell>
          <cell r="G217">
            <v>1</v>
          </cell>
          <cell r="H217">
            <v>1</v>
          </cell>
          <cell r="I217">
            <v>1</v>
          </cell>
          <cell r="J217">
            <v>2</v>
          </cell>
        </row>
        <row r="218">
          <cell r="A218">
            <v>502462</v>
          </cell>
          <cell r="B218" t="str">
            <v>GC</v>
          </cell>
          <cell r="C218" t="str">
            <v>IMPROVED</v>
          </cell>
          <cell r="D218">
            <v>3</v>
          </cell>
          <cell r="E218">
            <v>1</v>
          </cell>
          <cell r="F218">
            <v>2</v>
          </cell>
          <cell r="G218">
            <v>2</v>
          </cell>
          <cell r="H218">
            <v>2</v>
          </cell>
          <cell r="I218">
            <v>2</v>
          </cell>
          <cell r="J218">
            <v>5</v>
          </cell>
        </row>
        <row r="219">
          <cell r="A219">
            <v>502932</v>
          </cell>
          <cell r="B219" t="str">
            <v>MS</v>
          </cell>
          <cell r="C219" t="str">
            <v>IMPROVED</v>
          </cell>
          <cell r="D219">
            <v>0</v>
          </cell>
          <cell r="E219">
            <v>0</v>
          </cell>
          <cell r="F219">
            <v>1</v>
          </cell>
          <cell r="G219">
            <v>2</v>
          </cell>
          <cell r="H219">
            <v>2</v>
          </cell>
          <cell r="I219">
            <v>3</v>
          </cell>
          <cell r="J219">
            <v>2</v>
          </cell>
        </row>
        <row r="220">
          <cell r="A220">
            <v>503035</v>
          </cell>
          <cell r="B220" t="str">
            <v>MS</v>
          </cell>
          <cell r="C220" t="str">
            <v>IMPROVED</v>
          </cell>
          <cell r="D220">
            <v>0</v>
          </cell>
          <cell r="E220">
            <v>2</v>
          </cell>
          <cell r="F220">
            <v>1</v>
          </cell>
          <cell r="G220">
            <v>0</v>
          </cell>
          <cell r="H220">
            <v>5</v>
          </cell>
          <cell r="I220">
            <v>0</v>
          </cell>
          <cell r="J220">
            <v>0</v>
          </cell>
        </row>
        <row r="221">
          <cell r="A221">
            <v>503037</v>
          </cell>
          <cell r="B221" t="str">
            <v>MS</v>
          </cell>
          <cell r="C221" t="str">
            <v>IMPROVED</v>
          </cell>
          <cell r="D221">
            <v>0</v>
          </cell>
          <cell r="E221">
            <v>0</v>
          </cell>
          <cell r="F221">
            <v>1</v>
          </cell>
          <cell r="G221">
            <v>1</v>
          </cell>
          <cell r="H221">
            <v>4</v>
          </cell>
          <cell r="I221">
            <v>0</v>
          </cell>
          <cell r="J221">
            <v>1</v>
          </cell>
        </row>
        <row r="222">
          <cell r="A222">
            <v>503131</v>
          </cell>
          <cell r="B222" t="str">
            <v>GC</v>
          </cell>
          <cell r="C222" t="str">
            <v>IMPROVED</v>
          </cell>
          <cell r="D222">
            <v>1</v>
          </cell>
          <cell r="E222">
            <v>1</v>
          </cell>
          <cell r="F222">
            <v>2</v>
          </cell>
          <cell r="G222">
            <v>1</v>
          </cell>
          <cell r="H222">
            <v>3</v>
          </cell>
          <cell r="I222">
            <v>1</v>
          </cell>
          <cell r="J222">
            <v>0</v>
          </cell>
        </row>
        <row r="223">
          <cell r="A223">
            <v>503135</v>
          </cell>
          <cell r="B223" t="str">
            <v>GC</v>
          </cell>
          <cell r="C223" t="str">
            <v>IMPROVED</v>
          </cell>
          <cell r="D223">
            <v>3</v>
          </cell>
          <cell r="E223">
            <v>1</v>
          </cell>
          <cell r="F223">
            <v>1</v>
          </cell>
          <cell r="G223">
            <v>0</v>
          </cell>
          <cell r="H223">
            <v>1</v>
          </cell>
          <cell r="I223">
            <v>0</v>
          </cell>
          <cell r="J223">
            <v>0</v>
          </cell>
        </row>
        <row r="224">
          <cell r="A224">
            <v>503263</v>
          </cell>
          <cell r="B224" t="str">
            <v>TB</v>
          </cell>
          <cell r="C224" t="str">
            <v>IMPROVED</v>
          </cell>
          <cell r="D224">
            <v>0</v>
          </cell>
          <cell r="E224">
            <v>0</v>
          </cell>
          <cell r="F224">
            <v>1</v>
          </cell>
          <cell r="G224">
            <v>0</v>
          </cell>
          <cell r="H224">
            <v>2</v>
          </cell>
          <cell r="I224">
            <v>0</v>
          </cell>
          <cell r="J224">
            <v>0</v>
          </cell>
        </row>
        <row r="225">
          <cell r="A225">
            <v>503265</v>
          </cell>
          <cell r="B225" t="str">
            <v>TB</v>
          </cell>
          <cell r="C225" t="str">
            <v>IMPROVED</v>
          </cell>
          <cell r="D225">
            <v>1</v>
          </cell>
          <cell r="E225">
            <v>0</v>
          </cell>
          <cell r="F225">
            <v>3</v>
          </cell>
          <cell r="G225">
            <v>0</v>
          </cell>
          <cell r="H225">
            <v>1</v>
          </cell>
          <cell r="I225">
            <v>6</v>
          </cell>
          <cell r="J225">
            <v>0</v>
          </cell>
        </row>
        <row r="226">
          <cell r="A226">
            <v>503436</v>
          </cell>
          <cell r="B226" t="str">
            <v>TB</v>
          </cell>
          <cell r="C226" t="str">
            <v>IMPROVED</v>
          </cell>
          <cell r="D226">
            <v>1</v>
          </cell>
          <cell r="E226">
            <v>0</v>
          </cell>
          <cell r="F226">
            <v>0</v>
          </cell>
          <cell r="G226">
            <v>2</v>
          </cell>
          <cell r="H226">
            <v>3</v>
          </cell>
          <cell r="I226">
            <v>1</v>
          </cell>
          <cell r="J226">
            <v>1</v>
          </cell>
        </row>
        <row r="227">
          <cell r="A227">
            <v>503568</v>
          </cell>
          <cell r="B227" t="str">
            <v>GC</v>
          </cell>
          <cell r="C227" t="str">
            <v>IMPROVED</v>
          </cell>
          <cell r="D227">
            <v>0</v>
          </cell>
          <cell r="E227">
            <v>0</v>
          </cell>
          <cell r="F227">
            <v>1</v>
          </cell>
          <cell r="G227">
            <v>2</v>
          </cell>
          <cell r="H227">
            <v>2</v>
          </cell>
          <cell r="I227">
            <v>4</v>
          </cell>
          <cell r="J227">
            <v>1</v>
          </cell>
        </row>
        <row r="228">
          <cell r="A228">
            <v>503631</v>
          </cell>
          <cell r="B228" t="str">
            <v>GC</v>
          </cell>
          <cell r="C228" t="str">
            <v>IMPROVED</v>
          </cell>
          <cell r="D228">
            <v>0</v>
          </cell>
          <cell r="E228">
            <v>1</v>
          </cell>
          <cell r="F228">
            <v>0</v>
          </cell>
          <cell r="G228">
            <v>2</v>
          </cell>
          <cell r="H228">
            <v>0</v>
          </cell>
          <cell r="I228">
            <v>0</v>
          </cell>
          <cell r="J228">
            <v>0</v>
          </cell>
        </row>
        <row r="229">
          <cell r="A229">
            <v>503634</v>
          </cell>
          <cell r="B229" t="str">
            <v>GC</v>
          </cell>
          <cell r="C229" t="str">
            <v>IMPROVED</v>
          </cell>
          <cell r="D229">
            <v>0</v>
          </cell>
          <cell r="E229">
            <v>1</v>
          </cell>
          <cell r="F229">
            <v>0</v>
          </cell>
          <cell r="G229">
            <v>1</v>
          </cell>
          <cell r="H229">
            <v>2</v>
          </cell>
          <cell r="I229">
            <v>0</v>
          </cell>
          <cell r="J229">
            <v>3</v>
          </cell>
        </row>
        <row r="230">
          <cell r="A230">
            <v>503765</v>
          </cell>
          <cell r="B230" t="str">
            <v>TB</v>
          </cell>
          <cell r="C230" t="str">
            <v>IMPROVED</v>
          </cell>
          <cell r="D230">
            <v>0</v>
          </cell>
          <cell r="E230">
            <v>0</v>
          </cell>
          <cell r="F230">
            <v>2</v>
          </cell>
          <cell r="G230">
            <v>3</v>
          </cell>
          <cell r="H230">
            <v>3</v>
          </cell>
          <cell r="I230">
            <v>0</v>
          </cell>
          <cell r="J230">
            <v>0</v>
          </cell>
        </row>
        <row r="231">
          <cell r="A231">
            <v>503862</v>
          </cell>
          <cell r="B231" t="str">
            <v>GC</v>
          </cell>
          <cell r="C231" t="str">
            <v>IMPROVED</v>
          </cell>
          <cell r="D231">
            <v>2</v>
          </cell>
          <cell r="E231">
            <v>3</v>
          </cell>
          <cell r="F231">
            <v>0</v>
          </cell>
          <cell r="G231">
            <v>2</v>
          </cell>
          <cell r="H231">
            <v>2</v>
          </cell>
          <cell r="I231">
            <v>1</v>
          </cell>
          <cell r="J231">
            <v>1</v>
          </cell>
        </row>
        <row r="232">
          <cell r="A232">
            <v>503964</v>
          </cell>
          <cell r="B232" t="str">
            <v>GC</v>
          </cell>
          <cell r="C232" t="str">
            <v>IMPROVED</v>
          </cell>
          <cell r="D232">
            <v>0</v>
          </cell>
          <cell r="E232">
            <v>6</v>
          </cell>
          <cell r="F232">
            <v>2</v>
          </cell>
          <cell r="G232">
            <v>1</v>
          </cell>
          <cell r="H232">
            <v>3</v>
          </cell>
          <cell r="I232">
            <v>4</v>
          </cell>
          <cell r="J232">
            <v>2</v>
          </cell>
        </row>
        <row r="233">
          <cell r="A233">
            <v>503965</v>
          </cell>
          <cell r="B233" t="str">
            <v>GC</v>
          </cell>
          <cell r="C233" t="str">
            <v>IMPROVED</v>
          </cell>
          <cell r="D233">
            <v>0</v>
          </cell>
          <cell r="E233">
            <v>1</v>
          </cell>
          <cell r="F233">
            <v>2</v>
          </cell>
          <cell r="G233">
            <v>2</v>
          </cell>
          <cell r="H233">
            <v>1</v>
          </cell>
          <cell r="I233">
            <v>1</v>
          </cell>
          <cell r="J233">
            <v>3</v>
          </cell>
        </row>
        <row r="234">
          <cell r="A234">
            <v>503966</v>
          </cell>
          <cell r="B234" t="str">
            <v>GC</v>
          </cell>
          <cell r="C234" t="str">
            <v>IMPROVED</v>
          </cell>
          <cell r="D234">
            <v>3</v>
          </cell>
          <cell r="E234">
            <v>1</v>
          </cell>
          <cell r="F234">
            <v>0</v>
          </cell>
          <cell r="G234">
            <v>2</v>
          </cell>
          <cell r="H234">
            <v>4</v>
          </cell>
          <cell r="I234">
            <v>7</v>
          </cell>
          <cell r="J234">
            <v>4</v>
          </cell>
        </row>
        <row r="235">
          <cell r="A235">
            <v>504061</v>
          </cell>
          <cell r="B235" t="str">
            <v>GC</v>
          </cell>
          <cell r="C235" t="str">
            <v>IMPROVED</v>
          </cell>
          <cell r="D235">
            <v>1</v>
          </cell>
          <cell r="E235">
            <v>1</v>
          </cell>
          <cell r="F235">
            <v>2</v>
          </cell>
          <cell r="G235">
            <v>4</v>
          </cell>
          <cell r="H235">
            <v>1</v>
          </cell>
          <cell r="I235">
            <v>3</v>
          </cell>
          <cell r="J235">
            <v>3</v>
          </cell>
        </row>
        <row r="236">
          <cell r="A236">
            <v>504363</v>
          </cell>
          <cell r="B236" t="str">
            <v>GC</v>
          </cell>
          <cell r="C236" t="str">
            <v>IMPROVED</v>
          </cell>
          <cell r="D236">
            <v>1</v>
          </cell>
          <cell r="E236">
            <v>1</v>
          </cell>
          <cell r="F236">
            <v>0</v>
          </cell>
          <cell r="G236">
            <v>3</v>
          </cell>
          <cell r="H236">
            <v>2</v>
          </cell>
          <cell r="I236">
            <v>3</v>
          </cell>
          <cell r="J236">
            <v>3</v>
          </cell>
        </row>
        <row r="237">
          <cell r="A237">
            <v>504367</v>
          </cell>
          <cell r="B237" t="str">
            <v>GC</v>
          </cell>
          <cell r="C237" t="str">
            <v>IMPROVED</v>
          </cell>
          <cell r="D237">
            <v>0</v>
          </cell>
          <cell r="E237">
            <v>2</v>
          </cell>
          <cell r="F237">
            <v>0</v>
          </cell>
          <cell r="G237">
            <v>1</v>
          </cell>
          <cell r="H237">
            <v>4</v>
          </cell>
          <cell r="I237">
            <v>4</v>
          </cell>
          <cell r="J237">
            <v>0</v>
          </cell>
        </row>
        <row r="238">
          <cell r="A238">
            <v>504431</v>
          </cell>
          <cell r="B238" t="str">
            <v>TB</v>
          </cell>
          <cell r="C238" t="str">
            <v>IMPROVED</v>
          </cell>
          <cell r="D238">
            <v>1</v>
          </cell>
          <cell r="E238">
            <v>1</v>
          </cell>
          <cell r="F238">
            <v>2</v>
          </cell>
          <cell r="G238">
            <v>1</v>
          </cell>
          <cell r="H238">
            <v>3</v>
          </cell>
          <cell r="I238">
            <v>0</v>
          </cell>
          <cell r="J238">
            <v>0</v>
          </cell>
        </row>
        <row r="239">
          <cell r="A239">
            <v>504662</v>
          </cell>
          <cell r="B239" t="str">
            <v>MS</v>
          </cell>
          <cell r="C239" t="str">
            <v>IMPROVED</v>
          </cell>
          <cell r="D239">
            <v>3</v>
          </cell>
          <cell r="E239">
            <v>3</v>
          </cell>
          <cell r="F239">
            <v>2</v>
          </cell>
          <cell r="G239">
            <v>4</v>
          </cell>
          <cell r="H239">
            <v>5</v>
          </cell>
          <cell r="I239">
            <v>1</v>
          </cell>
          <cell r="J239">
            <v>1</v>
          </cell>
        </row>
        <row r="240">
          <cell r="A240">
            <v>504663</v>
          </cell>
          <cell r="B240" t="str">
            <v>MS</v>
          </cell>
          <cell r="C240" t="str">
            <v>IMPROVED</v>
          </cell>
          <cell r="D240">
            <v>4</v>
          </cell>
          <cell r="E240">
            <v>0</v>
          </cell>
          <cell r="F240">
            <v>1</v>
          </cell>
          <cell r="G240">
            <v>1</v>
          </cell>
          <cell r="H240">
            <v>0</v>
          </cell>
          <cell r="I240">
            <v>2</v>
          </cell>
          <cell r="J240">
            <v>3</v>
          </cell>
        </row>
        <row r="241">
          <cell r="A241">
            <v>504665</v>
          </cell>
          <cell r="B241" t="str">
            <v>MS</v>
          </cell>
          <cell r="C241" t="str">
            <v>IMPROVED</v>
          </cell>
          <cell r="D241">
            <v>1</v>
          </cell>
          <cell r="E241">
            <v>3</v>
          </cell>
          <cell r="F241">
            <v>2</v>
          </cell>
          <cell r="G241">
            <v>3</v>
          </cell>
          <cell r="H241">
            <v>5</v>
          </cell>
          <cell r="I241">
            <v>2</v>
          </cell>
          <cell r="J241">
            <v>1</v>
          </cell>
        </row>
        <row r="242">
          <cell r="A242">
            <v>504761</v>
          </cell>
          <cell r="B242" t="str">
            <v>GC</v>
          </cell>
          <cell r="C242" t="str">
            <v>IMPROVED</v>
          </cell>
          <cell r="D242">
            <v>3</v>
          </cell>
          <cell r="E242">
            <v>1</v>
          </cell>
          <cell r="F242">
            <v>2</v>
          </cell>
          <cell r="G242">
            <v>1</v>
          </cell>
          <cell r="H242">
            <v>0</v>
          </cell>
          <cell r="I242">
            <v>3</v>
          </cell>
          <cell r="J242">
            <v>0</v>
          </cell>
        </row>
        <row r="243">
          <cell r="A243">
            <v>504965</v>
          </cell>
          <cell r="B243" t="str">
            <v>GC</v>
          </cell>
          <cell r="C243" t="str">
            <v>IMPROVED</v>
          </cell>
          <cell r="D243">
            <v>1</v>
          </cell>
          <cell r="E243">
            <v>3</v>
          </cell>
          <cell r="F243">
            <v>5</v>
          </cell>
          <cell r="G243">
            <v>5</v>
          </cell>
          <cell r="H243">
            <v>4</v>
          </cell>
          <cell r="I243">
            <v>0</v>
          </cell>
          <cell r="J243">
            <v>0</v>
          </cell>
        </row>
        <row r="244">
          <cell r="A244">
            <v>505061</v>
          </cell>
          <cell r="B244" t="str">
            <v>GC</v>
          </cell>
          <cell r="C244" t="str">
            <v>IMPROVED</v>
          </cell>
          <cell r="D244">
            <v>1</v>
          </cell>
          <cell r="E244">
            <v>1</v>
          </cell>
          <cell r="F244">
            <v>1</v>
          </cell>
          <cell r="G244">
            <v>2</v>
          </cell>
          <cell r="H244">
            <v>4</v>
          </cell>
          <cell r="I244">
            <v>2</v>
          </cell>
          <cell r="J244">
            <v>3</v>
          </cell>
        </row>
        <row r="245">
          <cell r="A245">
            <v>505063</v>
          </cell>
          <cell r="B245" t="str">
            <v>GC</v>
          </cell>
          <cell r="C245" t="str">
            <v>IMPROVED</v>
          </cell>
          <cell r="D245">
            <v>2</v>
          </cell>
          <cell r="E245">
            <v>0</v>
          </cell>
          <cell r="F245">
            <v>2</v>
          </cell>
          <cell r="G245">
            <v>3</v>
          </cell>
          <cell r="H245">
            <v>2</v>
          </cell>
          <cell r="I245">
            <v>4</v>
          </cell>
          <cell r="J245">
            <v>1</v>
          </cell>
        </row>
        <row r="246">
          <cell r="A246">
            <v>505163</v>
          </cell>
          <cell r="B246" t="str">
            <v>MS</v>
          </cell>
          <cell r="C246" t="str">
            <v>IMPROVED</v>
          </cell>
          <cell r="D246">
            <v>1</v>
          </cell>
          <cell r="E246">
            <v>1</v>
          </cell>
          <cell r="F246">
            <v>0</v>
          </cell>
          <cell r="G246">
            <v>1</v>
          </cell>
          <cell r="H246">
            <v>0</v>
          </cell>
          <cell r="I246">
            <v>2</v>
          </cell>
          <cell r="J246">
            <v>2</v>
          </cell>
        </row>
        <row r="247">
          <cell r="A247">
            <v>505261</v>
          </cell>
          <cell r="B247" t="str">
            <v>MS</v>
          </cell>
          <cell r="C247" t="str">
            <v>IMPROVED</v>
          </cell>
          <cell r="D247">
            <v>0</v>
          </cell>
          <cell r="E247">
            <v>1</v>
          </cell>
          <cell r="F247">
            <v>1</v>
          </cell>
          <cell r="G247">
            <v>1</v>
          </cell>
          <cell r="H247">
            <v>0</v>
          </cell>
          <cell r="I247">
            <v>5</v>
          </cell>
          <cell r="J247">
            <v>5</v>
          </cell>
        </row>
        <row r="248">
          <cell r="A248">
            <v>505361</v>
          </cell>
          <cell r="B248" t="str">
            <v>MS</v>
          </cell>
          <cell r="C248" t="str">
            <v>IMPROVED</v>
          </cell>
          <cell r="D248">
            <v>0</v>
          </cell>
          <cell r="E248">
            <v>0</v>
          </cell>
          <cell r="F248">
            <v>0</v>
          </cell>
          <cell r="G248">
            <v>2</v>
          </cell>
          <cell r="H248">
            <v>2</v>
          </cell>
          <cell r="I248">
            <v>3</v>
          </cell>
          <cell r="J248">
            <v>3</v>
          </cell>
        </row>
        <row r="249">
          <cell r="A249">
            <v>505362</v>
          </cell>
          <cell r="B249" t="str">
            <v>MS</v>
          </cell>
          <cell r="C249" t="str">
            <v>IMPROVED</v>
          </cell>
          <cell r="D249">
            <v>0</v>
          </cell>
          <cell r="E249">
            <v>0</v>
          </cell>
          <cell r="F249">
            <v>0</v>
          </cell>
          <cell r="G249">
            <v>1</v>
          </cell>
          <cell r="H249">
            <v>3</v>
          </cell>
          <cell r="I249">
            <v>2</v>
          </cell>
          <cell r="J249">
            <v>1</v>
          </cell>
        </row>
        <row r="250">
          <cell r="A250">
            <v>505664</v>
          </cell>
          <cell r="B250" t="str">
            <v>TB</v>
          </cell>
          <cell r="C250" t="str">
            <v>IMPROVED</v>
          </cell>
          <cell r="D250">
            <v>1</v>
          </cell>
          <cell r="E250">
            <v>3</v>
          </cell>
          <cell r="F250">
            <v>3</v>
          </cell>
          <cell r="G250">
            <v>1</v>
          </cell>
          <cell r="H250">
            <v>3</v>
          </cell>
          <cell r="I250">
            <v>3</v>
          </cell>
          <cell r="J250">
            <v>2</v>
          </cell>
        </row>
        <row r="251">
          <cell r="A251">
            <v>505862</v>
          </cell>
          <cell r="B251" t="str">
            <v>MS</v>
          </cell>
          <cell r="C251" t="str">
            <v>IMPROVED</v>
          </cell>
          <cell r="D251">
            <v>2</v>
          </cell>
          <cell r="E251">
            <v>4</v>
          </cell>
          <cell r="F251">
            <v>4</v>
          </cell>
          <cell r="G251">
            <v>8</v>
          </cell>
          <cell r="H251">
            <v>5</v>
          </cell>
          <cell r="I251">
            <v>2</v>
          </cell>
          <cell r="J251">
            <v>2</v>
          </cell>
        </row>
        <row r="252">
          <cell r="A252">
            <v>505864</v>
          </cell>
          <cell r="B252" t="str">
            <v>MS</v>
          </cell>
          <cell r="C252" t="str">
            <v>IMPROVED</v>
          </cell>
          <cell r="D252">
            <v>0</v>
          </cell>
          <cell r="E252">
            <v>0</v>
          </cell>
          <cell r="F252">
            <v>1</v>
          </cell>
          <cell r="G252">
            <v>0</v>
          </cell>
          <cell r="H252">
            <v>2</v>
          </cell>
          <cell r="I252">
            <v>2</v>
          </cell>
          <cell r="J252">
            <v>3</v>
          </cell>
        </row>
        <row r="253">
          <cell r="A253">
            <v>505961</v>
          </cell>
          <cell r="B253" t="str">
            <v>TB</v>
          </cell>
          <cell r="C253" t="str">
            <v>IMPROVED</v>
          </cell>
          <cell r="D253">
            <v>1</v>
          </cell>
          <cell r="E253">
            <v>3</v>
          </cell>
          <cell r="F253">
            <v>3</v>
          </cell>
          <cell r="G253">
            <v>1</v>
          </cell>
          <cell r="H253">
            <v>4</v>
          </cell>
          <cell r="I253">
            <v>1</v>
          </cell>
          <cell r="J253">
            <v>1</v>
          </cell>
        </row>
        <row r="254">
          <cell r="A254">
            <v>506262</v>
          </cell>
          <cell r="B254" t="str">
            <v>MS</v>
          </cell>
          <cell r="C254" t="str">
            <v>IMPROVED</v>
          </cell>
          <cell r="D254">
            <v>0</v>
          </cell>
          <cell r="E254">
            <v>0</v>
          </cell>
          <cell r="F254">
            <v>0</v>
          </cell>
          <cell r="G254">
            <v>1</v>
          </cell>
          <cell r="H254">
            <v>2</v>
          </cell>
          <cell r="I254">
            <v>0</v>
          </cell>
          <cell r="J254">
            <v>1</v>
          </cell>
        </row>
        <row r="255">
          <cell r="A255">
            <v>506461</v>
          </cell>
          <cell r="B255" t="str">
            <v>TB</v>
          </cell>
          <cell r="C255" t="str">
            <v>IMPROVED</v>
          </cell>
          <cell r="D255">
            <v>2</v>
          </cell>
          <cell r="E255">
            <v>1</v>
          </cell>
          <cell r="F255">
            <v>0</v>
          </cell>
          <cell r="G255">
            <v>0</v>
          </cell>
          <cell r="H255">
            <v>0</v>
          </cell>
          <cell r="I255">
            <v>1</v>
          </cell>
          <cell r="J255">
            <v>1</v>
          </cell>
        </row>
        <row r="256">
          <cell r="A256">
            <v>506462</v>
          </cell>
          <cell r="B256" t="str">
            <v>TB</v>
          </cell>
          <cell r="C256" t="str">
            <v>IMPROVED</v>
          </cell>
          <cell r="D256">
            <v>1</v>
          </cell>
          <cell r="E256">
            <v>1</v>
          </cell>
          <cell r="F256">
            <v>2</v>
          </cell>
          <cell r="G256">
            <v>1</v>
          </cell>
          <cell r="H256">
            <v>5</v>
          </cell>
          <cell r="I256">
            <v>1</v>
          </cell>
          <cell r="J256">
            <v>1</v>
          </cell>
        </row>
        <row r="257">
          <cell r="A257">
            <v>506561</v>
          </cell>
          <cell r="B257" t="str">
            <v>MS</v>
          </cell>
          <cell r="C257" t="str">
            <v>IMPROVED</v>
          </cell>
          <cell r="D257">
            <v>1</v>
          </cell>
          <cell r="E257">
            <v>1</v>
          </cell>
          <cell r="F257">
            <v>1</v>
          </cell>
          <cell r="G257">
            <v>1</v>
          </cell>
          <cell r="H257">
            <v>3</v>
          </cell>
          <cell r="I257">
            <v>2</v>
          </cell>
          <cell r="J257">
            <v>0</v>
          </cell>
        </row>
        <row r="258">
          <cell r="A258">
            <v>700134</v>
          </cell>
          <cell r="B258" t="str">
            <v>WG</v>
          </cell>
          <cell r="C258" t="str">
            <v>IMPROVED</v>
          </cell>
          <cell r="D258">
            <v>3</v>
          </cell>
          <cell r="E258">
            <v>2</v>
          </cell>
          <cell r="F258">
            <v>3</v>
          </cell>
          <cell r="G258">
            <v>3</v>
          </cell>
          <cell r="H258">
            <v>4</v>
          </cell>
          <cell r="I258">
            <v>1</v>
          </cell>
          <cell r="J258">
            <v>1</v>
          </cell>
        </row>
        <row r="259">
          <cell r="A259">
            <v>700135</v>
          </cell>
          <cell r="B259" t="str">
            <v>WG</v>
          </cell>
          <cell r="C259" t="str">
            <v>IMPROVED</v>
          </cell>
          <cell r="D259">
            <v>1</v>
          </cell>
          <cell r="E259">
            <v>5</v>
          </cell>
          <cell r="F259">
            <v>0</v>
          </cell>
          <cell r="G259">
            <v>1</v>
          </cell>
          <cell r="H259">
            <v>1</v>
          </cell>
          <cell r="I259">
            <v>2</v>
          </cell>
          <cell r="J259">
            <v>1</v>
          </cell>
        </row>
        <row r="260">
          <cell r="A260">
            <v>700138</v>
          </cell>
          <cell r="B260" t="str">
            <v>WG</v>
          </cell>
          <cell r="C260" t="str">
            <v>IMPROVED</v>
          </cell>
          <cell r="D260">
            <v>0</v>
          </cell>
          <cell r="E260">
            <v>0</v>
          </cell>
          <cell r="F260">
            <v>0</v>
          </cell>
          <cell r="G260">
            <v>1</v>
          </cell>
          <cell r="H260">
            <v>2</v>
          </cell>
          <cell r="I260">
            <v>1</v>
          </cell>
          <cell r="J260">
            <v>0</v>
          </cell>
        </row>
        <row r="261">
          <cell r="A261">
            <v>700143</v>
          </cell>
          <cell r="B261" t="str">
            <v>WG</v>
          </cell>
          <cell r="C261" t="str">
            <v>IMPROVED</v>
          </cell>
          <cell r="D261">
            <v>1</v>
          </cell>
          <cell r="E261">
            <v>1</v>
          </cell>
          <cell r="F261">
            <v>2</v>
          </cell>
          <cell r="G261">
            <v>0</v>
          </cell>
          <cell r="H261">
            <v>5</v>
          </cell>
          <cell r="I261">
            <v>1</v>
          </cell>
          <cell r="J261">
            <v>2</v>
          </cell>
        </row>
        <row r="262">
          <cell r="A262">
            <v>700231</v>
          </cell>
          <cell r="B262" t="str">
            <v>GS</v>
          </cell>
          <cell r="C262" t="str">
            <v>IMPROVED</v>
          </cell>
          <cell r="D262">
            <v>0</v>
          </cell>
          <cell r="E262">
            <v>0</v>
          </cell>
          <cell r="F262">
            <v>0</v>
          </cell>
          <cell r="G262">
            <v>1</v>
          </cell>
          <cell r="H262">
            <v>2</v>
          </cell>
          <cell r="I262">
            <v>1</v>
          </cell>
          <cell r="J262">
            <v>1</v>
          </cell>
        </row>
        <row r="263">
          <cell r="A263">
            <v>700234</v>
          </cell>
          <cell r="B263" t="str">
            <v>GS</v>
          </cell>
          <cell r="C263" t="str">
            <v>IMPROVED</v>
          </cell>
          <cell r="D263">
            <v>0</v>
          </cell>
          <cell r="E263">
            <v>0</v>
          </cell>
          <cell r="F263">
            <v>0</v>
          </cell>
          <cell r="G263">
            <v>2</v>
          </cell>
          <cell r="H263">
            <v>3</v>
          </cell>
          <cell r="I263">
            <v>0</v>
          </cell>
          <cell r="J263">
            <v>1</v>
          </cell>
        </row>
        <row r="264">
          <cell r="A264">
            <v>700236</v>
          </cell>
          <cell r="B264" t="str">
            <v>GS</v>
          </cell>
          <cell r="C264" t="str">
            <v>IMPROVED</v>
          </cell>
          <cell r="D264">
            <v>2</v>
          </cell>
          <cell r="E264">
            <v>3</v>
          </cell>
          <cell r="F264">
            <v>0</v>
          </cell>
          <cell r="G264">
            <v>4</v>
          </cell>
          <cell r="H264">
            <v>2</v>
          </cell>
          <cell r="I264">
            <v>0</v>
          </cell>
          <cell r="J264">
            <v>1</v>
          </cell>
        </row>
        <row r="265">
          <cell r="A265">
            <v>700332</v>
          </cell>
          <cell r="B265" t="str">
            <v>WG</v>
          </cell>
          <cell r="C265" t="str">
            <v>IMPROVED</v>
          </cell>
          <cell r="D265">
            <v>0</v>
          </cell>
          <cell r="E265">
            <v>3</v>
          </cell>
          <cell r="F265">
            <v>2</v>
          </cell>
          <cell r="G265">
            <v>0</v>
          </cell>
          <cell r="H265">
            <v>5</v>
          </cell>
          <cell r="I265">
            <v>0</v>
          </cell>
          <cell r="J265">
            <v>2</v>
          </cell>
        </row>
        <row r="266">
          <cell r="A266">
            <v>700333</v>
          </cell>
          <cell r="B266" t="str">
            <v>WG</v>
          </cell>
          <cell r="C266" t="str">
            <v>IMPROVED</v>
          </cell>
          <cell r="D266">
            <v>0</v>
          </cell>
          <cell r="E266">
            <v>2</v>
          </cell>
          <cell r="F266">
            <v>2</v>
          </cell>
          <cell r="G266">
            <v>1</v>
          </cell>
          <cell r="H266">
            <v>3</v>
          </cell>
          <cell r="I266">
            <v>1</v>
          </cell>
          <cell r="J266">
            <v>0</v>
          </cell>
        </row>
        <row r="267">
          <cell r="A267">
            <v>700336</v>
          </cell>
          <cell r="B267" t="str">
            <v>WG</v>
          </cell>
          <cell r="C267" t="str">
            <v>IMPROVED</v>
          </cell>
          <cell r="D267">
            <v>2</v>
          </cell>
          <cell r="E267">
            <v>0</v>
          </cell>
          <cell r="F267">
            <v>2</v>
          </cell>
          <cell r="G267">
            <v>2</v>
          </cell>
          <cell r="H267">
            <v>2</v>
          </cell>
          <cell r="I267">
            <v>0</v>
          </cell>
          <cell r="J267">
            <v>0</v>
          </cell>
        </row>
        <row r="268">
          <cell r="A268">
            <v>700431</v>
          </cell>
          <cell r="B268" t="str">
            <v>WG</v>
          </cell>
          <cell r="C268" t="str">
            <v>IMPROVED</v>
          </cell>
          <cell r="D268">
            <v>2</v>
          </cell>
          <cell r="E268">
            <v>0</v>
          </cell>
          <cell r="F268">
            <v>5</v>
          </cell>
          <cell r="G268">
            <v>2</v>
          </cell>
          <cell r="H268">
            <v>3</v>
          </cell>
          <cell r="I268">
            <v>1</v>
          </cell>
          <cell r="J268">
            <v>1</v>
          </cell>
        </row>
        <row r="269">
          <cell r="A269">
            <v>700432</v>
          </cell>
          <cell r="B269" t="str">
            <v>WG</v>
          </cell>
          <cell r="C269" t="str">
            <v>IMPROVED</v>
          </cell>
          <cell r="D269">
            <v>0</v>
          </cell>
          <cell r="E269">
            <v>0</v>
          </cell>
          <cell r="F269">
            <v>1</v>
          </cell>
          <cell r="G269">
            <v>3</v>
          </cell>
          <cell r="H269">
            <v>4</v>
          </cell>
          <cell r="I269">
            <v>2</v>
          </cell>
          <cell r="J269">
            <v>2</v>
          </cell>
        </row>
        <row r="270">
          <cell r="A270">
            <v>700436</v>
          </cell>
          <cell r="B270" t="str">
            <v>WG</v>
          </cell>
          <cell r="C270" t="str">
            <v>IMPROVED</v>
          </cell>
          <cell r="D270">
            <v>0</v>
          </cell>
          <cell r="E270">
            <v>1</v>
          </cell>
          <cell r="F270">
            <v>5</v>
          </cell>
          <cell r="G270">
            <v>3</v>
          </cell>
          <cell r="H270">
            <v>2</v>
          </cell>
          <cell r="I270">
            <v>2</v>
          </cell>
          <cell r="J270">
            <v>1</v>
          </cell>
        </row>
        <row r="271">
          <cell r="A271">
            <v>700438</v>
          </cell>
          <cell r="B271" t="str">
            <v>WG</v>
          </cell>
          <cell r="C271" t="str">
            <v>IMPROVED</v>
          </cell>
          <cell r="D271">
            <v>3</v>
          </cell>
          <cell r="E271">
            <v>1</v>
          </cell>
          <cell r="F271">
            <v>2</v>
          </cell>
          <cell r="G271">
            <v>1</v>
          </cell>
          <cell r="H271">
            <v>3</v>
          </cell>
          <cell r="I271">
            <v>0</v>
          </cell>
          <cell r="J271">
            <v>0</v>
          </cell>
        </row>
        <row r="272">
          <cell r="A272">
            <v>700439</v>
          </cell>
          <cell r="B272" t="str">
            <v>WG</v>
          </cell>
          <cell r="C272" t="str">
            <v>IMPROVED</v>
          </cell>
          <cell r="D272">
            <v>0</v>
          </cell>
          <cell r="E272">
            <v>0</v>
          </cell>
          <cell r="F272">
            <v>1</v>
          </cell>
          <cell r="G272">
            <v>0</v>
          </cell>
          <cell r="H272">
            <v>4</v>
          </cell>
          <cell r="I272">
            <v>1</v>
          </cell>
          <cell r="J272">
            <v>2</v>
          </cell>
        </row>
        <row r="273">
          <cell r="A273">
            <v>700532</v>
          </cell>
          <cell r="B273" t="str">
            <v>PM</v>
          </cell>
          <cell r="C273" t="str">
            <v>IMPROVED</v>
          </cell>
          <cell r="D273">
            <v>3</v>
          </cell>
          <cell r="E273">
            <v>0</v>
          </cell>
          <cell r="F273">
            <v>1</v>
          </cell>
          <cell r="G273">
            <v>0</v>
          </cell>
          <cell r="H273">
            <v>1</v>
          </cell>
          <cell r="I273">
            <v>1</v>
          </cell>
          <cell r="J273">
            <v>0</v>
          </cell>
        </row>
        <row r="274">
          <cell r="A274">
            <v>700533</v>
          </cell>
          <cell r="B274" t="str">
            <v>PM</v>
          </cell>
          <cell r="C274" t="str">
            <v>IMPROVED</v>
          </cell>
          <cell r="D274">
            <v>0</v>
          </cell>
          <cell r="E274">
            <v>1</v>
          </cell>
          <cell r="F274">
            <v>2</v>
          </cell>
          <cell r="G274">
            <v>1</v>
          </cell>
          <cell r="H274">
            <v>4</v>
          </cell>
          <cell r="I274">
            <v>1</v>
          </cell>
          <cell r="J274">
            <v>1</v>
          </cell>
        </row>
        <row r="275">
          <cell r="A275">
            <v>700534</v>
          </cell>
          <cell r="B275" t="str">
            <v>PM</v>
          </cell>
          <cell r="C275" t="str">
            <v>IMPROVED</v>
          </cell>
          <cell r="D275">
            <v>1</v>
          </cell>
          <cell r="E275">
            <v>2</v>
          </cell>
          <cell r="F275">
            <v>0</v>
          </cell>
          <cell r="G275">
            <v>1</v>
          </cell>
          <cell r="H275">
            <v>5</v>
          </cell>
          <cell r="I275">
            <v>0</v>
          </cell>
          <cell r="J275">
            <v>0</v>
          </cell>
        </row>
        <row r="276">
          <cell r="A276">
            <v>700631</v>
          </cell>
          <cell r="B276" t="str">
            <v>WG</v>
          </cell>
          <cell r="C276" t="str">
            <v>IMPROVED</v>
          </cell>
          <cell r="D276">
            <v>1</v>
          </cell>
          <cell r="E276">
            <v>3</v>
          </cell>
          <cell r="F276">
            <v>0</v>
          </cell>
          <cell r="G276">
            <v>2</v>
          </cell>
          <cell r="H276">
            <v>2</v>
          </cell>
          <cell r="I276">
            <v>0</v>
          </cell>
          <cell r="J276">
            <v>1</v>
          </cell>
        </row>
        <row r="277">
          <cell r="A277">
            <v>700632</v>
          </cell>
          <cell r="B277" t="str">
            <v>WG</v>
          </cell>
          <cell r="C277" t="str">
            <v>IMPROVED</v>
          </cell>
          <cell r="D277">
            <v>1</v>
          </cell>
          <cell r="E277">
            <v>0</v>
          </cell>
          <cell r="F277">
            <v>0</v>
          </cell>
          <cell r="G277">
            <v>1</v>
          </cell>
          <cell r="H277">
            <v>4</v>
          </cell>
          <cell r="I277">
            <v>0</v>
          </cell>
          <cell r="J277">
            <v>0</v>
          </cell>
        </row>
        <row r="278">
          <cell r="A278">
            <v>700639</v>
          </cell>
          <cell r="B278" t="str">
            <v>WG</v>
          </cell>
          <cell r="C278" t="str">
            <v>IMPROVED</v>
          </cell>
          <cell r="D278">
            <v>1</v>
          </cell>
          <cell r="E278">
            <v>0</v>
          </cell>
          <cell r="F278">
            <v>2</v>
          </cell>
          <cell r="G278">
            <v>0</v>
          </cell>
          <cell r="H278">
            <v>5</v>
          </cell>
          <cell r="I278">
            <v>1</v>
          </cell>
          <cell r="J278">
            <v>3</v>
          </cell>
        </row>
        <row r="279">
          <cell r="A279">
            <v>700640</v>
          </cell>
          <cell r="B279" t="str">
            <v>WG</v>
          </cell>
          <cell r="C279" t="str">
            <v>IMPROVED</v>
          </cell>
          <cell r="D279">
            <v>0</v>
          </cell>
          <cell r="E279">
            <v>1</v>
          </cell>
          <cell r="F279">
            <v>1</v>
          </cell>
          <cell r="G279">
            <v>3</v>
          </cell>
          <cell r="H279">
            <v>1</v>
          </cell>
          <cell r="I279">
            <v>0</v>
          </cell>
          <cell r="J279">
            <v>1</v>
          </cell>
        </row>
        <row r="280">
          <cell r="A280">
            <v>700642</v>
          </cell>
          <cell r="B280" t="str">
            <v>WG</v>
          </cell>
          <cell r="C280" t="str">
            <v>IMPROVED</v>
          </cell>
          <cell r="D280">
            <v>3</v>
          </cell>
          <cell r="E280">
            <v>0</v>
          </cell>
          <cell r="F280">
            <v>1</v>
          </cell>
          <cell r="G280">
            <v>0</v>
          </cell>
          <cell r="H280">
            <v>6</v>
          </cell>
          <cell r="I280">
            <v>2</v>
          </cell>
          <cell r="J280">
            <v>3</v>
          </cell>
        </row>
        <row r="281">
          <cell r="A281">
            <v>700735</v>
          </cell>
          <cell r="B281" t="str">
            <v>WG</v>
          </cell>
          <cell r="C281" t="str">
            <v>IMPROVED</v>
          </cell>
          <cell r="D281">
            <v>4</v>
          </cell>
          <cell r="E281">
            <v>1</v>
          </cell>
          <cell r="F281">
            <v>1</v>
          </cell>
          <cell r="G281">
            <v>2</v>
          </cell>
          <cell r="H281">
            <v>1</v>
          </cell>
          <cell r="I281">
            <v>5</v>
          </cell>
          <cell r="J281">
            <v>5</v>
          </cell>
        </row>
        <row r="282">
          <cell r="A282">
            <v>700832</v>
          </cell>
          <cell r="B282" t="str">
            <v>GS</v>
          </cell>
          <cell r="C282" t="str">
            <v>IMPROVED</v>
          </cell>
          <cell r="D282">
            <v>0</v>
          </cell>
          <cell r="E282">
            <v>3</v>
          </cell>
          <cell r="F282">
            <v>0</v>
          </cell>
          <cell r="G282">
            <v>0</v>
          </cell>
          <cell r="H282">
            <v>2</v>
          </cell>
          <cell r="I282">
            <v>0</v>
          </cell>
          <cell r="J282">
            <v>0</v>
          </cell>
        </row>
        <row r="283">
          <cell r="A283">
            <v>700833</v>
          </cell>
          <cell r="B283" t="str">
            <v>GS</v>
          </cell>
          <cell r="C283" t="str">
            <v>IMPROVED</v>
          </cell>
          <cell r="D283">
            <v>2</v>
          </cell>
          <cell r="E283">
            <v>1</v>
          </cell>
          <cell r="F283">
            <v>1</v>
          </cell>
          <cell r="G283">
            <v>0</v>
          </cell>
          <cell r="H283">
            <v>4</v>
          </cell>
          <cell r="I283">
            <v>1</v>
          </cell>
          <cell r="J283">
            <v>1</v>
          </cell>
        </row>
        <row r="284">
          <cell r="A284">
            <v>700931</v>
          </cell>
          <cell r="B284" t="str">
            <v>GS</v>
          </cell>
          <cell r="C284" t="str">
            <v>IMPROVED</v>
          </cell>
          <cell r="D284">
            <v>2</v>
          </cell>
          <cell r="E284">
            <v>5</v>
          </cell>
          <cell r="F284">
            <v>2</v>
          </cell>
          <cell r="G284">
            <v>1</v>
          </cell>
          <cell r="H284">
            <v>4</v>
          </cell>
          <cell r="I284">
            <v>1</v>
          </cell>
          <cell r="J284">
            <v>5</v>
          </cell>
        </row>
        <row r="285">
          <cell r="A285">
            <v>700936</v>
          </cell>
          <cell r="B285" t="str">
            <v>GS</v>
          </cell>
          <cell r="C285" t="str">
            <v>IMPROVED</v>
          </cell>
          <cell r="D285">
            <v>1</v>
          </cell>
          <cell r="E285">
            <v>2</v>
          </cell>
          <cell r="F285">
            <v>1</v>
          </cell>
          <cell r="G285">
            <v>0</v>
          </cell>
          <cell r="H285">
            <v>3</v>
          </cell>
          <cell r="I285">
            <v>0</v>
          </cell>
          <cell r="J285">
            <v>0</v>
          </cell>
        </row>
        <row r="286">
          <cell r="A286">
            <v>701032</v>
          </cell>
          <cell r="B286" t="str">
            <v>PM</v>
          </cell>
          <cell r="C286" t="str">
            <v>IMPROVED</v>
          </cell>
          <cell r="D286">
            <v>0</v>
          </cell>
          <cell r="E286">
            <v>1</v>
          </cell>
          <cell r="F286">
            <v>1</v>
          </cell>
          <cell r="G286">
            <v>1</v>
          </cell>
          <cell r="H286">
            <v>4</v>
          </cell>
          <cell r="I286">
            <v>1</v>
          </cell>
          <cell r="J286">
            <v>2</v>
          </cell>
        </row>
        <row r="287">
          <cell r="A287">
            <v>701033</v>
          </cell>
          <cell r="B287" t="str">
            <v>PM</v>
          </cell>
          <cell r="C287" t="str">
            <v>IMPROVED</v>
          </cell>
          <cell r="D287">
            <v>2</v>
          </cell>
          <cell r="E287">
            <v>0</v>
          </cell>
          <cell r="F287">
            <v>2</v>
          </cell>
          <cell r="G287">
            <v>3</v>
          </cell>
          <cell r="H287">
            <v>2</v>
          </cell>
          <cell r="I287">
            <v>4</v>
          </cell>
          <cell r="J287">
            <v>3</v>
          </cell>
        </row>
        <row r="288">
          <cell r="A288">
            <v>701035</v>
          </cell>
          <cell r="B288" t="str">
            <v>PM</v>
          </cell>
          <cell r="C288" t="str">
            <v>IMPROVED</v>
          </cell>
          <cell r="D288">
            <v>2</v>
          </cell>
          <cell r="E288">
            <v>1</v>
          </cell>
          <cell r="F288">
            <v>2</v>
          </cell>
          <cell r="G288">
            <v>5</v>
          </cell>
          <cell r="H288">
            <v>1</v>
          </cell>
          <cell r="I288">
            <v>8</v>
          </cell>
          <cell r="J288">
            <v>4</v>
          </cell>
        </row>
        <row r="289">
          <cell r="A289">
            <v>701040</v>
          </cell>
          <cell r="B289" t="str">
            <v>PM</v>
          </cell>
          <cell r="C289" t="str">
            <v>IMPROVED</v>
          </cell>
          <cell r="D289">
            <v>0</v>
          </cell>
          <cell r="E289">
            <v>4</v>
          </cell>
          <cell r="F289">
            <v>0</v>
          </cell>
          <cell r="G289">
            <v>2</v>
          </cell>
          <cell r="H289">
            <v>2</v>
          </cell>
          <cell r="I289">
            <v>0</v>
          </cell>
          <cell r="J289">
            <v>1</v>
          </cell>
        </row>
        <row r="290">
          <cell r="A290">
            <v>701041</v>
          </cell>
          <cell r="B290" t="str">
            <v>PM</v>
          </cell>
          <cell r="C290" t="str">
            <v>IMPROVED</v>
          </cell>
          <cell r="D290">
            <v>1</v>
          </cell>
          <cell r="E290">
            <v>4</v>
          </cell>
          <cell r="F290">
            <v>0</v>
          </cell>
          <cell r="G290">
            <v>1</v>
          </cell>
          <cell r="H290">
            <v>5</v>
          </cell>
          <cell r="I290">
            <v>0</v>
          </cell>
          <cell r="J290">
            <v>0</v>
          </cell>
        </row>
        <row r="291">
          <cell r="A291">
            <v>701043</v>
          </cell>
          <cell r="B291" t="str">
            <v>PM</v>
          </cell>
          <cell r="C291" t="str">
            <v>IMPROVED</v>
          </cell>
          <cell r="D291">
            <v>3</v>
          </cell>
          <cell r="E291">
            <v>1</v>
          </cell>
          <cell r="F291">
            <v>2</v>
          </cell>
          <cell r="G291">
            <v>4</v>
          </cell>
          <cell r="H291">
            <v>5</v>
          </cell>
          <cell r="I291">
            <v>0</v>
          </cell>
          <cell r="J291">
            <v>2</v>
          </cell>
        </row>
        <row r="292">
          <cell r="A292">
            <v>701135</v>
          </cell>
          <cell r="B292" t="str">
            <v>PM</v>
          </cell>
          <cell r="C292" t="str">
            <v>IMPROVED</v>
          </cell>
          <cell r="D292">
            <v>2</v>
          </cell>
          <cell r="E292">
            <v>1</v>
          </cell>
          <cell r="F292">
            <v>2</v>
          </cell>
          <cell r="G292">
            <v>0</v>
          </cell>
          <cell r="H292">
            <v>3</v>
          </cell>
          <cell r="I292">
            <v>2</v>
          </cell>
          <cell r="J292">
            <v>0</v>
          </cell>
        </row>
        <row r="293">
          <cell r="A293">
            <v>701136</v>
          </cell>
          <cell r="B293" t="str">
            <v>PM</v>
          </cell>
          <cell r="C293" t="str">
            <v>IMPROVED</v>
          </cell>
          <cell r="D293">
            <v>1</v>
          </cell>
          <cell r="E293">
            <v>0</v>
          </cell>
          <cell r="F293">
            <v>0</v>
          </cell>
          <cell r="G293">
            <v>2</v>
          </cell>
          <cell r="H293">
            <v>1</v>
          </cell>
          <cell r="I293">
            <v>1</v>
          </cell>
          <cell r="J293">
            <v>2</v>
          </cell>
        </row>
        <row r="294">
          <cell r="A294">
            <v>701231</v>
          </cell>
          <cell r="B294" t="str">
            <v>WG</v>
          </cell>
          <cell r="C294" t="str">
            <v>IMPROVED</v>
          </cell>
          <cell r="D294">
            <v>1</v>
          </cell>
          <cell r="E294">
            <v>1</v>
          </cell>
          <cell r="F294">
            <v>0</v>
          </cell>
          <cell r="G294">
            <v>1</v>
          </cell>
          <cell r="H294">
            <v>3</v>
          </cell>
          <cell r="I294">
            <v>0</v>
          </cell>
          <cell r="J294">
            <v>0</v>
          </cell>
        </row>
        <row r="295">
          <cell r="A295">
            <v>701232</v>
          </cell>
          <cell r="B295" t="str">
            <v>GS</v>
          </cell>
          <cell r="C295" t="str">
            <v>IMPROVED</v>
          </cell>
          <cell r="D295">
            <v>4</v>
          </cell>
          <cell r="E295">
            <v>1</v>
          </cell>
          <cell r="F295">
            <v>0</v>
          </cell>
          <cell r="G295">
            <v>1</v>
          </cell>
          <cell r="H295">
            <v>3</v>
          </cell>
          <cell r="I295">
            <v>2</v>
          </cell>
          <cell r="J295">
            <v>1</v>
          </cell>
        </row>
        <row r="296">
          <cell r="A296">
            <v>701233</v>
          </cell>
          <cell r="B296" t="str">
            <v>GS</v>
          </cell>
          <cell r="C296" t="str">
            <v>IMPROVED</v>
          </cell>
          <cell r="D296">
            <v>2</v>
          </cell>
          <cell r="E296">
            <v>1</v>
          </cell>
          <cell r="F296">
            <v>2</v>
          </cell>
          <cell r="G296">
            <v>0</v>
          </cell>
          <cell r="H296">
            <v>2</v>
          </cell>
          <cell r="I296">
            <v>4</v>
          </cell>
          <cell r="J296">
            <v>3</v>
          </cell>
        </row>
        <row r="297">
          <cell r="A297">
            <v>701234</v>
          </cell>
          <cell r="B297" t="str">
            <v>WG</v>
          </cell>
          <cell r="C297" t="str">
            <v>IMPROVED</v>
          </cell>
          <cell r="D297">
            <v>0</v>
          </cell>
          <cell r="E297">
            <v>1</v>
          </cell>
          <cell r="F297">
            <v>0</v>
          </cell>
          <cell r="G297">
            <v>2</v>
          </cell>
          <cell r="H297">
            <v>5</v>
          </cell>
          <cell r="I297">
            <v>1</v>
          </cell>
          <cell r="J297">
            <v>0</v>
          </cell>
        </row>
        <row r="298">
          <cell r="A298">
            <v>701431</v>
          </cell>
          <cell r="B298" t="str">
            <v>WG</v>
          </cell>
          <cell r="C298" t="str">
            <v>IMPROVED</v>
          </cell>
          <cell r="D298">
            <v>0</v>
          </cell>
          <cell r="E298">
            <v>2</v>
          </cell>
          <cell r="F298">
            <v>1</v>
          </cell>
          <cell r="G298">
            <v>3</v>
          </cell>
          <cell r="H298">
            <v>2</v>
          </cell>
          <cell r="I298">
            <v>3</v>
          </cell>
          <cell r="J298">
            <v>3</v>
          </cell>
        </row>
        <row r="299">
          <cell r="A299">
            <v>701433</v>
          </cell>
          <cell r="B299" t="str">
            <v>WG</v>
          </cell>
          <cell r="C299" t="str">
            <v>IMPROVED</v>
          </cell>
          <cell r="D299">
            <v>0</v>
          </cell>
          <cell r="E299">
            <v>1</v>
          </cell>
          <cell r="F299">
            <v>1</v>
          </cell>
          <cell r="G299">
            <v>4</v>
          </cell>
          <cell r="H299">
            <v>2</v>
          </cell>
          <cell r="I299">
            <v>1</v>
          </cell>
          <cell r="J299">
            <v>1</v>
          </cell>
        </row>
        <row r="300">
          <cell r="A300">
            <v>701533</v>
          </cell>
          <cell r="B300" t="str">
            <v>GS</v>
          </cell>
          <cell r="C300" t="str">
            <v>IMPROVED</v>
          </cell>
          <cell r="D300">
            <v>2</v>
          </cell>
          <cell r="E300">
            <v>3</v>
          </cell>
          <cell r="F300">
            <v>3</v>
          </cell>
          <cell r="G300">
            <v>2</v>
          </cell>
          <cell r="H300">
            <v>1</v>
          </cell>
          <cell r="I300">
            <v>0</v>
          </cell>
          <cell r="J300">
            <v>1</v>
          </cell>
        </row>
        <row r="301">
          <cell r="A301">
            <v>701535</v>
          </cell>
          <cell r="B301" t="str">
            <v>GS</v>
          </cell>
          <cell r="C301" t="str">
            <v>IMPROVED</v>
          </cell>
          <cell r="D301">
            <v>0</v>
          </cell>
          <cell r="E301">
            <v>0</v>
          </cell>
          <cell r="F301">
            <v>1</v>
          </cell>
          <cell r="G301">
            <v>0</v>
          </cell>
          <cell r="H301">
            <v>2</v>
          </cell>
          <cell r="I301">
            <v>1</v>
          </cell>
          <cell r="J301">
            <v>1</v>
          </cell>
        </row>
        <row r="302">
          <cell r="A302">
            <v>701536</v>
          </cell>
          <cell r="B302" t="str">
            <v>GS</v>
          </cell>
          <cell r="C302" t="str">
            <v>IMPROVED</v>
          </cell>
          <cell r="D302">
            <v>0</v>
          </cell>
          <cell r="E302">
            <v>1</v>
          </cell>
          <cell r="F302">
            <v>2</v>
          </cell>
          <cell r="G302">
            <v>3</v>
          </cell>
          <cell r="H302">
            <v>4</v>
          </cell>
          <cell r="I302">
            <v>2</v>
          </cell>
          <cell r="J302">
            <v>1</v>
          </cell>
        </row>
        <row r="303">
          <cell r="A303">
            <v>701631</v>
          </cell>
          <cell r="B303" t="str">
            <v>WG</v>
          </cell>
          <cell r="C303" t="str">
            <v>IMPROVED</v>
          </cell>
          <cell r="D303">
            <v>0</v>
          </cell>
          <cell r="E303">
            <v>0</v>
          </cell>
          <cell r="F303">
            <v>1</v>
          </cell>
          <cell r="G303">
            <v>1</v>
          </cell>
          <cell r="H303">
            <v>3</v>
          </cell>
          <cell r="I303">
            <v>1</v>
          </cell>
          <cell r="J303">
            <v>0</v>
          </cell>
        </row>
        <row r="304">
          <cell r="A304">
            <v>701635</v>
          </cell>
          <cell r="B304" t="str">
            <v>WG</v>
          </cell>
          <cell r="C304" t="str">
            <v>IMPROVED</v>
          </cell>
          <cell r="D304">
            <v>1</v>
          </cell>
          <cell r="E304">
            <v>1</v>
          </cell>
          <cell r="F304">
            <v>0</v>
          </cell>
          <cell r="G304">
            <v>8</v>
          </cell>
          <cell r="H304">
            <v>1</v>
          </cell>
          <cell r="I304">
            <v>1</v>
          </cell>
          <cell r="J304">
            <v>0</v>
          </cell>
        </row>
        <row r="305">
          <cell r="A305">
            <v>701733</v>
          </cell>
          <cell r="B305" t="str">
            <v>GS</v>
          </cell>
          <cell r="C305" t="str">
            <v>IMPROVED</v>
          </cell>
          <cell r="D305">
            <v>1</v>
          </cell>
          <cell r="E305">
            <v>1</v>
          </cell>
          <cell r="F305">
            <v>1</v>
          </cell>
          <cell r="G305">
            <v>1</v>
          </cell>
          <cell r="H305">
            <v>3</v>
          </cell>
          <cell r="I305">
            <v>0</v>
          </cell>
          <cell r="J305">
            <v>0</v>
          </cell>
        </row>
        <row r="306">
          <cell r="A306">
            <v>701735</v>
          </cell>
          <cell r="B306" t="str">
            <v>GS</v>
          </cell>
          <cell r="C306" t="str">
            <v>IMPROVED</v>
          </cell>
          <cell r="D306">
            <v>1</v>
          </cell>
          <cell r="E306">
            <v>1</v>
          </cell>
          <cell r="F306">
            <v>0</v>
          </cell>
          <cell r="G306">
            <v>1</v>
          </cell>
          <cell r="H306">
            <v>2</v>
          </cell>
          <cell r="I306">
            <v>0</v>
          </cell>
          <cell r="J306">
            <v>0</v>
          </cell>
        </row>
        <row r="307">
          <cell r="A307">
            <v>701832</v>
          </cell>
          <cell r="B307" t="str">
            <v>WG</v>
          </cell>
          <cell r="C307" t="str">
            <v>IMPROVED</v>
          </cell>
          <cell r="D307">
            <v>0</v>
          </cell>
          <cell r="E307">
            <v>5</v>
          </cell>
          <cell r="F307">
            <v>0</v>
          </cell>
          <cell r="G307">
            <v>0</v>
          </cell>
          <cell r="H307">
            <v>2</v>
          </cell>
          <cell r="I307">
            <v>4</v>
          </cell>
          <cell r="J307">
            <v>3</v>
          </cell>
        </row>
        <row r="308">
          <cell r="A308">
            <v>701931</v>
          </cell>
          <cell r="B308" t="str">
            <v>PM</v>
          </cell>
          <cell r="C308" t="str">
            <v>IMPROVED</v>
          </cell>
          <cell r="D308">
            <v>1</v>
          </cell>
          <cell r="E308">
            <v>0</v>
          </cell>
          <cell r="F308">
            <v>1</v>
          </cell>
          <cell r="G308">
            <v>0</v>
          </cell>
          <cell r="H308">
            <v>3</v>
          </cell>
          <cell r="I308">
            <v>1</v>
          </cell>
          <cell r="J308">
            <v>0</v>
          </cell>
        </row>
        <row r="309">
          <cell r="A309">
            <v>701933</v>
          </cell>
          <cell r="B309" t="str">
            <v>WG</v>
          </cell>
          <cell r="C309" t="str">
            <v>IMPROVED</v>
          </cell>
          <cell r="D309">
            <v>0</v>
          </cell>
          <cell r="E309">
            <v>0</v>
          </cell>
          <cell r="F309">
            <v>0</v>
          </cell>
          <cell r="G309">
            <v>2</v>
          </cell>
          <cell r="H309">
            <v>2</v>
          </cell>
          <cell r="I309">
            <v>6</v>
          </cell>
          <cell r="J309">
            <v>4</v>
          </cell>
        </row>
        <row r="310">
          <cell r="A310">
            <v>701935</v>
          </cell>
          <cell r="B310" t="str">
            <v>PM</v>
          </cell>
          <cell r="C310" t="str">
            <v>IMPROVED</v>
          </cell>
          <cell r="D310">
            <v>0</v>
          </cell>
          <cell r="E310">
            <v>0</v>
          </cell>
          <cell r="F310">
            <v>1</v>
          </cell>
          <cell r="G310">
            <v>0</v>
          </cell>
          <cell r="H310">
            <v>2</v>
          </cell>
          <cell r="I310">
            <v>6</v>
          </cell>
          <cell r="J310">
            <v>4</v>
          </cell>
        </row>
        <row r="311">
          <cell r="A311">
            <v>701939</v>
          </cell>
          <cell r="B311" t="str">
            <v>PM</v>
          </cell>
          <cell r="C311" t="str">
            <v>IMPROVED</v>
          </cell>
          <cell r="D311">
            <v>0</v>
          </cell>
          <cell r="E311">
            <v>1</v>
          </cell>
          <cell r="F311">
            <v>0</v>
          </cell>
          <cell r="G311">
            <v>2</v>
          </cell>
          <cell r="H311">
            <v>3</v>
          </cell>
          <cell r="I311">
            <v>0</v>
          </cell>
          <cell r="J311">
            <v>0</v>
          </cell>
        </row>
        <row r="312">
          <cell r="A312">
            <v>702032</v>
          </cell>
          <cell r="B312" t="str">
            <v>GS</v>
          </cell>
          <cell r="C312" t="str">
            <v>IMPROVED</v>
          </cell>
          <cell r="D312">
            <v>1</v>
          </cell>
          <cell r="E312">
            <v>1</v>
          </cell>
          <cell r="F312">
            <v>0</v>
          </cell>
          <cell r="G312">
            <v>3</v>
          </cell>
          <cell r="H312">
            <v>3</v>
          </cell>
          <cell r="I312">
            <v>0</v>
          </cell>
          <cell r="J312">
            <v>0</v>
          </cell>
        </row>
        <row r="313">
          <cell r="A313">
            <v>702238</v>
          </cell>
          <cell r="B313" t="str">
            <v>PM</v>
          </cell>
          <cell r="C313" t="str">
            <v>IMPROVED</v>
          </cell>
          <cell r="D313">
            <v>1</v>
          </cell>
          <cell r="E313">
            <v>3</v>
          </cell>
          <cell r="F313">
            <v>0</v>
          </cell>
          <cell r="G313">
            <v>2</v>
          </cell>
          <cell r="H313">
            <v>3</v>
          </cell>
          <cell r="I313">
            <v>0</v>
          </cell>
          <cell r="J313">
            <v>1</v>
          </cell>
        </row>
        <row r="314">
          <cell r="A314">
            <v>702531</v>
          </cell>
          <cell r="B314" t="str">
            <v>WG</v>
          </cell>
          <cell r="C314" t="str">
            <v>IMPROVED</v>
          </cell>
          <cell r="D314">
            <v>0</v>
          </cell>
          <cell r="E314">
            <v>1</v>
          </cell>
          <cell r="F314">
            <v>0</v>
          </cell>
          <cell r="G314">
            <v>2</v>
          </cell>
          <cell r="H314">
            <v>2</v>
          </cell>
          <cell r="I314">
            <v>1</v>
          </cell>
          <cell r="J314">
            <v>1</v>
          </cell>
        </row>
        <row r="315">
          <cell r="A315">
            <v>702535</v>
          </cell>
          <cell r="B315" t="str">
            <v>GS</v>
          </cell>
          <cell r="C315" t="str">
            <v>IMPROVED</v>
          </cell>
          <cell r="D315">
            <v>1</v>
          </cell>
          <cell r="E315">
            <v>0</v>
          </cell>
          <cell r="F315">
            <v>0</v>
          </cell>
          <cell r="G315">
            <v>1</v>
          </cell>
          <cell r="H315">
            <v>2</v>
          </cell>
          <cell r="I315">
            <v>2</v>
          </cell>
          <cell r="J315">
            <v>3</v>
          </cell>
        </row>
        <row r="316">
          <cell r="A316">
            <v>702631</v>
          </cell>
          <cell r="B316" t="str">
            <v>PM</v>
          </cell>
          <cell r="C316" t="str">
            <v>IMPROVED</v>
          </cell>
          <cell r="D316">
            <v>1</v>
          </cell>
          <cell r="E316">
            <v>3</v>
          </cell>
          <cell r="F316">
            <v>0</v>
          </cell>
          <cell r="G316">
            <v>1</v>
          </cell>
          <cell r="H316">
            <v>5</v>
          </cell>
          <cell r="I316">
            <v>0</v>
          </cell>
          <cell r="J316">
            <v>1</v>
          </cell>
        </row>
        <row r="317">
          <cell r="A317">
            <v>702632</v>
          </cell>
          <cell r="B317" t="str">
            <v>PM</v>
          </cell>
          <cell r="C317" t="str">
            <v>IMPROVED</v>
          </cell>
          <cell r="D317">
            <v>0</v>
          </cell>
          <cell r="E317">
            <v>1</v>
          </cell>
          <cell r="F317">
            <v>0</v>
          </cell>
          <cell r="G317">
            <v>2</v>
          </cell>
          <cell r="H317">
            <v>2</v>
          </cell>
          <cell r="I317">
            <v>2</v>
          </cell>
          <cell r="J317">
            <v>0</v>
          </cell>
        </row>
        <row r="318">
          <cell r="A318">
            <v>702736</v>
          </cell>
          <cell r="B318" t="str">
            <v>WG</v>
          </cell>
          <cell r="C318" t="str">
            <v>IMPROVED</v>
          </cell>
          <cell r="D318">
            <v>4</v>
          </cell>
          <cell r="E318">
            <v>3</v>
          </cell>
          <cell r="F318">
            <v>1</v>
          </cell>
          <cell r="G318">
            <v>2</v>
          </cell>
          <cell r="H318">
            <v>4</v>
          </cell>
          <cell r="I318">
            <v>4</v>
          </cell>
          <cell r="J318">
            <v>3</v>
          </cell>
        </row>
        <row r="319">
          <cell r="A319">
            <v>702831</v>
          </cell>
          <cell r="B319" t="str">
            <v>GS</v>
          </cell>
          <cell r="C319" t="str">
            <v>IMPROVED</v>
          </cell>
          <cell r="D319">
            <v>0</v>
          </cell>
          <cell r="E319">
            <v>1</v>
          </cell>
          <cell r="F319">
            <v>0</v>
          </cell>
          <cell r="G319">
            <v>4</v>
          </cell>
          <cell r="H319">
            <v>2</v>
          </cell>
          <cell r="I319">
            <v>1</v>
          </cell>
          <cell r="J319">
            <v>4</v>
          </cell>
        </row>
        <row r="320">
          <cell r="A320">
            <v>702933</v>
          </cell>
          <cell r="B320" t="str">
            <v>PM</v>
          </cell>
          <cell r="C320" t="str">
            <v>IMPROVED</v>
          </cell>
          <cell r="D320">
            <v>1</v>
          </cell>
          <cell r="E320">
            <v>0</v>
          </cell>
          <cell r="F320">
            <v>1</v>
          </cell>
          <cell r="G320">
            <v>0</v>
          </cell>
          <cell r="H320">
            <v>2</v>
          </cell>
          <cell r="I320">
            <v>1</v>
          </cell>
          <cell r="J320">
            <v>0</v>
          </cell>
        </row>
        <row r="321">
          <cell r="A321">
            <v>702934</v>
          </cell>
          <cell r="B321" t="str">
            <v>PM</v>
          </cell>
          <cell r="C321" t="str">
            <v>IMPROVED</v>
          </cell>
          <cell r="D321">
            <v>0</v>
          </cell>
          <cell r="E321">
            <v>1</v>
          </cell>
          <cell r="F321">
            <v>0</v>
          </cell>
          <cell r="G321">
            <v>1</v>
          </cell>
          <cell r="H321">
            <v>3</v>
          </cell>
          <cell r="I321">
            <v>2</v>
          </cell>
          <cell r="J321">
            <v>0</v>
          </cell>
        </row>
        <row r="322">
          <cell r="A322">
            <v>702937</v>
          </cell>
          <cell r="B322" t="str">
            <v>PM</v>
          </cell>
          <cell r="C322" t="str">
            <v>IMPROVED</v>
          </cell>
          <cell r="D322">
            <v>0</v>
          </cell>
          <cell r="E322">
            <v>0</v>
          </cell>
          <cell r="F322">
            <v>0</v>
          </cell>
          <cell r="G322">
            <v>0</v>
          </cell>
          <cell r="H322">
            <v>2</v>
          </cell>
          <cell r="I322">
            <v>3</v>
          </cell>
          <cell r="J322">
            <v>1</v>
          </cell>
        </row>
        <row r="323">
          <cell r="A323">
            <v>703133</v>
          </cell>
          <cell r="B323" t="str">
            <v>GS</v>
          </cell>
          <cell r="C323" t="str">
            <v>IMPROVED</v>
          </cell>
          <cell r="D323">
            <v>1</v>
          </cell>
          <cell r="E323">
            <v>0</v>
          </cell>
          <cell r="F323">
            <v>3</v>
          </cell>
          <cell r="G323">
            <v>0</v>
          </cell>
          <cell r="H323">
            <v>3</v>
          </cell>
          <cell r="I323">
            <v>4</v>
          </cell>
          <cell r="J323">
            <v>1</v>
          </cell>
        </row>
        <row r="324">
          <cell r="A324">
            <v>703237</v>
          </cell>
          <cell r="B324" t="str">
            <v>WG</v>
          </cell>
          <cell r="C324" t="str">
            <v>IMPROVED</v>
          </cell>
          <cell r="D324">
            <v>0</v>
          </cell>
          <cell r="E324">
            <v>1</v>
          </cell>
          <cell r="F324">
            <v>3</v>
          </cell>
          <cell r="G324">
            <v>0</v>
          </cell>
          <cell r="H324">
            <v>4</v>
          </cell>
          <cell r="I324">
            <v>1</v>
          </cell>
          <cell r="J324">
            <v>1</v>
          </cell>
        </row>
        <row r="325">
          <cell r="A325">
            <v>703433</v>
          </cell>
          <cell r="B325" t="str">
            <v>GS</v>
          </cell>
          <cell r="C325" t="str">
            <v>IMPROVED</v>
          </cell>
          <cell r="D325">
            <v>1</v>
          </cell>
          <cell r="E325">
            <v>2</v>
          </cell>
          <cell r="F325">
            <v>0</v>
          </cell>
          <cell r="G325">
            <v>2</v>
          </cell>
          <cell r="H325">
            <v>4</v>
          </cell>
          <cell r="I325">
            <v>0</v>
          </cell>
          <cell r="J325">
            <v>0</v>
          </cell>
        </row>
        <row r="326">
          <cell r="A326">
            <v>703732</v>
          </cell>
          <cell r="B326" t="str">
            <v>PM</v>
          </cell>
          <cell r="C326" t="str">
            <v>IMPROVED</v>
          </cell>
          <cell r="D326">
            <v>2</v>
          </cell>
          <cell r="E326">
            <v>1</v>
          </cell>
          <cell r="F326">
            <v>0</v>
          </cell>
          <cell r="G326">
            <v>0</v>
          </cell>
          <cell r="H326">
            <v>1</v>
          </cell>
          <cell r="I326">
            <v>1</v>
          </cell>
          <cell r="J326">
            <v>3</v>
          </cell>
        </row>
        <row r="327">
          <cell r="A327">
            <v>703735</v>
          </cell>
          <cell r="B327" t="str">
            <v>PM</v>
          </cell>
          <cell r="C327" t="str">
            <v>IMPROVED</v>
          </cell>
          <cell r="D327">
            <v>1</v>
          </cell>
          <cell r="E327">
            <v>3</v>
          </cell>
          <cell r="F327">
            <v>1</v>
          </cell>
          <cell r="G327">
            <v>3</v>
          </cell>
          <cell r="H327">
            <v>3</v>
          </cell>
          <cell r="I327">
            <v>0</v>
          </cell>
          <cell r="J327">
            <v>2</v>
          </cell>
        </row>
        <row r="328">
          <cell r="A328">
            <v>703833</v>
          </cell>
          <cell r="B328" t="str">
            <v>ND</v>
          </cell>
          <cell r="C328" t="str">
            <v>IMPROVED</v>
          </cell>
          <cell r="D328">
            <v>0</v>
          </cell>
          <cell r="E328">
            <v>2</v>
          </cell>
          <cell r="F328">
            <v>2</v>
          </cell>
          <cell r="G328">
            <v>2</v>
          </cell>
          <cell r="H328">
            <v>2</v>
          </cell>
          <cell r="I328">
            <v>1</v>
          </cell>
          <cell r="J328">
            <v>3</v>
          </cell>
        </row>
        <row r="329">
          <cell r="A329">
            <v>703931</v>
          </cell>
          <cell r="B329" t="str">
            <v>PM</v>
          </cell>
          <cell r="C329" t="str">
            <v>IMPROVED</v>
          </cell>
          <cell r="D329">
            <v>0</v>
          </cell>
          <cell r="E329">
            <v>0</v>
          </cell>
          <cell r="F329">
            <v>3</v>
          </cell>
          <cell r="G329">
            <v>1</v>
          </cell>
          <cell r="H329">
            <v>3</v>
          </cell>
          <cell r="I329">
            <v>1</v>
          </cell>
          <cell r="J329">
            <v>0</v>
          </cell>
        </row>
        <row r="330">
          <cell r="A330">
            <v>703935</v>
          </cell>
          <cell r="B330" t="str">
            <v>PM</v>
          </cell>
          <cell r="C330" t="str">
            <v>IMPROVED</v>
          </cell>
          <cell r="D330">
            <v>2</v>
          </cell>
          <cell r="E330">
            <v>1</v>
          </cell>
          <cell r="F330">
            <v>1</v>
          </cell>
          <cell r="G330">
            <v>1</v>
          </cell>
          <cell r="H330">
            <v>6</v>
          </cell>
          <cell r="I330">
            <v>3</v>
          </cell>
          <cell r="J330">
            <v>1</v>
          </cell>
        </row>
        <row r="331">
          <cell r="A331">
            <v>703936</v>
          </cell>
          <cell r="B331" t="str">
            <v>PM</v>
          </cell>
          <cell r="C331" t="str">
            <v>IMPROVED</v>
          </cell>
          <cell r="D331">
            <v>0</v>
          </cell>
          <cell r="E331">
            <v>1</v>
          </cell>
          <cell r="F331">
            <v>6</v>
          </cell>
          <cell r="G331">
            <v>2</v>
          </cell>
          <cell r="H331">
            <v>3</v>
          </cell>
          <cell r="I331">
            <v>0</v>
          </cell>
          <cell r="J331">
            <v>1</v>
          </cell>
        </row>
        <row r="332">
          <cell r="A332">
            <v>704032</v>
          </cell>
          <cell r="B332" t="str">
            <v>WG</v>
          </cell>
          <cell r="C332" t="str">
            <v>IMPROVED</v>
          </cell>
          <cell r="D332">
            <v>0</v>
          </cell>
          <cell r="E332">
            <v>1</v>
          </cell>
          <cell r="F332">
            <v>1</v>
          </cell>
          <cell r="G332">
            <v>1</v>
          </cell>
          <cell r="H332">
            <v>2</v>
          </cell>
          <cell r="I332">
            <v>1</v>
          </cell>
          <cell r="J332">
            <v>2</v>
          </cell>
        </row>
        <row r="333">
          <cell r="A333">
            <v>704033</v>
          </cell>
          <cell r="B333" t="str">
            <v>WG</v>
          </cell>
          <cell r="C333" t="str">
            <v>IMPROVED</v>
          </cell>
          <cell r="D333">
            <v>0</v>
          </cell>
          <cell r="E333">
            <v>0</v>
          </cell>
          <cell r="F333">
            <v>0</v>
          </cell>
          <cell r="G333">
            <v>1</v>
          </cell>
          <cell r="H333">
            <v>1</v>
          </cell>
          <cell r="I333">
            <v>1</v>
          </cell>
          <cell r="J333">
            <v>1</v>
          </cell>
        </row>
        <row r="334">
          <cell r="A334">
            <v>704061</v>
          </cell>
          <cell r="B334" t="str">
            <v>WG</v>
          </cell>
          <cell r="C334" t="str">
            <v>IMPROVED</v>
          </cell>
          <cell r="D334">
            <v>0</v>
          </cell>
          <cell r="E334">
            <v>1</v>
          </cell>
          <cell r="F334">
            <v>0</v>
          </cell>
          <cell r="G334">
            <v>1</v>
          </cell>
          <cell r="H334">
            <v>2</v>
          </cell>
          <cell r="I334">
            <v>1</v>
          </cell>
          <cell r="J334">
            <v>2</v>
          </cell>
        </row>
        <row r="335">
          <cell r="A335">
            <v>704062</v>
          </cell>
          <cell r="B335" t="str">
            <v>WG</v>
          </cell>
          <cell r="C335" t="str">
            <v>IMPROVED</v>
          </cell>
          <cell r="D335">
            <v>1</v>
          </cell>
          <cell r="E335">
            <v>0</v>
          </cell>
          <cell r="F335">
            <v>1</v>
          </cell>
          <cell r="G335">
            <v>3</v>
          </cell>
          <cell r="H335">
            <v>5</v>
          </cell>
          <cell r="I335">
            <v>1</v>
          </cell>
          <cell r="J335">
            <v>2</v>
          </cell>
        </row>
        <row r="336">
          <cell r="A336">
            <v>704064</v>
          </cell>
          <cell r="B336" t="str">
            <v>WG</v>
          </cell>
          <cell r="C336" t="str">
            <v>IMPROVED</v>
          </cell>
          <cell r="D336">
            <v>0</v>
          </cell>
          <cell r="E336">
            <v>0</v>
          </cell>
          <cell r="F336">
            <v>4</v>
          </cell>
          <cell r="G336">
            <v>0</v>
          </cell>
          <cell r="H336">
            <v>4</v>
          </cell>
          <cell r="I336">
            <v>0</v>
          </cell>
          <cell r="J336">
            <v>0</v>
          </cell>
        </row>
        <row r="337">
          <cell r="A337">
            <v>704066</v>
          </cell>
          <cell r="B337" t="str">
            <v>WG</v>
          </cell>
          <cell r="C337" t="str">
            <v>IMPROVED</v>
          </cell>
          <cell r="D337">
            <v>0</v>
          </cell>
          <cell r="E337">
            <v>2</v>
          </cell>
          <cell r="F337">
            <v>4</v>
          </cell>
          <cell r="G337">
            <v>2</v>
          </cell>
          <cell r="H337">
            <v>6</v>
          </cell>
          <cell r="I337">
            <v>1</v>
          </cell>
          <cell r="J337">
            <v>2</v>
          </cell>
        </row>
        <row r="338">
          <cell r="A338">
            <v>704132</v>
          </cell>
          <cell r="B338" t="str">
            <v>GS</v>
          </cell>
          <cell r="C338" t="str">
            <v>IMPROVED</v>
          </cell>
          <cell r="D338">
            <v>1</v>
          </cell>
          <cell r="E338">
            <v>1</v>
          </cell>
          <cell r="F338">
            <v>1</v>
          </cell>
          <cell r="G338">
            <v>1</v>
          </cell>
          <cell r="H338">
            <v>3</v>
          </cell>
          <cell r="I338">
            <v>1</v>
          </cell>
          <cell r="J338">
            <v>2</v>
          </cell>
        </row>
        <row r="339">
          <cell r="A339">
            <v>704133</v>
          </cell>
          <cell r="B339" t="str">
            <v>GS</v>
          </cell>
          <cell r="C339" t="str">
            <v>IMPROVED</v>
          </cell>
          <cell r="D339">
            <v>2</v>
          </cell>
          <cell r="E339">
            <v>3</v>
          </cell>
          <cell r="F339">
            <v>2</v>
          </cell>
          <cell r="G339">
            <v>3</v>
          </cell>
          <cell r="H339">
            <v>5</v>
          </cell>
          <cell r="I339">
            <v>1</v>
          </cell>
          <cell r="J339">
            <v>2</v>
          </cell>
        </row>
        <row r="340">
          <cell r="A340">
            <v>704262</v>
          </cell>
          <cell r="B340" t="str">
            <v>GS</v>
          </cell>
          <cell r="C340" t="str">
            <v>IMPROVED</v>
          </cell>
          <cell r="D340">
            <v>0</v>
          </cell>
          <cell r="E340">
            <v>3</v>
          </cell>
          <cell r="F340">
            <v>1</v>
          </cell>
          <cell r="G340">
            <v>1</v>
          </cell>
          <cell r="H340">
            <v>1</v>
          </cell>
          <cell r="I340">
            <v>7</v>
          </cell>
          <cell r="J340">
            <v>9</v>
          </cell>
        </row>
        <row r="341">
          <cell r="A341">
            <v>704563</v>
          </cell>
          <cell r="B341" t="str">
            <v>PM</v>
          </cell>
          <cell r="C341" t="str">
            <v>IMPROVED</v>
          </cell>
          <cell r="D341">
            <v>1</v>
          </cell>
          <cell r="E341">
            <v>1</v>
          </cell>
          <cell r="F341">
            <v>0</v>
          </cell>
          <cell r="G341">
            <v>1</v>
          </cell>
          <cell r="H341">
            <v>2</v>
          </cell>
          <cell r="I341">
            <v>1</v>
          </cell>
          <cell r="J341">
            <v>1</v>
          </cell>
        </row>
        <row r="342">
          <cell r="A342">
            <v>704565</v>
          </cell>
          <cell r="B342" t="str">
            <v>PM</v>
          </cell>
          <cell r="C342" t="str">
            <v>IMPROVED</v>
          </cell>
          <cell r="D342">
            <v>2</v>
          </cell>
          <cell r="E342">
            <v>2</v>
          </cell>
          <cell r="F342">
            <v>0</v>
          </cell>
          <cell r="G342">
            <v>3</v>
          </cell>
          <cell r="H342">
            <v>3</v>
          </cell>
          <cell r="I342">
            <v>3</v>
          </cell>
          <cell r="J342">
            <v>3</v>
          </cell>
        </row>
        <row r="343">
          <cell r="A343">
            <v>704761</v>
          </cell>
          <cell r="B343" t="str">
            <v>GS</v>
          </cell>
          <cell r="C343" t="str">
            <v>IMPROVED</v>
          </cell>
          <cell r="D343">
            <v>1</v>
          </cell>
          <cell r="E343">
            <v>1</v>
          </cell>
          <cell r="F343">
            <v>1</v>
          </cell>
          <cell r="G343">
            <v>5</v>
          </cell>
          <cell r="H343">
            <v>6</v>
          </cell>
          <cell r="I343">
            <v>1</v>
          </cell>
          <cell r="J343">
            <v>1</v>
          </cell>
        </row>
        <row r="344">
          <cell r="A344">
            <v>704766</v>
          </cell>
          <cell r="B344" t="str">
            <v>GS</v>
          </cell>
          <cell r="C344" t="str">
            <v>IMPROVED</v>
          </cell>
          <cell r="D344">
            <v>0</v>
          </cell>
          <cell r="E344">
            <v>0</v>
          </cell>
          <cell r="F344">
            <v>3</v>
          </cell>
          <cell r="G344">
            <v>2</v>
          </cell>
          <cell r="H344">
            <v>2</v>
          </cell>
          <cell r="I344">
            <v>2</v>
          </cell>
          <cell r="J344">
            <v>0</v>
          </cell>
        </row>
        <row r="345">
          <cell r="A345">
            <v>705232</v>
          </cell>
          <cell r="B345" t="str">
            <v>GS</v>
          </cell>
          <cell r="C345" t="str">
            <v>IMPROVED</v>
          </cell>
          <cell r="D345">
            <v>0</v>
          </cell>
          <cell r="E345">
            <v>1</v>
          </cell>
          <cell r="F345">
            <v>0</v>
          </cell>
          <cell r="G345">
            <v>3</v>
          </cell>
          <cell r="H345">
            <v>1</v>
          </cell>
          <cell r="I345">
            <v>1</v>
          </cell>
          <cell r="J345">
            <v>1</v>
          </cell>
        </row>
        <row r="346">
          <cell r="A346">
            <v>705463</v>
          </cell>
          <cell r="B346" t="str">
            <v>PM</v>
          </cell>
          <cell r="C346" t="str">
            <v>IMPROVED</v>
          </cell>
          <cell r="D346">
            <v>1</v>
          </cell>
          <cell r="E346">
            <v>1</v>
          </cell>
          <cell r="F346">
            <v>2</v>
          </cell>
          <cell r="G346">
            <v>5</v>
          </cell>
          <cell r="H346">
            <v>5</v>
          </cell>
          <cell r="I346">
            <v>2</v>
          </cell>
          <cell r="J346">
            <v>2</v>
          </cell>
        </row>
        <row r="347">
          <cell r="A347">
            <v>705562</v>
          </cell>
          <cell r="B347" t="str">
            <v>WG</v>
          </cell>
          <cell r="C347" t="str">
            <v>IMPROVED</v>
          </cell>
          <cell r="D347">
            <v>1</v>
          </cell>
          <cell r="E347">
            <v>2</v>
          </cell>
          <cell r="F347">
            <v>1</v>
          </cell>
          <cell r="G347">
            <v>1</v>
          </cell>
          <cell r="H347">
            <v>4</v>
          </cell>
          <cell r="I347">
            <v>2</v>
          </cell>
          <cell r="J347">
            <v>1</v>
          </cell>
        </row>
        <row r="348">
          <cell r="A348">
            <v>705631</v>
          </cell>
          <cell r="B348" t="str">
            <v>PM</v>
          </cell>
          <cell r="C348" t="str">
            <v>IMPROVED</v>
          </cell>
          <cell r="D348">
            <v>0</v>
          </cell>
          <cell r="E348">
            <v>0</v>
          </cell>
          <cell r="F348">
            <v>1</v>
          </cell>
          <cell r="G348">
            <v>0</v>
          </cell>
          <cell r="H348">
            <v>0</v>
          </cell>
          <cell r="I348">
            <v>1</v>
          </cell>
          <cell r="J348">
            <v>2</v>
          </cell>
        </row>
        <row r="349">
          <cell r="A349">
            <v>705636</v>
          </cell>
          <cell r="B349" t="str">
            <v>PM</v>
          </cell>
          <cell r="C349" t="str">
            <v>IMPROVED</v>
          </cell>
          <cell r="D349">
            <v>0</v>
          </cell>
          <cell r="E349">
            <v>0</v>
          </cell>
          <cell r="F349">
            <v>2</v>
          </cell>
          <cell r="G349">
            <v>0</v>
          </cell>
          <cell r="H349">
            <v>3</v>
          </cell>
          <cell r="I349">
            <v>1</v>
          </cell>
          <cell r="J349">
            <v>1</v>
          </cell>
        </row>
        <row r="350">
          <cell r="A350">
            <v>705764</v>
          </cell>
          <cell r="B350" t="str">
            <v>GS</v>
          </cell>
          <cell r="C350" t="str">
            <v>IMPROVED</v>
          </cell>
          <cell r="D350">
            <v>0</v>
          </cell>
          <cell r="E350">
            <v>0</v>
          </cell>
          <cell r="F350">
            <v>1</v>
          </cell>
          <cell r="G350">
            <v>5</v>
          </cell>
          <cell r="H350">
            <v>1</v>
          </cell>
          <cell r="I350">
            <v>3</v>
          </cell>
          <cell r="J350">
            <v>0</v>
          </cell>
        </row>
        <row r="351">
          <cell r="A351">
            <v>706061</v>
          </cell>
          <cell r="B351" t="str">
            <v>WG</v>
          </cell>
          <cell r="C351" t="str">
            <v>IMPROVED</v>
          </cell>
          <cell r="D351">
            <v>1</v>
          </cell>
          <cell r="E351">
            <v>1</v>
          </cell>
          <cell r="F351">
            <v>0</v>
          </cell>
          <cell r="G351">
            <v>5</v>
          </cell>
          <cell r="H351">
            <v>2</v>
          </cell>
          <cell r="I351">
            <v>0</v>
          </cell>
          <cell r="J351">
            <v>0</v>
          </cell>
        </row>
        <row r="352">
          <cell r="A352">
            <v>706062</v>
          </cell>
          <cell r="B352" t="str">
            <v>WG</v>
          </cell>
          <cell r="C352" t="str">
            <v>IMPROVED</v>
          </cell>
          <cell r="D352">
            <v>1</v>
          </cell>
          <cell r="E352">
            <v>0</v>
          </cell>
          <cell r="F352">
            <v>2</v>
          </cell>
          <cell r="G352">
            <v>5</v>
          </cell>
          <cell r="H352">
            <v>6</v>
          </cell>
          <cell r="I352">
            <v>1</v>
          </cell>
          <cell r="J352">
            <v>2</v>
          </cell>
        </row>
        <row r="353">
          <cell r="A353">
            <v>706063</v>
          </cell>
          <cell r="B353" t="str">
            <v>WG</v>
          </cell>
          <cell r="C353" t="str">
            <v>IMPROVED</v>
          </cell>
          <cell r="D353">
            <v>0</v>
          </cell>
          <cell r="E353">
            <v>0</v>
          </cell>
          <cell r="F353">
            <v>1</v>
          </cell>
          <cell r="G353">
            <v>0</v>
          </cell>
          <cell r="H353">
            <v>0</v>
          </cell>
          <cell r="I353">
            <v>2</v>
          </cell>
          <cell r="J353">
            <v>2</v>
          </cell>
        </row>
        <row r="354">
          <cell r="A354">
            <v>706064</v>
          </cell>
          <cell r="B354" t="str">
            <v>WG</v>
          </cell>
          <cell r="C354" t="str">
            <v>IMPROVED</v>
          </cell>
          <cell r="D354">
            <v>1</v>
          </cell>
          <cell r="E354">
            <v>1</v>
          </cell>
          <cell r="F354">
            <v>0</v>
          </cell>
          <cell r="G354">
            <v>2</v>
          </cell>
          <cell r="H354">
            <v>6</v>
          </cell>
          <cell r="I354">
            <v>1</v>
          </cell>
          <cell r="J354">
            <v>2</v>
          </cell>
        </row>
        <row r="355">
          <cell r="A355">
            <v>706068</v>
          </cell>
          <cell r="B355" t="str">
            <v>WG</v>
          </cell>
          <cell r="C355" t="str">
            <v>IMPROVED</v>
          </cell>
          <cell r="J355">
            <v>0</v>
          </cell>
        </row>
        <row r="356">
          <cell r="A356">
            <v>706162</v>
          </cell>
          <cell r="B356" t="str">
            <v>GS</v>
          </cell>
          <cell r="C356" t="str">
            <v>IMPROVED</v>
          </cell>
          <cell r="D356">
            <v>2</v>
          </cell>
          <cell r="E356">
            <v>1</v>
          </cell>
          <cell r="F356">
            <v>1</v>
          </cell>
          <cell r="G356">
            <v>0</v>
          </cell>
          <cell r="H356">
            <v>1</v>
          </cell>
          <cell r="I356">
            <v>0</v>
          </cell>
          <cell r="J356">
            <v>0</v>
          </cell>
        </row>
        <row r="357">
          <cell r="A357">
            <v>706163</v>
          </cell>
          <cell r="B357" t="str">
            <v>GS</v>
          </cell>
          <cell r="C357" t="str">
            <v>IMPROVED</v>
          </cell>
          <cell r="D357">
            <v>1</v>
          </cell>
          <cell r="E357">
            <v>1</v>
          </cell>
          <cell r="F357">
            <v>2</v>
          </cell>
          <cell r="G357">
            <v>5</v>
          </cell>
          <cell r="H357">
            <v>3</v>
          </cell>
          <cell r="I357">
            <v>3</v>
          </cell>
          <cell r="J357">
            <v>0</v>
          </cell>
        </row>
        <row r="358">
          <cell r="A358">
            <v>706264</v>
          </cell>
          <cell r="B358" t="str">
            <v>GS</v>
          </cell>
          <cell r="C358" t="str">
            <v>IMPROVED</v>
          </cell>
          <cell r="D358">
            <v>0</v>
          </cell>
          <cell r="E358">
            <v>1</v>
          </cell>
          <cell r="F358">
            <v>1</v>
          </cell>
          <cell r="G358">
            <v>1</v>
          </cell>
          <cell r="H358">
            <v>2</v>
          </cell>
          <cell r="I358">
            <v>2</v>
          </cell>
          <cell r="J358">
            <v>2</v>
          </cell>
        </row>
        <row r="359">
          <cell r="A359">
            <v>706364</v>
          </cell>
          <cell r="B359" t="str">
            <v>GS</v>
          </cell>
          <cell r="C359" t="str">
            <v>IMPROVED</v>
          </cell>
          <cell r="D359">
            <v>0</v>
          </cell>
          <cell r="E359">
            <v>0</v>
          </cell>
          <cell r="F359">
            <v>2</v>
          </cell>
          <cell r="G359">
            <v>5</v>
          </cell>
          <cell r="H359">
            <v>3</v>
          </cell>
          <cell r="I359">
            <v>2</v>
          </cell>
          <cell r="J359">
            <v>2</v>
          </cell>
        </row>
        <row r="360">
          <cell r="A360">
            <v>706532</v>
          </cell>
          <cell r="B360" t="str">
            <v>PM</v>
          </cell>
          <cell r="C360" t="str">
            <v>IMPROVED</v>
          </cell>
          <cell r="D360">
            <v>0</v>
          </cell>
          <cell r="E360">
            <v>0</v>
          </cell>
          <cell r="F360">
            <v>0</v>
          </cell>
          <cell r="G360">
            <v>2</v>
          </cell>
          <cell r="H360">
            <v>2</v>
          </cell>
          <cell r="I360">
            <v>1</v>
          </cell>
          <cell r="J360">
            <v>2</v>
          </cell>
        </row>
        <row r="361">
          <cell r="A361">
            <v>706662</v>
          </cell>
          <cell r="B361" t="str">
            <v>WG</v>
          </cell>
          <cell r="C361" t="str">
            <v>IMPROVED</v>
          </cell>
          <cell r="D361">
            <v>0</v>
          </cell>
          <cell r="E361">
            <v>2</v>
          </cell>
          <cell r="F361">
            <v>4</v>
          </cell>
          <cell r="G361">
            <v>5</v>
          </cell>
          <cell r="H361">
            <v>5</v>
          </cell>
          <cell r="I361">
            <v>4</v>
          </cell>
          <cell r="J361">
            <v>1</v>
          </cell>
        </row>
        <row r="362">
          <cell r="A362">
            <v>706663</v>
          </cell>
          <cell r="B362" t="str">
            <v>WG</v>
          </cell>
          <cell r="C362" t="str">
            <v>IMPROVED</v>
          </cell>
          <cell r="D362">
            <v>0</v>
          </cell>
          <cell r="E362">
            <v>0</v>
          </cell>
          <cell r="F362">
            <v>0</v>
          </cell>
          <cell r="G362">
            <v>0</v>
          </cell>
          <cell r="H362">
            <v>2</v>
          </cell>
          <cell r="I362">
            <v>2</v>
          </cell>
          <cell r="J362">
            <v>1</v>
          </cell>
        </row>
        <row r="363">
          <cell r="A363">
            <v>706961</v>
          </cell>
          <cell r="B363" t="str">
            <v>GS</v>
          </cell>
          <cell r="C363" t="str">
            <v>IMPROVED</v>
          </cell>
          <cell r="D363">
            <v>0</v>
          </cell>
          <cell r="E363">
            <v>0</v>
          </cell>
          <cell r="F363">
            <v>0</v>
          </cell>
          <cell r="G363">
            <v>0</v>
          </cell>
          <cell r="H363">
            <v>0</v>
          </cell>
          <cell r="I363">
            <v>5</v>
          </cell>
          <cell r="J363">
            <v>4</v>
          </cell>
        </row>
        <row r="364">
          <cell r="A364">
            <v>706962</v>
          </cell>
          <cell r="B364" t="str">
            <v>GS</v>
          </cell>
          <cell r="C364" t="str">
            <v>IMPROVED</v>
          </cell>
          <cell r="D364">
            <v>0</v>
          </cell>
          <cell r="E364">
            <v>0</v>
          </cell>
          <cell r="F364">
            <v>0</v>
          </cell>
          <cell r="G364">
            <v>0</v>
          </cell>
          <cell r="H364">
            <v>0</v>
          </cell>
          <cell r="I364">
            <v>10</v>
          </cell>
          <cell r="J364">
            <v>8</v>
          </cell>
        </row>
        <row r="365">
          <cell r="A365">
            <v>707462</v>
          </cell>
          <cell r="B365" t="str">
            <v>WG</v>
          </cell>
          <cell r="C365" t="str">
            <v>IMPROVED</v>
          </cell>
          <cell r="D365">
            <v>0</v>
          </cell>
          <cell r="E365">
            <v>0</v>
          </cell>
          <cell r="F365">
            <v>0</v>
          </cell>
          <cell r="G365">
            <v>0</v>
          </cell>
          <cell r="H365">
            <v>0</v>
          </cell>
          <cell r="I365">
            <v>1</v>
          </cell>
          <cell r="J365">
            <v>1</v>
          </cell>
        </row>
        <row r="366">
          <cell r="A366">
            <v>800132</v>
          </cell>
          <cell r="B366" t="str">
            <v>CE</v>
          </cell>
          <cell r="C366" t="str">
            <v>IMPROVED</v>
          </cell>
          <cell r="D366">
            <v>0</v>
          </cell>
          <cell r="E366">
            <v>0</v>
          </cell>
          <cell r="F366">
            <v>3</v>
          </cell>
          <cell r="G366">
            <v>3</v>
          </cell>
          <cell r="H366">
            <v>3</v>
          </cell>
          <cell r="I366">
            <v>1</v>
          </cell>
          <cell r="J366">
            <v>1</v>
          </cell>
        </row>
        <row r="367">
          <cell r="A367">
            <v>800139</v>
          </cell>
          <cell r="B367" t="str">
            <v>CE</v>
          </cell>
          <cell r="C367" t="str">
            <v>IMPROVED</v>
          </cell>
          <cell r="D367">
            <v>0</v>
          </cell>
          <cell r="E367">
            <v>0</v>
          </cell>
          <cell r="F367">
            <v>0</v>
          </cell>
          <cell r="G367">
            <v>0</v>
          </cell>
          <cell r="H367">
            <v>3</v>
          </cell>
          <cell r="I367">
            <v>1</v>
          </cell>
          <cell r="J367">
            <v>1</v>
          </cell>
        </row>
        <row r="368">
          <cell r="A368">
            <v>800140</v>
          </cell>
          <cell r="B368" t="str">
            <v>CE</v>
          </cell>
          <cell r="C368" t="str">
            <v>IMPROVED</v>
          </cell>
          <cell r="D368">
            <v>2</v>
          </cell>
          <cell r="E368">
            <v>1</v>
          </cell>
          <cell r="F368">
            <v>0</v>
          </cell>
          <cell r="G368">
            <v>3</v>
          </cell>
          <cell r="H368">
            <v>3</v>
          </cell>
          <cell r="I368">
            <v>2</v>
          </cell>
          <cell r="J368">
            <v>2</v>
          </cell>
        </row>
        <row r="369">
          <cell r="A369">
            <v>800145</v>
          </cell>
          <cell r="B369" t="str">
            <v>CE</v>
          </cell>
          <cell r="C369" t="str">
            <v>IMPROVED</v>
          </cell>
          <cell r="D369">
            <v>0</v>
          </cell>
          <cell r="E369">
            <v>2</v>
          </cell>
          <cell r="F369">
            <v>2</v>
          </cell>
          <cell r="G369">
            <v>4</v>
          </cell>
          <cell r="H369">
            <v>1</v>
          </cell>
          <cell r="I369">
            <v>2</v>
          </cell>
          <cell r="J369">
            <v>1</v>
          </cell>
        </row>
        <row r="370">
          <cell r="A370">
            <v>800231</v>
          </cell>
          <cell r="B370" t="str">
            <v>CE</v>
          </cell>
          <cell r="C370" t="str">
            <v>IMPROVED</v>
          </cell>
          <cell r="D370">
            <v>0</v>
          </cell>
          <cell r="E370">
            <v>3</v>
          </cell>
          <cell r="F370">
            <v>1</v>
          </cell>
          <cell r="G370">
            <v>4</v>
          </cell>
          <cell r="H370">
            <v>5</v>
          </cell>
          <cell r="I370">
            <v>2</v>
          </cell>
          <cell r="J370">
            <v>2</v>
          </cell>
        </row>
        <row r="371">
          <cell r="A371">
            <v>800232</v>
          </cell>
          <cell r="B371" t="str">
            <v>CE</v>
          </cell>
          <cell r="C371" t="str">
            <v>IMPROVED</v>
          </cell>
          <cell r="D371">
            <v>0</v>
          </cell>
          <cell r="E371">
            <v>2</v>
          </cell>
          <cell r="F371">
            <v>4</v>
          </cell>
          <cell r="G371">
            <v>1</v>
          </cell>
          <cell r="H371">
            <v>10</v>
          </cell>
          <cell r="I371">
            <v>2</v>
          </cell>
          <cell r="J371">
            <v>0</v>
          </cell>
        </row>
        <row r="372">
          <cell r="A372">
            <v>800233</v>
          </cell>
          <cell r="B372" t="str">
            <v>CE</v>
          </cell>
          <cell r="C372" t="str">
            <v>IMPROVED</v>
          </cell>
          <cell r="D372">
            <v>1</v>
          </cell>
          <cell r="E372">
            <v>2</v>
          </cell>
          <cell r="F372">
            <v>2</v>
          </cell>
          <cell r="G372">
            <v>3</v>
          </cell>
          <cell r="H372">
            <v>3</v>
          </cell>
          <cell r="I372">
            <v>3</v>
          </cell>
          <cell r="J372">
            <v>1</v>
          </cell>
        </row>
        <row r="373">
          <cell r="A373">
            <v>800237</v>
          </cell>
          <cell r="B373" t="str">
            <v>CE</v>
          </cell>
          <cell r="C373" t="str">
            <v>IMPROVED</v>
          </cell>
          <cell r="D373">
            <v>0</v>
          </cell>
          <cell r="E373">
            <v>1</v>
          </cell>
          <cell r="F373">
            <v>4</v>
          </cell>
          <cell r="G373">
            <v>7</v>
          </cell>
          <cell r="H373">
            <v>9</v>
          </cell>
          <cell r="I373">
            <v>2</v>
          </cell>
          <cell r="J373">
            <v>4</v>
          </cell>
        </row>
        <row r="374">
          <cell r="A374">
            <v>800240</v>
          </cell>
          <cell r="B374" t="str">
            <v>CE</v>
          </cell>
          <cell r="C374" t="str">
            <v>IMPROVED</v>
          </cell>
          <cell r="D374">
            <v>4</v>
          </cell>
          <cell r="E374">
            <v>5</v>
          </cell>
          <cell r="F374">
            <v>3</v>
          </cell>
          <cell r="G374">
            <v>7</v>
          </cell>
          <cell r="H374">
            <v>4</v>
          </cell>
          <cell r="I374">
            <v>1</v>
          </cell>
          <cell r="J374">
            <v>2</v>
          </cell>
        </row>
        <row r="375">
          <cell r="A375">
            <v>800332</v>
          </cell>
          <cell r="B375" t="str">
            <v>CE</v>
          </cell>
          <cell r="C375" t="str">
            <v>IMPROVED</v>
          </cell>
          <cell r="D375">
            <v>2</v>
          </cell>
          <cell r="E375">
            <v>5</v>
          </cell>
          <cell r="F375">
            <v>5</v>
          </cell>
          <cell r="G375">
            <v>0</v>
          </cell>
          <cell r="H375">
            <v>5</v>
          </cell>
          <cell r="I375">
            <v>6</v>
          </cell>
          <cell r="J375">
            <v>4</v>
          </cell>
        </row>
        <row r="376">
          <cell r="A376">
            <v>800334</v>
          </cell>
          <cell r="B376" t="str">
            <v>CE</v>
          </cell>
          <cell r="C376" t="str">
            <v>IMPROVED</v>
          </cell>
          <cell r="D376">
            <v>0</v>
          </cell>
          <cell r="E376">
            <v>0</v>
          </cell>
          <cell r="F376">
            <v>0</v>
          </cell>
          <cell r="G376">
            <v>0</v>
          </cell>
          <cell r="H376">
            <v>2</v>
          </cell>
          <cell r="I376">
            <v>1</v>
          </cell>
          <cell r="J376">
            <v>0</v>
          </cell>
        </row>
        <row r="377">
          <cell r="A377">
            <v>800437</v>
          </cell>
          <cell r="B377" t="str">
            <v>CE</v>
          </cell>
          <cell r="C377" t="str">
            <v>IMPROVED</v>
          </cell>
          <cell r="D377">
            <v>0</v>
          </cell>
          <cell r="E377">
            <v>0</v>
          </cell>
          <cell r="F377">
            <v>0</v>
          </cell>
          <cell r="G377">
            <v>3</v>
          </cell>
          <cell r="H377">
            <v>3</v>
          </cell>
          <cell r="I377">
            <v>2</v>
          </cell>
          <cell r="J377">
            <v>1</v>
          </cell>
        </row>
        <row r="378">
          <cell r="A378">
            <v>800539</v>
          </cell>
          <cell r="B378" t="str">
            <v>CE</v>
          </cell>
          <cell r="C378" t="str">
            <v>IMPROVED</v>
          </cell>
          <cell r="D378">
            <v>1</v>
          </cell>
          <cell r="E378">
            <v>1</v>
          </cell>
          <cell r="F378">
            <v>0</v>
          </cell>
          <cell r="G378">
            <v>2</v>
          </cell>
          <cell r="H378">
            <v>0</v>
          </cell>
          <cell r="I378">
            <v>5</v>
          </cell>
          <cell r="J378">
            <v>4</v>
          </cell>
        </row>
        <row r="379">
          <cell r="A379">
            <v>800632</v>
          </cell>
          <cell r="B379" t="str">
            <v>CE</v>
          </cell>
          <cell r="C379" t="str">
            <v>IMPROVED</v>
          </cell>
          <cell r="D379">
            <v>1</v>
          </cell>
          <cell r="E379">
            <v>3</v>
          </cell>
          <cell r="F379">
            <v>1</v>
          </cell>
          <cell r="G379">
            <v>2</v>
          </cell>
          <cell r="H379">
            <v>3</v>
          </cell>
          <cell r="I379">
            <v>3</v>
          </cell>
          <cell r="J379">
            <v>3</v>
          </cell>
        </row>
        <row r="380">
          <cell r="A380">
            <v>800635</v>
          </cell>
          <cell r="B380" t="str">
            <v>CE</v>
          </cell>
          <cell r="C380" t="str">
            <v>IMPROVED</v>
          </cell>
          <cell r="D380">
            <v>1</v>
          </cell>
          <cell r="E380">
            <v>0</v>
          </cell>
          <cell r="F380">
            <v>1</v>
          </cell>
          <cell r="G380">
            <v>1</v>
          </cell>
          <cell r="H380">
            <v>3</v>
          </cell>
          <cell r="I380">
            <v>0</v>
          </cell>
          <cell r="J380">
            <v>0</v>
          </cell>
        </row>
        <row r="381">
          <cell r="A381">
            <v>800736</v>
          </cell>
          <cell r="B381" t="str">
            <v>ND</v>
          </cell>
          <cell r="C381" t="str">
            <v>IMPROVED</v>
          </cell>
          <cell r="J381">
            <v>0</v>
          </cell>
        </row>
        <row r="382">
          <cell r="A382">
            <v>800738</v>
          </cell>
          <cell r="B382" t="str">
            <v>ND</v>
          </cell>
          <cell r="C382" t="str">
            <v>IMPROVED</v>
          </cell>
          <cell r="D382">
            <v>0</v>
          </cell>
          <cell r="E382">
            <v>1</v>
          </cell>
          <cell r="F382">
            <v>1</v>
          </cell>
          <cell r="G382">
            <v>3</v>
          </cell>
          <cell r="H382">
            <v>4</v>
          </cell>
          <cell r="I382">
            <v>3</v>
          </cell>
          <cell r="J382">
            <v>4</v>
          </cell>
        </row>
        <row r="383">
          <cell r="A383">
            <v>800739</v>
          </cell>
          <cell r="B383" t="str">
            <v>ND</v>
          </cell>
          <cell r="C383" t="str">
            <v>IMPROVED</v>
          </cell>
          <cell r="D383">
            <v>2</v>
          </cell>
          <cell r="E383">
            <v>0</v>
          </cell>
          <cell r="F383">
            <v>0</v>
          </cell>
          <cell r="G383">
            <v>3</v>
          </cell>
          <cell r="H383">
            <v>0</v>
          </cell>
          <cell r="I383">
            <v>2</v>
          </cell>
          <cell r="J383">
            <v>0</v>
          </cell>
        </row>
        <row r="384">
          <cell r="A384">
            <v>800832</v>
          </cell>
          <cell r="B384" t="str">
            <v>CE</v>
          </cell>
          <cell r="C384" t="str">
            <v>IMPROVED</v>
          </cell>
          <cell r="D384">
            <v>1</v>
          </cell>
          <cell r="E384">
            <v>0</v>
          </cell>
          <cell r="F384">
            <v>1</v>
          </cell>
          <cell r="G384">
            <v>1</v>
          </cell>
          <cell r="H384">
            <v>0</v>
          </cell>
          <cell r="I384">
            <v>1</v>
          </cell>
          <cell r="J384">
            <v>0</v>
          </cell>
        </row>
        <row r="385">
          <cell r="A385">
            <v>800835</v>
          </cell>
          <cell r="B385" t="str">
            <v>CE</v>
          </cell>
          <cell r="C385" t="str">
            <v>IMPROVED</v>
          </cell>
          <cell r="D385">
            <v>7</v>
          </cell>
          <cell r="E385">
            <v>0</v>
          </cell>
          <cell r="F385">
            <v>3</v>
          </cell>
          <cell r="G385">
            <v>2</v>
          </cell>
          <cell r="H385">
            <v>3</v>
          </cell>
          <cell r="I385">
            <v>2</v>
          </cell>
          <cell r="J385">
            <v>0</v>
          </cell>
        </row>
        <row r="386">
          <cell r="A386">
            <v>800931</v>
          </cell>
          <cell r="B386" t="str">
            <v>CE</v>
          </cell>
          <cell r="C386" t="str">
            <v>IMPROVED</v>
          </cell>
          <cell r="J386">
            <v>0</v>
          </cell>
        </row>
        <row r="387">
          <cell r="A387">
            <v>800933</v>
          </cell>
          <cell r="B387" t="str">
            <v>CE</v>
          </cell>
          <cell r="C387" t="str">
            <v>IMPROVED</v>
          </cell>
          <cell r="D387">
            <v>2</v>
          </cell>
          <cell r="E387">
            <v>2</v>
          </cell>
          <cell r="F387">
            <v>1</v>
          </cell>
          <cell r="G387">
            <v>2</v>
          </cell>
          <cell r="H387">
            <v>2</v>
          </cell>
          <cell r="I387">
            <v>6</v>
          </cell>
          <cell r="J387">
            <v>4</v>
          </cell>
        </row>
        <row r="388">
          <cell r="A388">
            <v>800938</v>
          </cell>
          <cell r="B388" t="str">
            <v>CE</v>
          </cell>
          <cell r="C388" t="str">
            <v>IMPROVED</v>
          </cell>
          <cell r="D388">
            <v>1</v>
          </cell>
          <cell r="E388">
            <v>1</v>
          </cell>
          <cell r="F388">
            <v>3</v>
          </cell>
          <cell r="G388">
            <v>3</v>
          </cell>
          <cell r="H388">
            <v>10</v>
          </cell>
          <cell r="I388">
            <v>1</v>
          </cell>
          <cell r="J388">
            <v>3</v>
          </cell>
        </row>
        <row r="389">
          <cell r="A389">
            <v>801031</v>
          </cell>
          <cell r="B389" t="str">
            <v>CE</v>
          </cell>
          <cell r="C389" t="str">
            <v>IMPROVED</v>
          </cell>
          <cell r="D389">
            <v>1</v>
          </cell>
          <cell r="E389">
            <v>0</v>
          </cell>
          <cell r="F389">
            <v>2</v>
          </cell>
          <cell r="G389">
            <v>0</v>
          </cell>
          <cell r="H389">
            <v>3</v>
          </cell>
          <cell r="I389">
            <v>1</v>
          </cell>
          <cell r="J389">
            <v>3</v>
          </cell>
        </row>
        <row r="390">
          <cell r="A390">
            <v>801033</v>
          </cell>
          <cell r="B390" t="str">
            <v>CE</v>
          </cell>
          <cell r="C390" t="str">
            <v>IMPROVED</v>
          </cell>
          <cell r="D390">
            <v>1</v>
          </cell>
          <cell r="E390">
            <v>2</v>
          </cell>
          <cell r="F390">
            <v>3</v>
          </cell>
          <cell r="G390">
            <v>3</v>
          </cell>
          <cell r="H390">
            <v>3</v>
          </cell>
          <cell r="I390">
            <v>0</v>
          </cell>
          <cell r="J390">
            <v>0</v>
          </cell>
        </row>
        <row r="391">
          <cell r="A391">
            <v>801036</v>
          </cell>
          <cell r="B391" t="str">
            <v>CE</v>
          </cell>
          <cell r="C391" t="str">
            <v>IMPROVED</v>
          </cell>
          <cell r="D391">
            <v>0</v>
          </cell>
          <cell r="E391">
            <v>0</v>
          </cell>
          <cell r="F391">
            <v>1</v>
          </cell>
          <cell r="G391">
            <v>4</v>
          </cell>
          <cell r="H391">
            <v>3</v>
          </cell>
          <cell r="I391">
            <v>4</v>
          </cell>
          <cell r="J391">
            <v>5</v>
          </cell>
        </row>
        <row r="392">
          <cell r="A392">
            <v>801136</v>
          </cell>
          <cell r="B392" t="str">
            <v>CE</v>
          </cell>
          <cell r="C392" t="str">
            <v>IMPROVED</v>
          </cell>
          <cell r="D392">
            <v>0</v>
          </cell>
          <cell r="E392">
            <v>0</v>
          </cell>
          <cell r="F392">
            <v>3</v>
          </cell>
          <cell r="G392">
            <v>2</v>
          </cell>
          <cell r="H392">
            <v>4</v>
          </cell>
          <cell r="I392">
            <v>1</v>
          </cell>
          <cell r="J392">
            <v>1</v>
          </cell>
        </row>
        <row r="393">
          <cell r="A393">
            <v>801139</v>
          </cell>
          <cell r="B393" t="str">
            <v>CE</v>
          </cell>
          <cell r="C393" t="str">
            <v>IMPROVED</v>
          </cell>
          <cell r="D393">
            <v>0</v>
          </cell>
          <cell r="E393">
            <v>1</v>
          </cell>
          <cell r="F393">
            <v>0</v>
          </cell>
          <cell r="G393">
            <v>2</v>
          </cell>
          <cell r="H393">
            <v>3</v>
          </cell>
          <cell r="I393">
            <v>4</v>
          </cell>
          <cell r="J393">
            <v>6</v>
          </cell>
        </row>
        <row r="394">
          <cell r="A394">
            <v>801231</v>
          </cell>
          <cell r="B394" t="str">
            <v>ND</v>
          </cell>
          <cell r="C394" t="str">
            <v>IMPROVED</v>
          </cell>
          <cell r="D394">
            <v>3</v>
          </cell>
          <cell r="E394">
            <v>2</v>
          </cell>
          <cell r="F394">
            <v>2</v>
          </cell>
          <cell r="G394">
            <v>4</v>
          </cell>
          <cell r="H394">
            <v>2</v>
          </cell>
          <cell r="I394">
            <v>3</v>
          </cell>
          <cell r="J394">
            <v>4</v>
          </cell>
        </row>
        <row r="395">
          <cell r="A395">
            <v>801232</v>
          </cell>
          <cell r="B395" t="str">
            <v>ND</v>
          </cell>
          <cell r="C395" t="str">
            <v>IMPROVED</v>
          </cell>
          <cell r="D395">
            <v>2</v>
          </cell>
          <cell r="E395">
            <v>2</v>
          </cell>
          <cell r="F395">
            <v>2</v>
          </cell>
          <cell r="G395">
            <v>1</v>
          </cell>
          <cell r="H395">
            <v>2</v>
          </cell>
          <cell r="I395">
            <v>9</v>
          </cell>
          <cell r="J395">
            <v>10</v>
          </cell>
        </row>
        <row r="396">
          <cell r="A396">
            <v>801633</v>
          </cell>
          <cell r="B396" t="str">
            <v>SD</v>
          </cell>
          <cell r="C396" t="str">
            <v>IMPROVED</v>
          </cell>
          <cell r="D396">
            <v>2</v>
          </cell>
          <cell r="E396">
            <v>0</v>
          </cell>
          <cell r="F396">
            <v>0</v>
          </cell>
          <cell r="G396">
            <v>2</v>
          </cell>
          <cell r="H396">
            <v>1</v>
          </cell>
          <cell r="I396">
            <v>0</v>
          </cell>
          <cell r="J396">
            <v>1</v>
          </cell>
        </row>
        <row r="397">
          <cell r="A397">
            <v>801634</v>
          </cell>
          <cell r="B397" t="str">
            <v>SD</v>
          </cell>
          <cell r="C397" t="str">
            <v>IMPROVED</v>
          </cell>
          <cell r="D397">
            <v>4</v>
          </cell>
          <cell r="E397">
            <v>0</v>
          </cell>
          <cell r="F397">
            <v>2</v>
          </cell>
          <cell r="G397">
            <v>0</v>
          </cell>
          <cell r="H397">
            <v>2</v>
          </cell>
          <cell r="I397">
            <v>1</v>
          </cell>
          <cell r="J397">
            <v>1</v>
          </cell>
        </row>
        <row r="398">
          <cell r="A398">
            <v>801735</v>
          </cell>
          <cell r="B398" t="str">
            <v>CE</v>
          </cell>
          <cell r="C398" t="str">
            <v>IMPROVED</v>
          </cell>
          <cell r="D398">
            <v>3</v>
          </cell>
          <cell r="E398">
            <v>1</v>
          </cell>
          <cell r="F398">
            <v>2</v>
          </cell>
          <cell r="G398">
            <v>0</v>
          </cell>
          <cell r="H398">
            <v>3</v>
          </cell>
          <cell r="I398">
            <v>4</v>
          </cell>
          <cell r="J398">
            <v>1</v>
          </cell>
        </row>
        <row r="399">
          <cell r="A399">
            <v>801737</v>
          </cell>
          <cell r="B399" t="str">
            <v>CE</v>
          </cell>
          <cell r="C399" t="str">
            <v>IMPROVED</v>
          </cell>
          <cell r="D399">
            <v>1</v>
          </cell>
          <cell r="E399">
            <v>0</v>
          </cell>
          <cell r="F399">
            <v>1</v>
          </cell>
          <cell r="G399">
            <v>5</v>
          </cell>
          <cell r="H399">
            <v>1</v>
          </cell>
          <cell r="I399">
            <v>4</v>
          </cell>
          <cell r="J399">
            <v>2</v>
          </cell>
        </row>
        <row r="400">
          <cell r="A400">
            <v>801831</v>
          </cell>
          <cell r="B400" t="str">
            <v>CE</v>
          </cell>
          <cell r="C400" t="str">
            <v>IMPROVED</v>
          </cell>
          <cell r="D400">
            <v>0</v>
          </cell>
          <cell r="E400">
            <v>2</v>
          </cell>
          <cell r="F400">
            <v>0</v>
          </cell>
          <cell r="G400">
            <v>1</v>
          </cell>
          <cell r="H400">
            <v>0</v>
          </cell>
          <cell r="I400">
            <v>0</v>
          </cell>
          <cell r="J400">
            <v>0</v>
          </cell>
        </row>
        <row r="401">
          <cell r="A401">
            <v>801832</v>
          </cell>
          <cell r="B401" t="str">
            <v>ND</v>
          </cell>
          <cell r="C401" t="str">
            <v>IMPROVED</v>
          </cell>
          <cell r="D401">
            <v>0</v>
          </cell>
          <cell r="E401">
            <v>3</v>
          </cell>
          <cell r="F401">
            <v>1</v>
          </cell>
          <cell r="G401">
            <v>2</v>
          </cell>
          <cell r="H401">
            <v>2</v>
          </cell>
          <cell r="I401">
            <v>2</v>
          </cell>
          <cell r="J401">
            <v>2</v>
          </cell>
        </row>
        <row r="402">
          <cell r="A402">
            <v>801836</v>
          </cell>
          <cell r="B402" t="str">
            <v>CE</v>
          </cell>
          <cell r="C402" t="str">
            <v>IMPROVED</v>
          </cell>
          <cell r="D402">
            <v>3</v>
          </cell>
          <cell r="E402">
            <v>1</v>
          </cell>
          <cell r="F402">
            <v>1</v>
          </cell>
          <cell r="G402">
            <v>4</v>
          </cell>
          <cell r="H402">
            <v>3</v>
          </cell>
          <cell r="I402">
            <v>1</v>
          </cell>
          <cell r="J402">
            <v>1</v>
          </cell>
        </row>
        <row r="403">
          <cell r="A403">
            <v>801838</v>
          </cell>
          <cell r="B403" t="str">
            <v>CE</v>
          </cell>
          <cell r="C403" t="str">
            <v>IMPROVED</v>
          </cell>
          <cell r="D403">
            <v>1</v>
          </cell>
          <cell r="E403">
            <v>1</v>
          </cell>
          <cell r="F403">
            <v>0</v>
          </cell>
          <cell r="G403">
            <v>1</v>
          </cell>
          <cell r="H403">
            <v>2</v>
          </cell>
          <cell r="I403">
            <v>3</v>
          </cell>
          <cell r="J403">
            <v>5</v>
          </cell>
        </row>
        <row r="404">
          <cell r="A404">
            <v>801933</v>
          </cell>
          <cell r="B404" t="str">
            <v>CE</v>
          </cell>
          <cell r="C404" t="str">
            <v>IMPROVED</v>
          </cell>
          <cell r="D404">
            <v>0</v>
          </cell>
          <cell r="E404">
            <v>0</v>
          </cell>
          <cell r="F404">
            <v>1</v>
          </cell>
          <cell r="G404">
            <v>1</v>
          </cell>
          <cell r="H404">
            <v>2</v>
          </cell>
          <cell r="I404">
            <v>0</v>
          </cell>
          <cell r="J404">
            <v>0</v>
          </cell>
        </row>
        <row r="405">
          <cell r="A405">
            <v>801937</v>
          </cell>
          <cell r="B405" t="str">
            <v>CE</v>
          </cell>
          <cell r="C405" t="str">
            <v>IMPROVED</v>
          </cell>
          <cell r="D405">
            <v>0</v>
          </cell>
          <cell r="E405">
            <v>3</v>
          </cell>
          <cell r="F405">
            <v>3</v>
          </cell>
          <cell r="G405">
            <v>11</v>
          </cell>
          <cell r="H405">
            <v>0</v>
          </cell>
          <cell r="I405">
            <v>3</v>
          </cell>
          <cell r="J405">
            <v>3</v>
          </cell>
        </row>
        <row r="406">
          <cell r="A406">
            <v>801939</v>
          </cell>
          <cell r="B406" t="str">
            <v>CE</v>
          </cell>
          <cell r="C406" t="str">
            <v>IMPROVED</v>
          </cell>
          <cell r="D406">
            <v>0</v>
          </cell>
          <cell r="E406">
            <v>4</v>
          </cell>
          <cell r="F406">
            <v>0</v>
          </cell>
          <cell r="G406">
            <v>0</v>
          </cell>
          <cell r="H406">
            <v>4</v>
          </cell>
          <cell r="I406">
            <v>1</v>
          </cell>
          <cell r="J406">
            <v>1</v>
          </cell>
        </row>
        <row r="407">
          <cell r="A407">
            <v>801941</v>
          </cell>
          <cell r="B407" t="str">
            <v>CE</v>
          </cell>
          <cell r="C407" t="str">
            <v>IMPROVED</v>
          </cell>
          <cell r="D407">
            <v>3</v>
          </cell>
          <cell r="E407">
            <v>3</v>
          </cell>
          <cell r="F407">
            <v>2</v>
          </cell>
          <cell r="G407">
            <v>1</v>
          </cell>
          <cell r="H407">
            <v>5</v>
          </cell>
          <cell r="I407">
            <v>3</v>
          </cell>
          <cell r="J407">
            <v>2</v>
          </cell>
        </row>
        <row r="408">
          <cell r="A408">
            <v>801942</v>
          </cell>
          <cell r="B408" t="str">
            <v>CE</v>
          </cell>
          <cell r="C408" t="str">
            <v>IMPROVED</v>
          </cell>
          <cell r="D408">
            <v>1</v>
          </cell>
          <cell r="E408">
            <v>2</v>
          </cell>
          <cell r="F408">
            <v>0</v>
          </cell>
          <cell r="G408">
            <v>1</v>
          </cell>
          <cell r="H408">
            <v>2</v>
          </cell>
          <cell r="I408">
            <v>1</v>
          </cell>
          <cell r="J408">
            <v>2</v>
          </cell>
        </row>
        <row r="409">
          <cell r="A409">
            <v>802131</v>
          </cell>
          <cell r="B409" t="str">
            <v>CE</v>
          </cell>
          <cell r="C409" t="str">
            <v>IMPROVED</v>
          </cell>
          <cell r="D409">
            <v>0</v>
          </cell>
          <cell r="E409">
            <v>0</v>
          </cell>
          <cell r="F409">
            <v>1</v>
          </cell>
          <cell r="G409">
            <v>0</v>
          </cell>
          <cell r="H409">
            <v>1</v>
          </cell>
          <cell r="I409">
            <v>3</v>
          </cell>
          <cell r="J409">
            <v>1</v>
          </cell>
        </row>
        <row r="410">
          <cell r="A410">
            <v>802132</v>
          </cell>
          <cell r="B410" t="str">
            <v>CE</v>
          </cell>
          <cell r="C410" t="str">
            <v>IMPROVED</v>
          </cell>
          <cell r="D410">
            <v>0</v>
          </cell>
          <cell r="E410">
            <v>2</v>
          </cell>
          <cell r="F410">
            <v>0</v>
          </cell>
          <cell r="G410">
            <v>1</v>
          </cell>
          <cell r="H410">
            <v>3</v>
          </cell>
          <cell r="I410">
            <v>1</v>
          </cell>
          <cell r="J410">
            <v>1</v>
          </cell>
        </row>
        <row r="411">
          <cell r="A411">
            <v>802233</v>
          </cell>
          <cell r="B411" t="str">
            <v>CE</v>
          </cell>
          <cell r="C411" t="str">
            <v>IMPROVED</v>
          </cell>
          <cell r="D411">
            <v>1</v>
          </cell>
          <cell r="E411">
            <v>1</v>
          </cell>
          <cell r="F411">
            <v>0</v>
          </cell>
          <cell r="G411">
            <v>4</v>
          </cell>
          <cell r="H411">
            <v>1</v>
          </cell>
          <cell r="I411">
            <v>3</v>
          </cell>
          <cell r="J411">
            <v>1</v>
          </cell>
        </row>
        <row r="412">
          <cell r="A412">
            <v>802235</v>
          </cell>
          <cell r="B412" t="str">
            <v>CE</v>
          </cell>
          <cell r="C412" t="str">
            <v>IMPROVED</v>
          </cell>
          <cell r="D412">
            <v>3</v>
          </cell>
          <cell r="E412">
            <v>2</v>
          </cell>
          <cell r="F412">
            <v>1</v>
          </cell>
          <cell r="G412">
            <v>1</v>
          </cell>
          <cell r="H412">
            <v>5</v>
          </cell>
          <cell r="I412">
            <v>1</v>
          </cell>
          <cell r="J412">
            <v>0</v>
          </cell>
        </row>
        <row r="413">
          <cell r="A413">
            <v>802236</v>
          </cell>
          <cell r="B413" t="str">
            <v>CE</v>
          </cell>
          <cell r="C413" t="str">
            <v>IMPROVED</v>
          </cell>
          <cell r="D413">
            <v>2</v>
          </cell>
          <cell r="E413">
            <v>2</v>
          </cell>
          <cell r="F413">
            <v>3</v>
          </cell>
          <cell r="G413">
            <v>7</v>
          </cell>
          <cell r="H413">
            <v>3</v>
          </cell>
          <cell r="I413">
            <v>2</v>
          </cell>
          <cell r="J413">
            <v>0</v>
          </cell>
        </row>
        <row r="414">
          <cell r="A414">
            <v>802237</v>
          </cell>
          <cell r="B414" t="str">
            <v>CE</v>
          </cell>
          <cell r="C414" t="str">
            <v>IMPROVED</v>
          </cell>
          <cell r="D414">
            <v>4</v>
          </cell>
          <cell r="E414">
            <v>5</v>
          </cell>
          <cell r="F414">
            <v>1</v>
          </cell>
          <cell r="G414">
            <v>2</v>
          </cell>
          <cell r="H414">
            <v>2</v>
          </cell>
          <cell r="I414">
            <v>1</v>
          </cell>
          <cell r="J414">
            <v>1</v>
          </cell>
        </row>
        <row r="415">
          <cell r="A415">
            <v>802432</v>
          </cell>
          <cell r="B415" t="str">
            <v>SD</v>
          </cell>
          <cell r="C415" t="str">
            <v>IMPROVED</v>
          </cell>
          <cell r="D415">
            <v>1</v>
          </cell>
          <cell r="E415">
            <v>1</v>
          </cell>
          <cell r="F415">
            <v>1</v>
          </cell>
          <cell r="G415">
            <v>0</v>
          </cell>
          <cell r="H415">
            <v>0</v>
          </cell>
          <cell r="I415">
            <v>0</v>
          </cell>
          <cell r="J415">
            <v>0</v>
          </cell>
        </row>
        <row r="416">
          <cell r="A416">
            <v>802436</v>
          </cell>
          <cell r="B416" t="str">
            <v>CE</v>
          </cell>
          <cell r="C416" t="str">
            <v>IMPROVED</v>
          </cell>
          <cell r="D416">
            <v>0</v>
          </cell>
          <cell r="E416">
            <v>1</v>
          </cell>
          <cell r="F416">
            <v>0</v>
          </cell>
          <cell r="G416">
            <v>1</v>
          </cell>
          <cell r="H416">
            <v>5</v>
          </cell>
          <cell r="I416">
            <v>1</v>
          </cell>
          <cell r="J416">
            <v>2</v>
          </cell>
        </row>
        <row r="417">
          <cell r="A417">
            <v>802635</v>
          </cell>
          <cell r="B417" t="str">
            <v>ND</v>
          </cell>
          <cell r="C417" t="str">
            <v>IMPROVED</v>
          </cell>
          <cell r="D417">
            <v>0</v>
          </cell>
          <cell r="E417">
            <v>2</v>
          </cell>
          <cell r="F417">
            <v>0</v>
          </cell>
          <cell r="G417">
            <v>2</v>
          </cell>
          <cell r="H417">
            <v>3</v>
          </cell>
          <cell r="I417">
            <v>1</v>
          </cell>
          <cell r="J417">
            <v>1</v>
          </cell>
        </row>
        <row r="418">
          <cell r="A418">
            <v>802731</v>
          </cell>
          <cell r="B418" t="str">
            <v>SD</v>
          </cell>
          <cell r="C418" t="str">
            <v>IMPROVED</v>
          </cell>
          <cell r="D418">
            <v>2</v>
          </cell>
          <cell r="E418">
            <v>7</v>
          </cell>
          <cell r="F418">
            <v>2</v>
          </cell>
          <cell r="G418">
            <v>2</v>
          </cell>
          <cell r="H418">
            <v>2</v>
          </cell>
          <cell r="I418">
            <v>4</v>
          </cell>
          <cell r="J418">
            <v>0</v>
          </cell>
        </row>
        <row r="419">
          <cell r="A419">
            <v>802834</v>
          </cell>
          <cell r="B419" t="str">
            <v>ND</v>
          </cell>
          <cell r="C419" t="str">
            <v>IMPROVED</v>
          </cell>
          <cell r="D419">
            <v>0</v>
          </cell>
          <cell r="E419">
            <v>1</v>
          </cell>
          <cell r="F419">
            <v>1</v>
          </cell>
          <cell r="G419">
            <v>2</v>
          </cell>
          <cell r="H419">
            <v>5</v>
          </cell>
          <cell r="I419">
            <v>0</v>
          </cell>
          <cell r="J419">
            <v>1</v>
          </cell>
        </row>
        <row r="420">
          <cell r="A420">
            <v>802836</v>
          </cell>
          <cell r="B420" t="str">
            <v>ND</v>
          </cell>
          <cell r="C420" t="str">
            <v>IMPROVED</v>
          </cell>
          <cell r="D420">
            <v>3</v>
          </cell>
          <cell r="E420">
            <v>1</v>
          </cell>
          <cell r="F420">
            <v>3</v>
          </cell>
          <cell r="G420">
            <v>6</v>
          </cell>
          <cell r="H420">
            <v>2</v>
          </cell>
          <cell r="I420">
            <v>1</v>
          </cell>
          <cell r="J420">
            <v>0</v>
          </cell>
        </row>
        <row r="421">
          <cell r="A421">
            <v>802837</v>
          </cell>
          <cell r="B421" t="str">
            <v>ND</v>
          </cell>
          <cell r="C421" t="str">
            <v>IMPROVED</v>
          </cell>
          <cell r="D421">
            <v>0</v>
          </cell>
          <cell r="E421">
            <v>3</v>
          </cell>
          <cell r="F421">
            <v>1</v>
          </cell>
          <cell r="G421">
            <v>2</v>
          </cell>
          <cell r="H421">
            <v>5</v>
          </cell>
          <cell r="I421">
            <v>0</v>
          </cell>
          <cell r="J421">
            <v>0</v>
          </cell>
        </row>
        <row r="422">
          <cell r="A422">
            <v>802931</v>
          </cell>
          <cell r="B422" t="str">
            <v>CE</v>
          </cell>
          <cell r="C422" t="str">
            <v>IMPROVED</v>
          </cell>
          <cell r="D422">
            <v>1</v>
          </cell>
          <cell r="E422">
            <v>1</v>
          </cell>
          <cell r="F422">
            <v>3</v>
          </cell>
          <cell r="G422">
            <v>2</v>
          </cell>
          <cell r="H422">
            <v>4</v>
          </cell>
          <cell r="I422">
            <v>1</v>
          </cell>
          <cell r="J422">
            <v>2</v>
          </cell>
        </row>
        <row r="423">
          <cell r="A423">
            <v>803033</v>
          </cell>
          <cell r="B423" t="str">
            <v>SD</v>
          </cell>
          <cell r="C423" t="str">
            <v>IMPROVED</v>
          </cell>
          <cell r="D423">
            <v>2</v>
          </cell>
          <cell r="E423">
            <v>1</v>
          </cell>
          <cell r="F423">
            <v>2</v>
          </cell>
          <cell r="G423">
            <v>1</v>
          </cell>
          <cell r="H423">
            <v>7</v>
          </cell>
          <cell r="I423">
            <v>3</v>
          </cell>
          <cell r="J423">
            <v>2</v>
          </cell>
        </row>
        <row r="424">
          <cell r="A424">
            <v>803035</v>
          </cell>
          <cell r="B424" t="str">
            <v>SD</v>
          </cell>
          <cell r="C424" t="str">
            <v>IMPROVED</v>
          </cell>
          <cell r="D424">
            <v>1</v>
          </cell>
          <cell r="E424">
            <v>1</v>
          </cell>
          <cell r="F424">
            <v>0</v>
          </cell>
          <cell r="G424">
            <v>0</v>
          </cell>
          <cell r="H424">
            <v>3</v>
          </cell>
          <cell r="I424">
            <v>1</v>
          </cell>
          <cell r="J424">
            <v>0</v>
          </cell>
        </row>
        <row r="425">
          <cell r="A425">
            <v>803036</v>
          </cell>
          <cell r="B425" t="str">
            <v>SD</v>
          </cell>
          <cell r="C425" t="str">
            <v>IMPROVED</v>
          </cell>
          <cell r="D425">
            <v>1</v>
          </cell>
          <cell r="E425">
            <v>2</v>
          </cell>
          <cell r="F425">
            <v>1</v>
          </cell>
          <cell r="G425">
            <v>2</v>
          </cell>
          <cell r="H425">
            <v>0</v>
          </cell>
          <cell r="I425">
            <v>0</v>
          </cell>
          <cell r="J425">
            <v>1</v>
          </cell>
        </row>
        <row r="426">
          <cell r="A426">
            <v>803037</v>
          </cell>
          <cell r="B426" t="str">
            <v>SD</v>
          </cell>
          <cell r="C426" t="str">
            <v>IMPROVED</v>
          </cell>
          <cell r="D426">
            <v>0</v>
          </cell>
          <cell r="E426">
            <v>0</v>
          </cell>
          <cell r="F426">
            <v>0</v>
          </cell>
          <cell r="G426">
            <v>1</v>
          </cell>
          <cell r="H426">
            <v>1</v>
          </cell>
          <cell r="I426">
            <v>4</v>
          </cell>
          <cell r="J426">
            <v>2</v>
          </cell>
        </row>
        <row r="427">
          <cell r="A427">
            <v>803131</v>
          </cell>
          <cell r="B427" t="str">
            <v>SD</v>
          </cell>
          <cell r="C427" t="str">
            <v>IMPROVED</v>
          </cell>
          <cell r="D427">
            <v>3</v>
          </cell>
          <cell r="E427">
            <v>1</v>
          </cell>
          <cell r="F427">
            <v>1</v>
          </cell>
          <cell r="G427">
            <v>0</v>
          </cell>
          <cell r="H427">
            <v>3</v>
          </cell>
          <cell r="I427">
            <v>1</v>
          </cell>
          <cell r="J427">
            <v>1</v>
          </cell>
        </row>
        <row r="428">
          <cell r="A428">
            <v>803132</v>
          </cell>
          <cell r="B428" t="str">
            <v>SD</v>
          </cell>
          <cell r="C428" t="str">
            <v>IMPROVED</v>
          </cell>
          <cell r="D428">
            <v>2</v>
          </cell>
          <cell r="E428">
            <v>6</v>
          </cell>
          <cell r="F428">
            <v>6</v>
          </cell>
          <cell r="G428">
            <v>4</v>
          </cell>
          <cell r="H428">
            <v>3</v>
          </cell>
          <cell r="I428">
            <v>2</v>
          </cell>
          <cell r="J428">
            <v>0</v>
          </cell>
        </row>
        <row r="429">
          <cell r="A429">
            <v>803133</v>
          </cell>
          <cell r="B429" t="str">
            <v>SD</v>
          </cell>
          <cell r="C429" t="str">
            <v>IMPROVED</v>
          </cell>
          <cell r="D429">
            <v>9</v>
          </cell>
          <cell r="E429">
            <v>2</v>
          </cell>
          <cell r="F429">
            <v>2</v>
          </cell>
          <cell r="G429">
            <v>2</v>
          </cell>
          <cell r="H429">
            <v>4</v>
          </cell>
          <cell r="I429">
            <v>3</v>
          </cell>
          <cell r="J429">
            <v>3</v>
          </cell>
        </row>
        <row r="430">
          <cell r="A430">
            <v>803134</v>
          </cell>
          <cell r="B430" t="str">
            <v>SD</v>
          </cell>
          <cell r="C430" t="str">
            <v>IMPROVED</v>
          </cell>
          <cell r="D430">
            <v>2</v>
          </cell>
          <cell r="E430">
            <v>1</v>
          </cell>
          <cell r="F430">
            <v>1</v>
          </cell>
          <cell r="G430">
            <v>0</v>
          </cell>
          <cell r="H430">
            <v>0</v>
          </cell>
          <cell r="I430">
            <v>1</v>
          </cell>
          <cell r="J430">
            <v>1</v>
          </cell>
        </row>
        <row r="431">
          <cell r="A431">
            <v>803137</v>
          </cell>
          <cell r="B431" t="str">
            <v>SD</v>
          </cell>
          <cell r="C431" t="str">
            <v>IMPROVED</v>
          </cell>
          <cell r="D431">
            <v>0</v>
          </cell>
          <cell r="E431">
            <v>0</v>
          </cell>
          <cell r="F431">
            <v>0</v>
          </cell>
          <cell r="G431">
            <v>0</v>
          </cell>
          <cell r="H431">
            <v>1</v>
          </cell>
          <cell r="I431">
            <v>0</v>
          </cell>
          <cell r="J431">
            <v>0</v>
          </cell>
        </row>
        <row r="432">
          <cell r="A432">
            <v>803432</v>
          </cell>
          <cell r="B432" t="str">
            <v>CE</v>
          </cell>
          <cell r="C432" t="str">
            <v>IMPROVED</v>
          </cell>
          <cell r="D432">
            <v>1</v>
          </cell>
          <cell r="E432">
            <v>3</v>
          </cell>
          <cell r="F432">
            <v>1</v>
          </cell>
          <cell r="G432">
            <v>4</v>
          </cell>
          <cell r="H432">
            <v>4</v>
          </cell>
          <cell r="I432">
            <v>2</v>
          </cell>
          <cell r="J432">
            <v>1</v>
          </cell>
        </row>
        <row r="433">
          <cell r="A433">
            <v>803435</v>
          </cell>
          <cell r="B433" t="str">
            <v>CE</v>
          </cell>
          <cell r="C433" t="str">
            <v>IMPROVED</v>
          </cell>
          <cell r="D433">
            <v>0</v>
          </cell>
          <cell r="E433">
            <v>1</v>
          </cell>
          <cell r="F433">
            <v>1</v>
          </cell>
          <cell r="G433">
            <v>6</v>
          </cell>
          <cell r="H433">
            <v>6</v>
          </cell>
          <cell r="I433">
            <v>3</v>
          </cell>
          <cell r="J433">
            <v>4</v>
          </cell>
        </row>
        <row r="434">
          <cell r="A434">
            <v>803531</v>
          </cell>
          <cell r="B434" t="str">
            <v>CE</v>
          </cell>
          <cell r="C434" t="str">
            <v>IMPROVED</v>
          </cell>
          <cell r="D434">
            <v>4</v>
          </cell>
          <cell r="E434">
            <v>0</v>
          </cell>
          <cell r="F434">
            <v>0</v>
          </cell>
          <cell r="G434">
            <v>1</v>
          </cell>
          <cell r="H434">
            <v>5</v>
          </cell>
          <cell r="I434">
            <v>0</v>
          </cell>
          <cell r="J434">
            <v>1</v>
          </cell>
        </row>
        <row r="435">
          <cell r="A435">
            <v>803537</v>
          </cell>
          <cell r="B435" t="str">
            <v>CE</v>
          </cell>
          <cell r="C435" t="str">
            <v>IMPROVED</v>
          </cell>
          <cell r="J435">
            <v>0</v>
          </cell>
        </row>
        <row r="436">
          <cell r="A436">
            <v>803636</v>
          </cell>
          <cell r="B436" t="str">
            <v>ND</v>
          </cell>
          <cell r="C436" t="str">
            <v>IMPROVED</v>
          </cell>
          <cell r="D436">
            <v>0</v>
          </cell>
          <cell r="E436">
            <v>1</v>
          </cell>
          <cell r="F436">
            <v>1</v>
          </cell>
          <cell r="G436">
            <v>1</v>
          </cell>
          <cell r="H436">
            <v>0</v>
          </cell>
          <cell r="I436">
            <v>1</v>
          </cell>
          <cell r="J436">
            <v>0</v>
          </cell>
        </row>
        <row r="437">
          <cell r="A437">
            <v>803637</v>
          </cell>
          <cell r="B437" t="str">
            <v>CE</v>
          </cell>
          <cell r="C437" t="str">
            <v>IMPROVED</v>
          </cell>
          <cell r="D437">
            <v>1</v>
          </cell>
          <cell r="E437">
            <v>1</v>
          </cell>
          <cell r="F437">
            <v>1</v>
          </cell>
          <cell r="G437">
            <v>1</v>
          </cell>
          <cell r="H437">
            <v>4</v>
          </cell>
          <cell r="I437">
            <v>0</v>
          </cell>
          <cell r="J437">
            <v>1</v>
          </cell>
        </row>
        <row r="438">
          <cell r="A438">
            <v>803638</v>
          </cell>
          <cell r="B438" t="str">
            <v>ND</v>
          </cell>
          <cell r="C438" t="str">
            <v>IMPROVED</v>
          </cell>
          <cell r="D438">
            <v>1</v>
          </cell>
          <cell r="E438">
            <v>3</v>
          </cell>
          <cell r="F438">
            <v>2</v>
          </cell>
          <cell r="G438">
            <v>1</v>
          </cell>
          <cell r="H438">
            <v>3</v>
          </cell>
          <cell r="I438">
            <v>4</v>
          </cell>
          <cell r="J438">
            <v>4</v>
          </cell>
        </row>
        <row r="439">
          <cell r="A439">
            <v>804035</v>
          </cell>
          <cell r="B439" t="str">
            <v>CE</v>
          </cell>
          <cell r="C439" t="str">
            <v>IMPROVED</v>
          </cell>
          <cell r="D439">
            <v>0</v>
          </cell>
          <cell r="E439">
            <v>0</v>
          </cell>
          <cell r="F439">
            <v>3</v>
          </cell>
          <cell r="G439">
            <v>1</v>
          </cell>
          <cell r="H439">
            <v>2</v>
          </cell>
          <cell r="I439">
            <v>0</v>
          </cell>
          <cell r="J439">
            <v>1</v>
          </cell>
        </row>
        <row r="440">
          <cell r="A440">
            <v>804036</v>
          </cell>
          <cell r="B440" t="str">
            <v>ND</v>
          </cell>
          <cell r="C440" t="str">
            <v>IMPROVED</v>
          </cell>
          <cell r="D440">
            <v>2</v>
          </cell>
          <cell r="E440">
            <v>3</v>
          </cell>
          <cell r="F440">
            <v>0</v>
          </cell>
          <cell r="G440">
            <v>7</v>
          </cell>
          <cell r="H440">
            <v>1</v>
          </cell>
          <cell r="I440">
            <v>0</v>
          </cell>
          <cell r="J440">
            <v>1</v>
          </cell>
        </row>
        <row r="441">
          <cell r="A441">
            <v>804131</v>
          </cell>
          <cell r="B441" t="str">
            <v>ND</v>
          </cell>
          <cell r="C441" t="str">
            <v>IMPROVED</v>
          </cell>
          <cell r="D441">
            <v>2</v>
          </cell>
          <cell r="E441">
            <v>3</v>
          </cell>
          <cell r="F441">
            <v>2</v>
          </cell>
          <cell r="G441">
            <v>1</v>
          </cell>
          <cell r="H441">
            <v>3</v>
          </cell>
          <cell r="I441">
            <v>4</v>
          </cell>
          <cell r="J441">
            <v>3</v>
          </cell>
        </row>
        <row r="442">
          <cell r="A442">
            <v>804134</v>
          </cell>
          <cell r="B442" t="str">
            <v>ND</v>
          </cell>
          <cell r="C442" t="str">
            <v>IMPROVED</v>
          </cell>
          <cell r="D442">
            <v>2</v>
          </cell>
          <cell r="E442">
            <v>5</v>
          </cell>
          <cell r="F442">
            <v>5</v>
          </cell>
          <cell r="G442">
            <v>2</v>
          </cell>
          <cell r="H442">
            <v>4</v>
          </cell>
          <cell r="I442">
            <v>1</v>
          </cell>
          <cell r="J442">
            <v>3</v>
          </cell>
        </row>
        <row r="443">
          <cell r="A443">
            <v>804135</v>
          </cell>
          <cell r="B443" t="str">
            <v>ND</v>
          </cell>
          <cell r="C443" t="str">
            <v>IMPROVED</v>
          </cell>
          <cell r="D443">
            <v>1</v>
          </cell>
          <cell r="E443">
            <v>1</v>
          </cell>
          <cell r="F443">
            <v>0</v>
          </cell>
          <cell r="G443">
            <v>0</v>
          </cell>
          <cell r="H443">
            <v>1</v>
          </cell>
          <cell r="I443">
            <v>6</v>
          </cell>
          <cell r="J443">
            <v>8</v>
          </cell>
        </row>
        <row r="444">
          <cell r="A444">
            <v>804137</v>
          </cell>
          <cell r="B444" t="str">
            <v>ND</v>
          </cell>
          <cell r="C444" t="str">
            <v>IMPROVED</v>
          </cell>
          <cell r="D444">
            <v>7</v>
          </cell>
          <cell r="E444">
            <v>2</v>
          </cell>
          <cell r="F444">
            <v>1</v>
          </cell>
          <cell r="G444">
            <v>3</v>
          </cell>
          <cell r="H444">
            <v>2</v>
          </cell>
          <cell r="I444">
            <v>3</v>
          </cell>
          <cell r="J444">
            <v>1</v>
          </cell>
        </row>
        <row r="445">
          <cell r="A445">
            <v>804138</v>
          </cell>
          <cell r="B445" t="str">
            <v>ND</v>
          </cell>
          <cell r="C445" t="str">
            <v>IMPROVED</v>
          </cell>
          <cell r="D445">
            <v>0</v>
          </cell>
          <cell r="E445">
            <v>0</v>
          </cell>
          <cell r="F445">
            <v>0</v>
          </cell>
          <cell r="G445">
            <v>0</v>
          </cell>
          <cell r="H445">
            <v>2</v>
          </cell>
          <cell r="I445">
            <v>0</v>
          </cell>
          <cell r="J445">
            <v>0</v>
          </cell>
        </row>
        <row r="446">
          <cell r="A446">
            <v>804338</v>
          </cell>
          <cell r="B446" t="str">
            <v>SD</v>
          </cell>
          <cell r="C446" t="str">
            <v>IMPROVED</v>
          </cell>
          <cell r="D446">
            <v>1</v>
          </cell>
          <cell r="E446">
            <v>0</v>
          </cell>
          <cell r="F446">
            <v>1</v>
          </cell>
          <cell r="G446">
            <v>0</v>
          </cell>
          <cell r="H446">
            <v>0</v>
          </cell>
          <cell r="I446">
            <v>0</v>
          </cell>
          <cell r="J446">
            <v>0</v>
          </cell>
        </row>
        <row r="447">
          <cell r="A447">
            <v>804432</v>
          </cell>
          <cell r="B447" t="str">
            <v>CE</v>
          </cell>
          <cell r="C447" t="str">
            <v>IMPROVED</v>
          </cell>
          <cell r="D447">
            <v>0</v>
          </cell>
          <cell r="E447">
            <v>1</v>
          </cell>
          <cell r="F447">
            <v>0</v>
          </cell>
          <cell r="G447">
            <v>6</v>
          </cell>
          <cell r="H447">
            <v>0</v>
          </cell>
          <cell r="I447">
            <v>2</v>
          </cell>
          <cell r="J447">
            <v>1</v>
          </cell>
        </row>
        <row r="448">
          <cell r="A448">
            <v>804437</v>
          </cell>
          <cell r="B448" t="str">
            <v>CE</v>
          </cell>
          <cell r="C448" t="str">
            <v>IMPROVED</v>
          </cell>
          <cell r="D448">
            <v>1</v>
          </cell>
          <cell r="E448">
            <v>3</v>
          </cell>
          <cell r="F448">
            <v>3</v>
          </cell>
          <cell r="G448">
            <v>6</v>
          </cell>
          <cell r="H448">
            <v>1</v>
          </cell>
          <cell r="I448">
            <v>5</v>
          </cell>
          <cell r="J448">
            <v>4</v>
          </cell>
        </row>
        <row r="449">
          <cell r="A449">
            <v>804438</v>
          </cell>
          <cell r="B449" t="str">
            <v>CE</v>
          </cell>
          <cell r="C449" t="str">
            <v>IMPROVED</v>
          </cell>
          <cell r="D449">
            <v>0</v>
          </cell>
          <cell r="E449">
            <v>0</v>
          </cell>
          <cell r="F449">
            <v>0</v>
          </cell>
          <cell r="G449">
            <v>0</v>
          </cell>
          <cell r="H449">
            <v>4</v>
          </cell>
          <cell r="I449">
            <v>3</v>
          </cell>
          <cell r="J449">
            <v>2</v>
          </cell>
        </row>
        <row r="450">
          <cell r="A450">
            <v>804439</v>
          </cell>
          <cell r="B450" t="str">
            <v>CE</v>
          </cell>
          <cell r="C450" t="str">
            <v>IMPROVED</v>
          </cell>
          <cell r="D450">
            <v>0</v>
          </cell>
          <cell r="E450">
            <v>0</v>
          </cell>
          <cell r="F450">
            <v>0</v>
          </cell>
          <cell r="G450">
            <v>0</v>
          </cell>
          <cell r="H450">
            <v>1</v>
          </cell>
          <cell r="I450">
            <v>4</v>
          </cell>
          <cell r="J450">
            <v>1</v>
          </cell>
        </row>
        <row r="451">
          <cell r="A451">
            <v>804536</v>
          </cell>
          <cell r="B451" t="str">
            <v>ND</v>
          </cell>
          <cell r="C451" t="str">
            <v>IMPROVED</v>
          </cell>
          <cell r="D451">
            <v>1</v>
          </cell>
          <cell r="E451">
            <v>2</v>
          </cell>
          <cell r="F451">
            <v>1</v>
          </cell>
          <cell r="G451">
            <v>1</v>
          </cell>
          <cell r="H451">
            <v>3</v>
          </cell>
          <cell r="I451">
            <v>4</v>
          </cell>
          <cell r="J451">
            <v>5</v>
          </cell>
        </row>
        <row r="452">
          <cell r="A452">
            <v>804633</v>
          </cell>
          <cell r="B452" t="str">
            <v>ND</v>
          </cell>
          <cell r="C452" t="str">
            <v>IMPROVED</v>
          </cell>
          <cell r="D452">
            <v>3</v>
          </cell>
          <cell r="E452">
            <v>3</v>
          </cell>
          <cell r="F452">
            <v>0</v>
          </cell>
          <cell r="G452">
            <v>1</v>
          </cell>
          <cell r="H452">
            <v>2</v>
          </cell>
          <cell r="I452">
            <v>7</v>
          </cell>
          <cell r="J452">
            <v>3</v>
          </cell>
        </row>
        <row r="453">
          <cell r="A453">
            <v>804634</v>
          </cell>
          <cell r="B453" t="str">
            <v>ND</v>
          </cell>
          <cell r="C453" t="str">
            <v>IMPROVED</v>
          </cell>
          <cell r="D453">
            <v>0</v>
          </cell>
          <cell r="E453">
            <v>0</v>
          </cell>
          <cell r="F453">
            <v>1</v>
          </cell>
          <cell r="G453">
            <v>2</v>
          </cell>
          <cell r="H453">
            <v>3</v>
          </cell>
          <cell r="I453">
            <v>0</v>
          </cell>
          <cell r="J453">
            <v>2</v>
          </cell>
        </row>
        <row r="454">
          <cell r="A454">
            <v>804834</v>
          </cell>
          <cell r="B454" t="str">
            <v>ND</v>
          </cell>
          <cell r="C454" t="str">
            <v>IMPROVED</v>
          </cell>
          <cell r="D454">
            <v>1</v>
          </cell>
          <cell r="E454">
            <v>0</v>
          </cell>
          <cell r="F454">
            <v>0</v>
          </cell>
          <cell r="G454">
            <v>0</v>
          </cell>
          <cell r="H454">
            <v>2</v>
          </cell>
          <cell r="I454">
            <v>1</v>
          </cell>
          <cell r="J454">
            <v>1</v>
          </cell>
        </row>
        <row r="455">
          <cell r="A455">
            <v>804931</v>
          </cell>
          <cell r="B455" t="str">
            <v>ND</v>
          </cell>
          <cell r="C455" t="str">
            <v>IMPROVED</v>
          </cell>
          <cell r="D455">
            <v>3</v>
          </cell>
          <cell r="E455">
            <v>1</v>
          </cell>
          <cell r="F455">
            <v>3</v>
          </cell>
          <cell r="G455">
            <v>4</v>
          </cell>
          <cell r="H455">
            <v>2</v>
          </cell>
          <cell r="I455">
            <v>2</v>
          </cell>
          <cell r="J455">
            <v>2</v>
          </cell>
        </row>
        <row r="456">
          <cell r="A456">
            <v>805035</v>
          </cell>
          <cell r="B456" t="str">
            <v>SD</v>
          </cell>
          <cell r="C456" t="str">
            <v>IMPROVED</v>
          </cell>
          <cell r="D456">
            <v>0</v>
          </cell>
          <cell r="E456">
            <v>0</v>
          </cell>
          <cell r="F456">
            <v>0</v>
          </cell>
          <cell r="G456">
            <v>2</v>
          </cell>
          <cell r="H456">
            <v>5</v>
          </cell>
          <cell r="I456">
            <v>0</v>
          </cell>
          <cell r="J456">
            <v>0</v>
          </cell>
        </row>
        <row r="457">
          <cell r="A457">
            <v>805131</v>
          </cell>
          <cell r="B457" t="str">
            <v>CE</v>
          </cell>
          <cell r="C457" t="str">
            <v>IMPROVED</v>
          </cell>
          <cell r="D457">
            <v>2</v>
          </cell>
          <cell r="E457">
            <v>1</v>
          </cell>
          <cell r="F457">
            <v>3</v>
          </cell>
          <cell r="G457">
            <v>1</v>
          </cell>
          <cell r="H457">
            <v>4</v>
          </cell>
          <cell r="I457">
            <v>1</v>
          </cell>
          <cell r="J457">
            <v>0</v>
          </cell>
        </row>
        <row r="458">
          <cell r="A458">
            <v>805231</v>
          </cell>
          <cell r="B458" t="str">
            <v>CE</v>
          </cell>
          <cell r="C458" t="str">
            <v>IMPROVED</v>
          </cell>
          <cell r="D458">
            <v>0</v>
          </cell>
          <cell r="E458">
            <v>0</v>
          </cell>
          <cell r="F458">
            <v>3</v>
          </cell>
          <cell r="G458">
            <v>0</v>
          </cell>
          <cell r="H458">
            <v>1</v>
          </cell>
          <cell r="I458">
            <v>1</v>
          </cell>
          <cell r="J458">
            <v>0</v>
          </cell>
        </row>
        <row r="459">
          <cell r="A459">
            <v>805432</v>
          </cell>
          <cell r="B459" t="str">
            <v>ND</v>
          </cell>
          <cell r="C459" t="str">
            <v>IMPROVED</v>
          </cell>
          <cell r="D459">
            <v>2</v>
          </cell>
          <cell r="E459">
            <v>0</v>
          </cell>
          <cell r="F459">
            <v>0</v>
          </cell>
          <cell r="G459">
            <v>1</v>
          </cell>
          <cell r="H459">
            <v>0</v>
          </cell>
          <cell r="I459">
            <v>3</v>
          </cell>
          <cell r="J459">
            <v>1</v>
          </cell>
        </row>
        <row r="460">
          <cell r="A460">
            <v>805433</v>
          </cell>
          <cell r="B460" t="str">
            <v>ND</v>
          </cell>
          <cell r="C460" t="str">
            <v>IMPROVED</v>
          </cell>
          <cell r="D460">
            <v>0</v>
          </cell>
          <cell r="E460">
            <v>2</v>
          </cell>
          <cell r="F460">
            <v>0</v>
          </cell>
          <cell r="G460">
            <v>3</v>
          </cell>
          <cell r="H460">
            <v>4</v>
          </cell>
          <cell r="I460">
            <v>2</v>
          </cell>
          <cell r="J460">
            <v>1</v>
          </cell>
        </row>
        <row r="461">
          <cell r="A461">
            <v>805434</v>
          </cell>
          <cell r="B461" t="str">
            <v>ND</v>
          </cell>
          <cell r="C461" t="str">
            <v>IMPROVED</v>
          </cell>
          <cell r="D461">
            <v>1</v>
          </cell>
          <cell r="E461">
            <v>2</v>
          </cell>
          <cell r="F461">
            <v>1</v>
          </cell>
          <cell r="G461">
            <v>1</v>
          </cell>
          <cell r="H461">
            <v>4</v>
          </cell>
          <cell r="I461">
            <v>1</v>
          </cell>
          <cell r="J461">
            <v>2</v>
          </cell>
        </row>
        <row r="462">
          <cell r="A462">
            <v>805435</v>
          </cell>
          <cell r="B462" t="str">
            <v>ND</v>
          </cell>
          <cell r="C462" t="str">
            <v>IMPROVED</v>
          </cell>
          <cell r="D462">
            <v>1</v>
          </cell>
          <cell r="E462">
            <v>0</v>
          </cell>
          <cell r="F462">
            <v>0</v>
          </cell>
          <cell r="G462">
            <v>1</v>
          </cell>
          <cell r="H462">
            <v>3</v>
          </cell>
          <cell r="I462">
            <v>0</v>
          </cell>
          <cell r="J462">
            <v>0</v>
          </cell>
        </row>
        <row r="463">
          <cell r="A463">
            <v>805438</v>
          </cell>
          <cell r="B463" t="str">
            <v>ND</v>
          </cell>
          <cell r="C463" t="str">
            <v>IMPROVED</v>
          </cell>
          <cell r="D463">
            <v>0</v>
          </cell>
          <cell r="E463">
            <v>2</v>
          </cell>
          <cell r="F463">
            <v>2</v>
          </cell>
          <cell r="G463">
            <v>2</v>
          </cell>
          <cell r="H463">
            <v>3</v>
          </cell>
          <cell r="I463">
            <v>4</v>
          </cell>
          <cell r="J463">
            <v>4</v>
          </cell>
        </row>
        <row r="464">
          <cell r="A464">
            <v>805533</v>
          </cell>
          <cell r="B464" t="str">
            <v>CE</v>
          </cell>
          <cell r="C464" t="str">
            <v>IMPROVED</v>
          </cell>
          <cell r="D464">
            <v>4</v>
          </cell>
          <cell r="E464">
            <v>5</v>
          </cell>
          <cell r="F464">
            <v>0</v>
          </cell>
          <cell r="G464">
            <v>3</v>
          </cell>
          <cell r="H464">
            <v>0</v>
          </cell>
          <cell r="I464">
            <v>1</v>
          </cell>
          <cell r="J464">
            <v>1</v>
          </cell>
        </row>
        <row r="465">
          <cell r="A465">
            <v>805534</v>
          </cell>
          <cell r="B465" t="str">
            <v>ND</v>
          </cell>
          <cell r="C465" t="str">
            <v>IMPROVED</v>
          </cell>
          <cell r="D465">
            <v>0</v>
          </cell>
          <cell r="E465">
            <v>1</v>
          </cell>
          <cell r="F465">
            <v>0</v>
          </cell>
          <cell r="G465">
            <v>3</v>
          </cell>
          <cell r="H465">
            <v>3</v>
          </cell>
          <cell r="I465">
            <v>0</v>
          </cell>
          <cell r="J465">
            <v>0</v>
          </cell>
        </row>
        <row r="466">
          <cell r="A466">
            <v>805633</v>
          </cell>
          <cell r="B466" t="str">
            <v>SD</v>
          </cell>
          <cell r="C466" t="str">
            <v>IMPROVED</v>
          </cell>
          <cell r="D466">
            <v>0</v>
          </cell>
          <cell r="E466">
            <v>0</v>
          </cell>
          <cell r="F466">
            <v>0</v>
          </cell>
          <cell r="G466">
            <v>0</v>
          </cell>
          <cell r="H466">
            <v>3</v>
          </cell>
          <cell r="I466">
            <v>1</v>
          </cell>
          <cell r="J466">
            <v>1</v>
          </cell>
        </row>
        <row r="467">
          <cell r="A467">
            <v>805634</v>
          </cell>
          <cell r="B467" t="str">
            <v>SD</v>
          </cell>
          <cell r="C467" t="str">
            <v>IMPROVED</v>
          </cell>
          <cell r="D467">
            <v>0</v>
          </cell>
          <cell r="E467">
            <v>0</v>
          </cell>
          <cell r="F467">
            <v>1</v>
          </cell>
          <cell r="G467">
            <v>0</v>
          </cell>
          <cell r="H467">
            <v>1</v>
          </cell>
          <cell r="I467">
            <v>0</v>
          </cell>
          <cell r="J467">
            <v>1</v>
          </cell>
        </row>
        <row r="468">
          <cell r="A468">
            <v>805635</v>
          </cell>
          <cell r="B468" t="str">
            <v>SD</v>
          </cell>
          <cell r="C468" t="str">
            <v>IMPROVED</v>
          </cell>
          <cell r="D468">
            <v>1</v>
          </cell>
          <cell r="E468">
            <v>0</v>
          </cell>
          <cell r="F468">
            <v>2</v>
          </cell>
          <cell r="G468">
            <v>1</v>
          </cell>
          <cell r="H468">
            <v>2</v>
          </cell>
          <cell r="I468">
            <v>1</v>
          </cell>
          <cell r="J468">
            <v>2</v>
          </cell>
        </row>
        <row r="469">
          <cell r="A469">
            <v>805732</v>
          </cell>
          <cell r="B469" t="str">
            <v>SD</v>
          </cell>
          <cell r="C469" t="str">
            <v>IMPROVED</v>
          </cell>
          <cell r="D469">
            <v>4</v>
          </cell>
          <cell r="E469">
            <v>0</v>
          </cell>
          <cell r="F469">
            <v>2</v>
          </cell>
          <cell r="G469">
            <v>4</v>
          </cell>
          <cell r="H469">
            <v>1</v>
          </cell>
          <cell r="I469">
            <v>4</v>
          </cell>
          <cell r="J469">
            <v>3</v>
          </cell>
        </row>
        <row r="470">
          <cell r="A470">
            <v>805733</v>
          </cell>
          <cell r="B470" t="str">
            <v>SD</v>
          </cell>
          <cell r="C470" t="str">
            <v>IMPROVED</v>
          </cell>
          <cell r="D470">
            <v>4</v>
          </cell>
          <cell r="E470">
            <v>0</v>
          </cell>
          <cell r="F470">
            <v>5</v>
          </cell>
          <cell r="G470">
            <v>0</v>
          </cell>
          <cell r="H470">
            <v>0</v>
          </cell>
          <cell r="I470">
            <v>2</v>
          </cell>
          <cell r="J470">
            <v>2</v>
          </cell>
        </row>
        <row r="471">
          <cell r="A471">
            <v>805735</v>
          </cell>
          <cell r="B471" t="str">
            <v>SD</v>
          </cell>
          <cell r="C471" t="str">
            <v>IMPROVED</v>
          </cell>
          <cell r="D471">
            <v>2</v>
          </cell>
          <cell r="E471">
            <v>0</v>
          </cell>
          <cell r="F471">
            <v>4</v>
          </cell>
          <cell r="G471">
            <v>2</v>
          </cell>
          <cell r="H471">
            <v>5</v>
          </cell>
          <cell r="I471">
            <v>2</v>
          </cell>
          <cell r="J471">
            <v>2</v>
          </cell>
        </row>
        <row r="472">
          <cell r="A472">
            <v>805737</v>
          </cell>
          <cell r="B472" t="str">
            <v>SD</v>
          </cell>
          <cell r="C472" t="str">
            <v>IMPROVED</v>
          </cell>
          <cell r="D472">
            <v>0</v>
          </cell>
          <cell r="E472">
            <v>0</v>
          </cell>
          <cell r="F472">
            <v>0</v>
          </cell>
          <cell r="G472">
            <v>0</v>
          </cell>
          <cell r="H472">
            <v>1</v>
          </cell>
          <cell r="I472">
            <v>1</v>
          </cell>
          <cell r="J472">
            <v>2</v>
          </cell>
        </row>
        <row r="473">
          <cell r="A473">
            <v>805834</v>
          </cell>
          <cell r="B473" t="str">
            <v>SD</v>
          </cell>
          <cell r="C473" t="str">
            <v>IMPROVED</v>
          </cell>
          <cell r="D473">
            <v>0</v>
          </cell>
          <cell r="E473">
            <v>0</v>
          </cell>
          <cell r="F473">
            <v>3</v>
          </cell>
          <cell r="G473">
            <v>1</v>
          </cell>
          <cell r="H473">
            <v>0</v>
          </cell>
          <cell r="I473">
            <v>1</v>
          </cell>
          <cell r="J473">
            <v>2</v>
          </cell>
        </row>
        <row r="474">
          <cell r="A474">
            <v>805938</v>
          </cell>
          <cell r="B474" t="str">
            <v>ND</v>
          </cell>
          <cell r="C474" t="str">
            <v>IMPROVED</v>
          </cell>
          <cell r="D474">
            <v>0</v>
          </cell>
          <cell r="E474">
            <v>0</v>
          </cell>
          <cell r="F474">
            <v>0</v>
          </cell>
          <cell r="G474">
            <v>1</v>
          </cell>
          <cell r="H474">
            <v>2</v>
          </cell>
          <cell r="I474">
            <v>2</v>
          </cell>
          <cell r="J474">
            <v>2</v>
          </cell>
        </row>
        <row r="475">
          <cell r="A475">
            <v>806033</v>
          </cell>
          <cell r="B475" t="str">
            <v>ND</v>
          </cell>
          <cell r="C475" t="str">
            <v>IMPROVED</v>
          </cell>
          <cell r="D475">
            <v>1</v>
          </cell>
          <cell r="E475">
            <v>0</v>
          </cell>
          <cell r="F475">
            <v>2</v>
          </cell>
          <cell r="G475">
            <v>3</v>
          </cell>
          <cell r="H475">
            <v>5</v>
          </cell>
          <cell r="I475">
            <v>4</v>
          </cell>
          <cell r="J475">
            <v>3</v>
          </cell>
        </row>
        <row r="476">
          <cell r="A476">
            <v>806134</v>
          </cell>
          <cell r="B476" t="str">
            <v>CE</v>
          </cell>
          <cell r="C476" t="str">
            <v>IMPROVED</v>
          </cell>
          <cell r="D476">
            <v>2</v>
          </cell>
          <cell r="E476">
            <v>2</v>
          </cell>
          <cell r="F476">
            <v>1</v>
          </cell>
          <cell r="G476">
            <v>2</v>
          </cell>
          <cell r="H476">
            <v>4</v>
          </cell>
          <cell r="I476">
            <v>0</v>
          </cell>
          <cell r="J476">
            <v>2</v>
          </cell>
        </row>
        <row r="477">
          <cell r="A477">
            <v>806339</v>
          </cell>
          <cell r="B477" t="str">
            <v>ND</v>
          </cell>
          <cell r="C477" t="str">
            <v>IMPROVED</v>
          </cell>
          <cell r="D477">
            <v>2</v>
          </cell>
          <cell r="E477">
            <v>0</v>
          </cell>
          <cell r="F477">
            <v>0</v>
          </cell>
          <cell r="G477">
            <v>2</v>
          </cell>
          <cell r="H477">
            <v>1</v>
          </cell>
          <cell r="I477">
            <v>2</v>
          </cell>
          <cell r="J477">
            <v>2</v>
          </cell>
        </row>
        <row r="478">
          <cell r="A478">
            <v>806434</v>
          </cell>
          <cell r="B478" t="str">
            <v>SD</v>
          </cell>
          <cell r="C478" t="str">
            <v>IMPROVED</v>
          </cell>
          <cell r="D478">
            <v>1</v>
          </cell>
          <cell r="E478">
            <v>3</v>
          </cell>
          <cell r="F478">
            <v>1</v>
          </cell>
          <cell r="G478">
            <v>2</v>
          </cell>
          <cell r="H478">
            <v>1</v>
          </cell>
          <cell r="I478">
            <v>0</v>
          </cell>
          <cell r="J478">
            <v>0</v>
          </cell>
        </row>
        <row r="479">
          <cell r="A479">
            <v>806435</v>
          </cell>
          <cell r="B479" t="str">
            <v>SD</v>
          </cell>
          <cell r="C479" t="str">
            <v>IMPROVED</v>
          </cell>
          <cell r="D479">
            <v>14</v>
          </cell>
          <cell r="E479">
            <v>2</v>
          </cell>
          <cell r="F479">
            <v>2</v>
          </cell>
          <cell r="G479">
            <v>2</v>
          </cell>
          <cell r="H479">
            <v>8</v>
          </cell>
          <cell r="I479">
            <v>4</v>
          </cell>
          <cell r="J479">
            <v>3</v>
          </cell>
        </row>
        <row r="480">
          <cell r="A480">
            <v>806436</v>
          </cell>
          <cell r="B480" t="str">
            <v>SD</v>
          </cell>
          <cell r="C480" t="str">
            <v>IMPROVED</v>
          </cell>
          <cell r="D480">
            <v>0</v>
          </cell>
          <cell r="E480">
            <v>0</v>
          </cell>
          <cell r="F480">
            <v>0</v>
          </cell>
          <cell r="G480">
            <v>0</v>
          </cell>
          <cell r="H480">
            <v>0</v>
          </cell>
          <cell r="I480">
            <v>1</v>
          </cell>
          <cell r="J480">
            <v>1</v>
          </cell>
        </row>
        <row r="481">
          <cell r="A481">
            <v>806531</v>
          </cell>
          <cell r="B481" t="str">
            <v>SD</v>
          </cell>
          <cell r="C481" t="str">
            <v>IMPROVED</v>
          </cell>
          <cell r="D481">
            <v>0</v>
          </cell>
          <cell r="E481">
            <v>0</v>
          </cell>
          <cell r="F481">
            <v>1</v>
          </cell>
          <cell r="G481">
            <v>1</v>
          </cell>
          <cell r="H481">
            <v>3</v>
          </cell>
          <cell r="I481">
            <v>1</v>
          </cell>
          <cell r="J481">
            <v>3</v>
          </cell>
        </row>
        <row r="482">
          <cell r="A482">
            <v>806832</v>
          </cell>
          <cell r="B482" t="str">
            <v>ND</v>
          </cell>
          <cell r="C482" t="str">
            <v>IMPROVED</v>
          </cell>
          <cell r="D482">
            <v>2</v>
          </cell>
          <cell r="E482">
            <v>0</v>
          </cell>
          <cell r="F482">
            <v>0</v>
          </cell>
          <cell r="G482">
            <v>0</v>
          </cell>
          <cell r="H482">
            <v>3</v>
          </cell>
          <cell r="I482">
            <v>2</v>
          </cell>
          <cell r="J482">
            <v>4</v>
          </cell>
        </row>
        <row r="483">
          <cell r="A483">
            <v>806833</v>
          </cell>
          <cell r="B483" t="str">
            <v>ND</v>
          </cell>
          <cell r="C483" t="str">
            <v>IMPROVED</v>
          </cell>
          <cell r="D483">
            <v>1</v>
          </cell>
          <cell r="E483">
            <v>0</v>
          </cell>
          <cell r="F483">
            <v>0</v>
          </cell>
          <cell r="G483">
            <v>1</v>
          </cell>
          <cell r="H483">
            <v>2</v>
          </cell>
          <cell r="I483">
            <v>3</v>
          </cell>
          <cell r="J483">
            <v>2</v>
          </cell>
        </row>
        <row r="484">
          <cell r="A484">
            <v>806836</v>
          </cell>
          <cell r="B484" t="str">
            <v>ND</v>
          </cell>
          <cell r="C484" t="str">
            <v>IMPROVED</v>
          </cell>
          <cell r="D484">
            <v>2</v>
          </cell>
          <cell r="E484">
            <v>0</v>
          </cell>
          <cell r="F484">
            <v>0</v>
          </cell>
          <cell r="G484">
            <v>3</v>
          </cell>
          <cell r="H484">
            <v>3</v>
          </cell>
          <cell r="I484">
            <v>1</v>
          </cell>
          <cell r="J484">
            <v>1</v>
          </cell>
        </row>
        <row r="485">
          <cell r="A485">
            <v>806932</v>
          </cell>
          <cell r="B485" t="str">
            <v>CE</v>
          </cell>
          <cell r="C485" t="str">
            <v>IMPROVED</v>
          </cell>
          <cell r="D485">
            <v>0</v>
          </cell>
          <cell r="E485">
            <v>0</v>
          </cell>
          <cell r="F485">
            <v>1</v>
          </cell>
          <cell r="G485">
            <v>0</v>
          </cell>
          <cell r="H485">
            <v>4</v>
          </cell>
          <cell r="I485">
            <v>5</v>
          </cell>
          <cell r="J485">
            <v>4</v>
          </cell>
        </row>
        <row r="486">
          <cell r="A486">
            <v>806935</v>
          </cell>
          <cell r="B486" t="str">
            <v>SD</v>
          </cell>
          <cell r="C486" t="str">
            <v>IMPROVED</v>
          </cell>
          <cell r="D486">
            <v>1</v>
          </cell>
          <cell r="E486">
            <v>2</v>
          </cell>
          <cell r="F486">
            <v>0</v>
          </cell>
          <cell r="G486">
            <v>0</v>
          </cell>
          <cell r="H486">
            <v>1</v>
          </cell>
          <cell r="I486">
            <v>1</v>
          </cell>
          <cell r="J486">
            <v>0</v>
          </cell>
        </row>
        <row r="487">
          <cell r="A487">
            <v>807035</v>
          </cell>
          <cell r="B487" t="str">
            <v>ND</v>
          </cell>
          <cell r="C487" t="str">
            <v>IMPROVED</v>
          </cell>
          <cell r="D487">
            <v>0</v>
          </cell>
          <cell r="E487">
            <v>1</v>
          </cell>
          <cell r="F487">
            <v>2</v>
          </cell>
          <cell r="G487">
            <v>4</v>
          </cell>
          <cell r="H487">
            <v>1</v>
          </cell>
          <cell r="I487">
            <v>3</v>
          </cell>
          <cell r="J487">
            <v>1</v>
          </cell>
        </row>
        <row r="488">
          <cell r="A488">
            <v>807161</v>
          </cell>
          <cell r="B488" t="str">
            <v>ND</v>
          </cell>
          <cell r="C488" t="str">
            <v>IMPROVED</v>
          </cell>
          <cell r="D488">
            <v>4</v>
          </cell>
          <cell r="E488">
            <v>4</v>
          </cell>
          <cell r="F488">
            <v>4</v>
          </cell>
          <cell r="G488">
            <v>2</v>
          </cell>
          <cell r="H488">
            <v>5</v>
          </cell>
          <cell r="I488">
            <v>4</v>
          </cell>
          <cell r="J488">
            <v>2</v>
          </cell>
        </row>
        <row r="489">
          <cell r="A489">
            <v>807162</v>
          </cell>
          <cell r="B489" t="str">
            <v>ND</v>
          </cell>
          <cell r="C489" t="str">
            <v>IMPROVED</v>
          </cell>
          <cell r="D489">
            <v>1</v>
          </cell>
          <cell r="E489">
            <v>3</v>
          </cell>
          <cell r="F489">
            <v>0</v>
          </cell>
          <cell r="G489">
            <v>1</v>
          </cell>
          <cell r="H489">
            <v>2</v>
          </cell>
          <cell r="I489">
            <v>5</v>
          </cell>
          <cell r="J489">
            <v>3</v>
          </cell>
        </row>
        <row r="490">
          <cell r="A490">
            <v>807163</v>
          </cell>
          <cell r="B490" t="str">
            <v>ND</v>
          </cell>
          <cell r="C490" t="str">
            <v>IMPROVED</v>
          </cell>
          <cell r="D490">
            <v>2</v>
          </cell>
          <cell r="E490">
            <v>0</v>
          </cell>
          <cell r="F490">
            <v>4</v>
          </cell>
          <cell r="G490">
            <v>8</v>
          </cell>
          <cell r="H490">
            <v>3</v>
          </cell>
          <cell r="I490">
            <v>3</v>
          </cell>
          <cell r="J490">
            <v>5</v>
          </cell>
        </row>
        <row r="491">
          <cell r="A491">
            <v>807164</v>
          </cell>
          <cell r="B491" t="str">
            <v>ND</v>
          </cell>
          <cell r="C491" t="str">
            <v>IMPROVED</v>
          </cell>
          <cell r="D491">
            <v>11</v>
          </cell>
          <cell r="E491">
            <v>5</v>
          </cell>
          <cell r="F491">
            <v>5</v>
          </cell>
          <cell r="G491">
            <v>7</v>
          </cell>
          <cell r="H491">
            <v>6</v>
          </cell>
          <cell r="I491">
            <v>4</v>
          </cell>
          <cell r="J491">
            <v>2</v>
          </cell>
        </row>
        <row r="492">
          <cell r="A492">
            <v>807165</v>
          </cell>
          <cell r="B492" t="str">
            <v>ND</v>
          </cell>
          <cell r="C492" t="str">
            <v>IMPROVED</v>
          </cell>
          <cell r="D492">
            <v>1</v>
          </cell>
          <cell r="E492">
            <v>2</v>
          </cell>
          <cell r="F492">
            <v>0</v>
          </cell>
          <cell r="G492">
            <v>4</v>
          </cell>
          <cell r="H492">
            <v>2</v>
          </cell>
          <cell r="I492">
            <v>2</v>
          </cell>
          <cell r="J492">
            <v>1</v>
          </cell>
        </row>
        <row r="493">
          <cell r="A493">
            <v>807433</v>
          </cell>
          <cell r="B493" t="str">
            <v>SD</v>
          </cell>
          <cell r="C493" t="str">
            <v>IMPROVED</v>
          </cell>
          <cell r="D493">
            <v>1</v>
          </cell>
          <cell r="E493">
            <v>0</v>
          </cell>
          <cell r="F493">
            <v>0</v>
          </cell>
          <cell r="G493">
            <v>1</v>
          </cell>
          <cell r="H493">
            <v>4</v>
          </cell>
          <cell r="I493">
            <v>2</v>
          </cell>
          <cell r="J493">
            <v>1</v>
          </cell>
        </row>
        <row r="494">
          <cell r="A494">
            <v>807434</v>
          </cell>
          <cell r="B494" t="str">
            <v>SD</v>
          </cell>
          <cell r="C494" t="str">
            <v>IMPROVED</v>
          </cell>
          <cell r="D494">
            <v>1</v>
          </cell>
          <cell r="E494">
            <v>0</v>
          </cell>
          <cell r="F494">
            <v>1</v>
          </cell>
          <cell r="G494">
            <v>2</v>
          </cell>
          <cell r="H494">
            <v>1</v>
          </cell>
          <cell r="I494">
            <v>0</v>
          </cell>
          <cell r="J494">
            <v>0</v>
          </cell>
        </row>
        <row r="495">
          <cell r="A495">
            <v>807435</v>
          </cell>
          <cell r="B495" t="str">
            <v>SD</v>
          </cell>
          <cell r="C495" t="str">
            <v>IMPROVED</v>
          </cell>
          <cell r="D495">
            <v>1</v>
          </cell>
          <cell r="E495">
            <v>1</v>
          </cell>
          <cell r="F495">
            <v>0</v>
          </cell>
          <cell r="G495">
            <v>0</v>
          </cell>
          <cell r="H495">
            <v>0</v>
          </cell>
          <cell r="I495">
            <v>1</v>
          </cell>
          <cell r="J495">
            <v>0</v>
          </cell>
        </row>
        <row r="496">
          <cell r="A496">
            <v>807532</v>
          </cell>
          <cell r="B496" t="str">
            <v>SD</v>
          </cell>
          <cell r="C496" t="str">
            <v>IMPROVED</v>
          </cell>
          <cell r="D496">
            <v>0</v>
          </cell>
          <cell r="E496">
            <v>1</v>
          </cell>
          <cell r="F496">
            <v>0</v>
          </cell>
          <cell r="G496">
            <v>5</v>
          </cell>
          <cell r="H496">
            <v>2</v>
          </cell>
          <cell r="I496">
            <v>1</v>
          </cell>
          <cell r="J496">
            <v>0</v>
          </cell>
        </row>
        <row r="497">
          <cell r="A497">
            <v>807632</v>
          </cell>
          <cell r="B497" t="str">
            <v>SD</v>
          </cell>
          <cell r="C497" t="str">
            <v>IMPROVED</v>
          </cell>
          <cell r="D497">
            <v>2</v>
          </cell>
          <cell r="E497">
            <v>1</v>
          </cell>
          <cell r="F497">
            <v>1</v>
          </cell>
          <cell r="G497">
            <v>2</v>
          </cell>
          <cell r="H497">
            <v>3</v>
          </cell>
          <cell r="I497">
            <v>0</v>
          </cell>
          <cell r="J497">
            <v>1</v>
          </cell>
        </row>
        <row r="498">
          <cell r="A498">
            <v>807734</v>
          </cell>
          <cell r="B498" t="str">
            <v>CE</v>
          </cell>
          <cell r="C498" t="str">
            <v>IMPROVED</v>
          </cell>
          <cell r="D498">
            <v>1</v>
          </cell>
          <cell r="E498">
            <v>0</v>
          </cell>
          <cell r="F498">
            <v>4</v>
          </cell>
          <cell r="G498">
            <v>3</v>
          </cell>
          <cell r="H498">
            <v>6</v>
          </cell>
          <cell r="I498">
            <v>2</v>
          </cell>
          <cell r="J498">
            <v>0</v>
          </cell>
        </row>
        <row r="499">
          <cell r="A499">
            <v>807735</v>
          </cell>
          <cell r="B499" t="str">
            <v>CE</v>
          </cell>
          <cell r="C499" t="str">
            <v>IMPROVED</v>
          </cell>
          <cell r="D499">
            <v>1</v>
          </cell>
          <cell r="E499">
            <v>2</v>
          </cell>
          <cell r="F499">
            <v>2</v>
          </cell>
          <cell r="G499">
            <v>3</v>
          </cell>
          <cell r="H499">
            <v>6</v>
          </cell>
          <cell r="I499">
            <v>2</v>
          </cell>
          <cell r="J499">
            <v>0</v>
          </cell>
        </row>
        <row r="500">
          <cell r="A500">
            <v>807831</v>
          </cell>
          <cell r="B500" t="str">
            <v>ND</v>
          </cell>
          <cell r="C500" t="str">
            <v>IMPROVED</v>
          </cell>
          <cell r="D500">
            <v>1</v>
          </cell>
          <cell r="E500">
            <v>1</v>
          </cell>
          <cell r="F500">
            <v>0</v>
          </cell>
          <cell r="G500">
            <v>6</v>
          </cell>
          <cell r="H500">
            <v>3</v>
          </cell>
          <cell r="I500">
            <v>1</v>
          </cell>
          <cell r="J500">
            <v>1</v>
          </cell>
        </row>
        <row r="501">
          <cell r="A501">
            <v>807832</v>
          </cell>
          <cell r="B501" t="str">
            <v>ND</v>
          </cell>
          <cell r="C501" t="str">
            <v>IMPROVED</v>
          </cell>
          <cell r="D501">
            <v>2</v>
          </cell>
          <cell r="E501">
            <v>4</v>
          </cell>
          <cell r="F501">
            <v>2</v>
          </cell>
          <cell r="G501">
            <v>2</v>
          </cell>
          <cell r="H501">
            <v>3</v>
          </cell>
          <cell r="I501">
            <v>1</v>
          </cell>
          <cell r="J501">
            <v>1</v>
          </cell>
        </row>
        <row r="502">
          <cell r="A502">
            <v>807833</v>
          </cell>
          <cell r="B502" t="str">
            <v>ND</v>
          </cell>
          <cell r="C502" t="str">
            <v>IMPROVED</v>
          </cell>
          <cell r="D502">
            <v>1</v>
          </cell>
          <cell r="E502">
            <v>1</v>
          </cell>
          <cell r="F502">
            <v>0</v>
          </cell>
          <cell r="G502">
            <v>0</v>
          </cell>
          <cell r="H502">
            <v>3</v>
          </cell>
          <cell r="I502">
            <v>2</v>
          </cell>
          <cell r="J502">
            <v>0</v>
          </cell>
        </row>
        <row r="503">
          <cell r="A503">
            <v>807834</v>
          </cell>
          <cell r="B503" t="str">
            <v>ND</v>
          </cell>
          <cell r="C503" t="str">
            <v>IMPROVED</v>
          </cell>
          <cell r="D503">
            <v>1</v>
          </cell>
          <cell r="E503">
            <v>1</v>
          </cell>
          <cell r="F503">
            <v>0</v>
          </cell>
          <cell r="G503">
            <v>0</v>
          </cell>
          <cell r="H503">
            <v>0</v>
          </cell>
          <cell r="I503">
            <v>0</v>
          </cell>
          <cell r="J503">
            <v>1</v>
          </cell>
        </row>
        <row r="504">
          <cell r="A504">
            <v>807933</v>
          </cell>
          <cell r="B504" t="str">
            <v>ND</v>
          </cell>
          <cell r="C504" t="str">
            <v>IMPROVED</v>
          </cell>
          <cell r="D504">
            <v>0</v>
          </cell>
          <cell r="E504">
            <v>0</v>
          </cell>
          <cell r="F504">
            <v>2</v>
          </cell>
          <cell r="G504">
            <v>6</v>
          </cell>
          <cell r="H504">
            <v>0</v>
          </cell>
          <cell r="I504">
            <v>2</v>
          </cell>
          <cell r="J504">
            <v>2</v>
          </cell>
        </row>
        <row r="505">
          <cell r="A505">
            <v>807937</v>
          </cell>
          <cell r="B505" t="str">
            <v>ND</v>
          </cell>
          <cell r="C505" t="str">
            <v>IMPROVED</v>
          </cell>
          <cell r="D505">
            <v>8</v>
          </cell>
          <cell r="E505">
            <v>0</v>
          </cell>
          <cell r="F505">
            <v>2</v>
          </cell>
          <cell r="G505">
            <v>0</v>
          </cell>
          <cell r="H505">
            <v>2</v>
          </cell>
          <cell r="I505">
            <v>1</v>
          </cell>
          <cell r="J505">
            <v>0</v>
          </cell>
        </row>
        <row r="506">
          <cell r="A506">
            <v>807962</v>
          </cell>
          <cell r="B506" t="str">
            <v>ND</v>
          </cell>
          <cell r="C506" t="str">
            <v>IMPROVED</v>
          </cell>
          <cell r="D506">
            <v>3</v>
          </cell>
          <cell r="E506">
            <v>0</v>
          </cell>
          <cell r="F506">
            <v>2</v>
          </cell>
          <cell r="G506">
            <v>4</v>
          </cell>
          <cell r="H506">
            <v>5</v>
          </cell>
          <cell r="I506">
            <v>2</v>
          </cell>
          <cell r="J506">
            <v>1</v>
          </cell>
        </row>
        <row r="507">
          <cell r="A507">
            <v>807963</v>
          </cell>
          <cell r="B507" t="str">
            <v>ND</v>
          </cell>
          <cell r="C507" t="str">
            <v>IMPROVED</v>
          </cell>
          <cell r="D507">
            <v>0</v>
          </cell>
          <cell r="E507">
            <v>3</v>
          </cell>
          <cell r="F507">
            <v>1</v>
          </cell>
          <cell r="G507">
            <v>4</v>
          </cell>
          <cell r="H507">
            <v>4</v>
          </cell>
          <cell r="I507">
            <v>5</v>
          </cell>
          <cell r="J507">
            <v>4</v>
          </cell>
        </row>
        <row r="508">
          <cell r="A508">
            <v>808062</v>
          </cell>
          <cell r="B508" t="str">
            <v>ND</v>
          </cell>
          <cell r="C508" t="str">
            <v>IMPROVED</v>
          </cell>
          <cell r="D508">
            <v>1</v>
          </cell>
          <cell r="E508">
            <v>1</v>
          </cell>
          <cell r="F508">
            <v>1</v>
          </cell>
          <cell r="G508">
            <v>2</v>
          </cell>
          <cell r="H508">
            <v>3</v>
          </cell>
          <cell r="I508">
            <v>2</v>
          </cell>
          <cell r="J508">
            <v>2</v>
          </cell>
        </row>
        <row r="509">
          <cell r="A509">
            <v>808064</v>
          </cell>
          <cell r="B509" t="str">
            <v>ND</v>
          </cell>
          <cell r="C509" t="str">
            <v>IMPROVED</v>
          </cell>
          <cell r="D509">
            <v>1</v>
          </cell>
          <cell r="E509">
            <v>0</v>
          </cell>
          <cell r="F509">
            <v>3</v>
          </cell>
          <cell r="G509">
            <v>2</v>
          </cell>
          <cell r="H509">
            <v>3</v>
          </cell>
          <cell r="I509">
            <v>2</v>
          </cell>
          <cell r="J509">
            <v>3</v>
          </cell>
        </row>
        <row r="510">
          <cell r="A510">
            <v>808161</v>
          </cell>
          <cell r="B510" t="str">
            <v>ND</v>
          </cell>
          <cell r="C510" t="str">
            <v>IMPROVED</v>
          </cell>
          <cell r="D510">
            <v>0</v>
          </cell>
          <cell r="E510">
            <v>1</v>
          </cell>
          <cell r="F510">
            <v>2</v>
          </cell>
          <cell r="G510">
            <v>1</v>
          </cell>
          <cell r="H510">
            <v>2</v>
          </cell>
          <cell r="I510">
            <v>3</v>
          </cell>
          <cell r="J510">
            <v>1</v>
          </cell>
        </row>
        <row r="511">
          <cell r="A511">
            <v>808166</v>
          </cell>
          <cell r="B511" t="str">
            <v>ND</v>
          </cell>
          <cell r="C511" t="str">
            <v>IMPROVED</v>
          </cell>
          <cell r="D511">
            <v>0</v>
          </cell>
          <cell r="E511">
            <v>0</v>
          </cell>
          <cell r="F511">
            <v>1</v>
          </cell>
          <cell r="G511">
            <v>1</v>
          </cell>
          <cell r="H511">
            <v>2</v>
          </cell>
          <cell r="I511">
            <v>1</v>
          </cell>
          <cell r="J511">
            <v>3</v>
          </cell>
        </row>
        <row r="512">
          <cell r="A512">
            <v>808262</v>
          </cell>
          <cell r="B512" t="str">
            <v>SD</v>
          </cell>
          <cell r="C512" t="str">
            <v>IMPROVED</v>
          </cell>
          <cell r="D512">
            <v>0</v>
          </cell>
          <cell r="E512">
            <v>1</v>
          </cell>
          <cell r="F512">
            <v>3</v>
          </cell>
          <cell r="G512">
            <v>3</v>
          </cell>
          <cell r="H512">
            <v>3</v>
          </cell>
          <cell r="I512">
            <v>2</v>
          </cell>
          <cell r="J512">
            <v>1</v>
          </cell>
        </row>
        <row r="513">
          <cell r="A513">
            <v>808263</v>
          </cell>
          <cell r="B513" t="str">
            <v>SD</v>
          </cell>
          <cell r="C513" t="str">
            <v>IMPROVED</v>
          </cell>
          <cell r="D513">
            <v>0</v>
          </cell>
          <cell r="E513">
            <v>0</v>
          </cell>
          <cell r="F513">
            <v>3</v>
          </cell>
          <cell r="G513">
            <v>2</v>
          </cell>
          <cell r="H513">
            <v>4</v>
          </cell>
          <cell r="I513">
            <v>3</v>
          </cell>
          <cell r="J513">
            <v>4</v>
          </cell>
        </row>
        <row r="514">
          <cell r="A514">
            <v>808264</v>
          </cell>
          <cell r="B514" t="str">
            <v>SD</v>
          </cell>
          <cell r="C514" t="str">
            <v>IMPROVED</v>
          </cell>
          <cell r="D514">
            <v>4</v>
          </cell>
          <cell r="E514">
            <v>0</v>
          </cell>
          <cell r="F514">
            <v>0</v>
          </cell>
          <cell r="G514">
            <v>0</v>
          </cell>
          <cell r="H514">
            <v>5</v>
          </cell>
          <cell r="I514">
            <v>0</v>
          </cell>
          <cell r="J514">
            <v>0</v>
          </cell>
        </row>
        <row r="515">
          <cell r="A515">
            <v>808269</v>
          </cell>
          <cell r="B515" t="str">
            <v>SD</v>
          </cell>
          <cell r="C515" t="str">
            <v>IMPROVED</v>
          </cell>
          <cell r="D515">
            <v>1</v>
          </cell>
          <cell r="E515">
            <v>4</v>
          </cell>
          <cell r="F515">
            <v>2</v>
          </cell>
          <cell r="G515">
            <v>1</v>
          </cell>
          <cell r="H515">
            <v>3</v>
          </cell>
          <cell r="I515">
            <v>4</v>
          </cell>
          <cell r="J515">
            <v>3</v>
          </cell>
        </row>
        <row r="516">
          <cell r="A516">
            <v>808333</v>
          </cell>
          <cell r="B516" t="str">
            <v>SD</v>
          </cell>
          <cell r="C516" t="str">
            <v>IMPROVED</v>
          </cell>
          <cell r="D516">
            <v>0</v>
          </cell>
          <cell r="E516">
            <v>0</v>
          </cell>
          <cell r="F516">
            <v>1</v>
          </cell>
          <cell r="G516">
            <v>0</v>
          </cell>
          <cell r="H516">
            <v>3</v>
          </cell>
          <cell r="I516">
            <v>0</v>
          </cell>
          <cell r="J516">
            <v>0</v>
          </cell>
        </row>
        <row r="517">
          <cell r="A517">
            <v>808432</v>
          </cell>
          <cell r="B517" t="str">
            <v>ND</v>
          </cell>
          <cell r="C517" t="str">
            <v>IMPROVED</v>
          </cell>
          <cell r="D517">
            <v>1</v>
          </cell>
          <cell r="E517">
            <v>3</v>
          </cell>
          <cell r="F517">
            <v>0</v>
          </cell>
          <cell r="G517">
            <v>0</v>
          </cell>
          <cell r="H517">
            <v>3</v>
          </cell>
          <cell r="I517">
            <v>3</v>
          </cell>
          <cell r="J517">
            <v>2</v>
          </cell>
        </row>
        <row r="518">
          <cell r="A518">
            <v>808434</v>
          </cell>
          <cell r="B518" t="str">
            <v>ND</v>
          </cell>
          <cell r="C518" t="str">
            <v>IMPROVED</v>
          </cell>
          <cell r="D518">
            <v>1</v>
          </cell>
          <cell r="E518">
            <v>1</v>
          </cell>
          <cell r="F518">
            <v>2</v>
          </cell>
          <cell r="G518">
            <v>1</v>
          </cell>
          <cell r="H518">
            <v>5</v>
          </cell>
          <cell r="I518">
            <v>0</v>
          </cell>
          <cell r="J518">
            <v>0</v>
          </cell>
        </row>
        <row r="519">
          <cell r="A519">
            <v>808532</v>
          </cell>
          <cell r="B519" t="str">
            <v>ND</v>
          </cell>
          <cell r="C519" t="str">
            <v>IMPROVED</v>
          </cell>
          <cell r="D519">
            <v>0</v>
          </cell>
          <cell r="E519">
            <v>0</v>
          </cell>
          <cell r="F519">
            <v>0</v>
          </cell>
          <cell r="G519">
            <v>1</v>
          </cell>
          <cell r="H519">
            <v>1</v>
          </cell>
          <cell r="I519">
            <v>0</v>
          </cell>
          <cell r="J519">
            <v>2</v>
          </cell>
        </row>
        <row r="520">
          <cell r="A520">
            <v>808533</v>
          </cell>
          <cell r="B520" t="str">
            <v>ND</v>
          </cell>
          <cell r="C520" t="str">
            <v>IMPROVED</v>
          </cell>
          <cell r="D520">
            <v>1</v>
          </cell>
          <cell r="E520">
            <v>1</v>
          </cell>
          <cell r="F520">
            <v>2</v>
          </cell>
          <cell r="G520">
            <v>2</v>
          </cell>
          <cell r="H520">
            <v>2</v>
          </cell>
          <cell r="I520">
            <v>1</v>
          </cell>
          <cell r="J520">
            <v>1</v>
          </cell>
        </row>
        <row r="521">
          <cell r="A521">
            <v>808534</v>
          </cell>
          <cell r="B521" t="str">
            <v>ND</v>
          </cell>
          <cell r="C521" t="str">
            <v>IMPROVED</v>
          </cell>
          <cell r="D521">
            <v>0</v>
          </cell>
          <cell r="E521">
            <v>1</v>
          </cell>
          <cell r="F521">
            <v>0</v>
          </cell>
          <cell r="G521">
            <v>0</v>
          </cell>
          <cell r="H521">
            <v>1</v>
          </cell>
          <cell r="I521">
            <v>1</v>
          </cell>
          <cell r="J521">
            <v>0</v>
          </cell>
        </row>
        <row r="522">
          <cell r="A522">
            <v>808631</v>
          </cell>
          <cell r="B522" t="str">
            <v>ND</v>
          </cell>
          <cell r="C522" t="str">
            <v>IMPROVED</v>
          </cell>
          <cell r="D522">
            <v>0</v>
          </cell>
          <cell r="E522">
            <v>0</v>
          </cell>
          <cell r="F522">
            <v>0</v>
          </cell>
          <cell r="G522">
            <v>2</v>
          </cell>
          <cell r="H522">
            <v>0</v>
          </cell>
          <cell r="I522">
            <v>0</v>
          </cell>
          <cell r="J522">
            <v>0</v>
          </cell>
        </row>
        <row r="523">
          <cell r="A523">
            <v>808731</v>
          </cell>
          <cell r="B523" t="str">
            <v>CE</v>
          </cell>
          <cell r="C523" t="str">
            <v>IMPROVED</v>
          </cell>
          <cell r="D523">
            <v>1</v>
          </cell>
          <cell r="E523">
            <v>2</v>
          </cell>
          <cell r="F523">
            <v>2</v>
          </cell>
          <cell r="G523">
            <v>1</v>
          </cell>
          <cell r="H523">
            <v>6</v>
          </cell>
          <cell r="I523">
            <v>1</v>
          </cell>
          <cell r="J523">
            <v>0</v>
          </cell>
        </row>
        <row r="524">
          <cell r="A524">
            <v>808732</v>
          </cell>
          <cell r="B524" t="str">
            <v>CE</v>
          </cell>
          <cell r="C524" t="str">
            <v>IMPROVED</v>
          </cell>
          <cell r="D524">
            <v>0</v>
          </cell>
          <cell r="E524">
            <v>0</v>
          </cell>
          <cell r="F524">
            <v>0</v>
          </cell>
          <cell r="G524">
            <v>3</v>
          </cell>
          <cell r="H524">
            <v>3</v>
          </cell>
          <cell r="I524">
            <v>0</v>
          </cell>
          <cell r="J524">
            <v>0</v>
          </cell>
        </row>
        <row r="525">
          <cell r="A525">
            <v>808734</v>
          </cell>
          <cell r="B525" t="str">
            <v>CE</v>
          </cell>
          <cell r="C525" t="str">
            <v>IMPROVED</v>
          </cell>
          <cell r="D525">
            <v>3</v>
          </cell>
          <cell r="E525">
            <v>2</v>
          </cell>
          <cell r="F525">
            <v>0</v>
          </cell>
          <cell r="G525">
            <v>3</v>
          </cell>
          <cell r="H525">
            <v>2</v>
          </cell>
          <cell r="I525">
            <v>1</v>
          </cell>
          <cell r="J525">
            <v>1</v>
          </cell>
        </row>
        <row r="526">
          <cell r="A526">
            <v>808831</v>
          </cell>
          <cell r="B526" t="str">
            <v>SD</v>
          </cell>
          <cell r="C526" t="str">
            <v>IMPROVED</v>
          </cell>
          <cell r="D526">
            <v>1</v>
          </cell>
          <cell r="E526">
            <v>0</v>
          </cell>
          <cell r="F526">
            <v>3</v>
          </cell>
          <cell r="G526">
            <v>1</v>
          </cell>
          <cell r="H526">
            <v>2</v>
          </cell>
          <cell r="I526">
            <v>2</v>
          </cell>
          <cell r="J526">
            <v>0</v>
          </cell>
        </row>
        <row r="527">
          <cell r="A527">
            <v>808832</v>
          </cell>
          <cell r="B527" t="str">
            <v>SD</v>
          </cell>
          <cell r="C527" t="str">
            <v>IMPROVED</v>
          </cell>
          <cell r="D527">
            <v>0</v>
          </cell>
          <cell r="E527">
            <v>2</v>
          </cell>
          <cell r="F527">
            <v>3</v>
          </cell>
          <cell r="G527">
            <v>2</v>
          </cell>
          <cell r="H527">
            <v>0</v>
          </cell>
          <cell r="I527">
            <v>3</v>
          </cell>
          <cell r="J527">
            <v>2</v>
          </cell>
        </row>
        <row r="528">
          <cell r="A528">
            <v>808833</v>
          </cell>
          <cell r="B528" t="str">
            <v>CE</v>
          </cell>
          <cell r="C528" t="str">
            <v>IMPROVED</v>
          </cell>
          <cell r="D528">
            <v>2</v>
          </cell>
          <cell r="E528">
            <v>0</v>
          </cell>
          <cell r="F528">
            <v>1</v>
          </cell>
          <cell r="G528">
            <v>2</v>
          </cell>
          <cell r="H528">
            <v>1</v>
          </cell>
          <cell r="I528">
            <v>3</v>
          </cell>
          <cell r="J528">
            <v>1</v>
          </cell>
        </row>
        <row r="529">
          <cell r="A529">
            <v>809133</v>
          </cell>
          <cell r="B529" t="str">
            <v>CE</v>
          </cell>
          <cell r="C529" t="str">
            <v>IMPROVED</v>
          </cell>
          <cell r="D529">
            <v>2</v>
          </cell>
          <cell r="E529">
            <v>1</v>
          </cell>
          <cell r="F529">
            <v>0</v>
          </cell>
          <cell r="G529">
            <v>0</v>
          </cell>
          <cell r="H529">
            <v>7</v>
          </cell>
          <cell r="I529">
            <v>2</v>
          </cell>
          <cell r="J529">
            <v>1</v>
          </cell>
        </row>
        <row r="530">
          <cell r="A530">
            <v>809231</v>
          </cell>
          <cell r="B530" t="str">
            <v>SD</v>
          </cell>
          <cell r="C530" t="str">
            <v>IMPROVED</v>
          </cell>
          <cell r="D530">
            <v>0</v>
          </cell>
          <cell r="E530">
            <v>1</v>
          </cell>
          <cell r="F530">
            <v>5</v>
          </cell>
          <cell r="G530">
            <v>8</v>
          </cell>
          <cell r="H530">
            <v>4</v>
          </cell>
          <cell r="I530">
            <v>2</v>
          </cell>
          <cell r="J530">
            <v>1</v>
          </cell>
        </row>
        <row r="531">
          <cell r="A531">
            <v>809332</v>
          </cell>
          <cell r="B531" t="str">
            <v>CE</v>
          </cell>
          <cell r="C531" t="str">
            <v>IMPROVED</v>
          </cell>
          <cell r="D531">
            <v>0</v>
          </cell>
          <cell r="E531">
            <v>0</v>
          </cell>
          <cell r="F531">
            <v>0</v>
          </cell>
          <cell r="G531">
            <v>2</v>
          </cell>
          <cell r="H531">
            <v>4</v>
          </cell>
          <cell r="I531">
            <v>3</v>
          </cell>
          <cell r="J531">
            <v>4</v>
          </cell>
        </row>
        <row r="532">
          <cell r="A532">
            <v>809334</v>
          </cell>
          <cell r="B532" t="str">
            <v>CE</v>
          </cell>
          <cell r="C532" t="str">
            <v>IMPROVED</v>
          </cell>
          <cell r="D532">
            <v>0</v>
          </cell>
          <cell r="E532">
            <v>0</v>
          </cell>
          <cell r="F532">
            <v>0</v>
          </cell>
          <cell r="G532">
            <v>0</v>
          </cell>
          <cell r="H532">
            <v>3</v>
          </cell>
          <cell r="I532">
            <v>1</v>
          </cell>
          <cell r="J532">
            <v>1</v>
          </cell>
        </row>
        <row r="533">
          <cell r="A533">
            <v>809335</v>
          </cell>
          <cell r="B533" t="str">
            <v>CE</v>
          </cell>
          <cell r="C533" t="str">
            <v>IMPROVED</v>
          </cell>
          <cell r="D533">
            <v>0</v>
          </cell>
          <cell r="E533">
            <v>1</v>
          </cell>
          <cell r="F533">
            <v>3</v>
          </cell>
          <cell r="G533">
            <v>5</v>
          </cell>
          <cell r="H533">
            <v>2</v>
          </cell>
          <cell r="I533">
            <v>3</v>
          </cell>
          <cell r="J533">
            <v>2</v>
          </cell>
        </row>
        <row r="534">
          <cell r="A534">
            <v>809663</v>
          </cell>
          <cell r="B534" t="str">
            <v>SD</v>
          </cell>
          <cell r="C534" t="str">
            <v>IMPROVED</v>
          </cell>
          <cell r="D534">
            <v>4</v>
          </cell>
          <cell r="E534">
            <v>0</v>
          </cell>
          <cell r="F534">
            <v>2</v>
          </cell>
          <cell r="G534">
            <v>0</v>
          </cell>
          <cell r="H534">
            <v>3</v>
          </cell>
          <cell r="I534">
            <v>0</v>
          </cell>
          <cell r="J534">
            <v>2</v>
          </cell>
        </row>
        <row r="535">
          <cell r="A535">
            <v>809665</v>
          </cell>
          <cell r="B535" t="str">
            <v>SD</v>
          </cell>
          <cell r="C535" t="str">
            <v>IMPROVED</v>
          </cell>
          <cell r="D535">
            <v>1</v>
          </cell>
          <cell r="E535">
            <v>5</v>
          </cell>
          <cell r="F535">
            <v>3</v>
          </cell>
          <cell r="G535">
            <v>3</v>
          </cell>
          <cell r="H535">
            <v>2</v>
          </cell>
          <cell r="I535">
            <v>0</v>
          </cell>
          <cell r="J535">
            <v>1</v>
          </cell>
        </row>
        <row r="536">
          <cell r="A536">
            <v>809761</v>
          </cell>
          <cell r="B536" t="str">
            <v>ND</v>
          </cell>
          <cell r="C536" t="str">
            <v>IMPROVED</v>
          </cell>
          <cell r="D536">
            <v>5</v>
          </cell>
          <cell r="E536">
            <v>2</v>
          </cell>
          <cell r="F536">
            <v>3</v>
          </cell>
          <cell r="G536">
            <v>1</v>
          </cell>
          <cell r="H536">
            <v>3</v>
          </cell>
          <cell r="I536">
            <v>0</v>
          </cell>
          <cell r="J536">
            <v>1</v>
          </cell>
        </row>
        <row r="537">
          <cell r="A537">
            <v>809762</v>
          </cell>
          <cell r="B537" t="str">
            <v>SD</v>
          </cell>
          <cell r="C537" t="str">
            <v>IMPROVED</v>
          </cell>
          <cell r="D537">
            <v>3</v>
          </cell>
          <cell r="E537">
            <v>2</v>
          </cell>
          <cell r="F537">
            <v>1</v>
          </cell>
          <cell r="G537">
            <v>6</v>
          </cell>
          <cell r="H537">
            <v>4</v>
          </cell>
          <cell r="I537">
            <v>0</v>
          </cell>
          <cell r="J537">
            <v>1</v>
          </cell>
        </row>
        <row r="538">
          <cell r="A538">
            <v>809763</v>
          </cell>
          <cell r="B538" t="str">
            <v>SD</v>
          </cell>
          <cell r="C538" t="str">
            <v>IMPROVED</v>
          </cell>
          <cell r="D538">
            <v>1</v>
          </cell>
          <cell r="E538">
            <v>0</v>
          </cell>
          <cell r="F538">
            <v>5</v>
          </cell>
          <cell r="G538">
            <v>6</v>
          </cell>
          <cell r="H538">
            <v>4</v>
          </cell>
          <cell r="I538">
            <v>3</v>
          </cell>
          <cell r="J538">
            <v>3</v>
          </cell>
        </row>
        <row r="539">
          <cell r="A539">
            <v>809764</v>
          </cell>
          <cell r="B539" t="str">
            <v>ND</v>
          </cell>
          <cell r="C539" t="str">
            <v>IMPROVED</v>
          </cell>
          <cell r="D539">
            <v>3</v>
          </cell>
          <cell r="E539">
            <v>3</v>
          </cell>
          <cell r="F539">
            <v>3</v>
          </cell>
          <cell r="G539">
            <v>3</v>
          </cell>
          <cell r="H539">
            <v>3</v>
          </cell>
          <cell r="I539">
            <v>1</v>
          </cell>
          <cell r="J539">
            <v>7</v>
          </cell>
        </row>
        <row r="540">
          <cell r="A540">
            <v>809765</v>
          </cell>
          <cell r="B540" t="str">
            <v>SD</v>
          </cell>
          <cell r="C540" t="str">
            <v>IMPROVED</v>
          </cell>
          <cell r="D540">
            <v>2</v>
          </cell>
          <cell r="E540">
            <v>3</v>
          </cell>
          <cell r="F540">
            <v>6</v>
          </cell>
          <cell r="G540">
            <v>4</v>
          </cell>
          <cell r="H540">
            <v>1</v>
          </cell>
          <cell r="I540">
            <v>6</v>
          </cell>
          <cell r="J540">
            <v>2</v>
          </cell>
        </row>
        <row r="541">
          <cell r="A541">
            <v>809766</v>
          </cell>
          <cell r="B541" t="str">
            <v>SD</v>
          </cell>
          <cell r="C541" t="str">
            <v>IMPROVED</v>
          </cell>
          <cell r="D541">
            <v>0</v>
          </cell>
          <cell r="E541">
            <v>2</v>
          </cell>
          <cell r="F541">
            <v>2</v>
          </cell>
          <cell r="G541">
            <v>0</v>
          </cell>
          <cell r="H541">
            <v>3</v>
          </cell>
          <cell r="I541">
            <v>3</v>
          </cell>
          <cell r="J541">
            <v>1</v>
          </cell>
        </row>
        <row r="542">
          <cell r="A542">
            <v>809933</v>
          </cell>
          <cell r="B542" t="str">
            <v>CE</v>
          </cell>
          <cell r="C542" t="str">
            <v>IMPROVED</v>
          </cell>
          <cell r="D542">
            <v>1</v>
          </cell>
          <cell r="E542">
            <v>1</v>
          </cell>
          <cell r="F542">
            <v>1</v>
          </cell>
          <cell r="G542">
            <v>1</v>
          </cell>
          <cell r="H542">
            <v>2</v>
          </cell>
          <cell r="I542">
            <v>2</v>
          </cell>
          <cell r="J542">
            <v>2</v>
          </cell>
        </row>
        <row r="543">
          <cell r="A543">
            <v>810162</v>
          </cell>
          <cell r="B543" t="str">
            <v>ND</v>
          </cell>
          <cell r="C543" t="str">
            <v>IMPROVED</v>
          </cell>
          <cell r="D543">
            <v>2</v>
          </cell>
          <cell r="E543">
            <v>1</v>
          </cell>
          <cell r="F543">
            <v>7</v>
          </cell>
          <cell r="G543">
            <v>8</v>
          </cell>
          <cell r="H543">
            <v>7</v>
          </cell>
          <cell r="I543">
            <v>7</v>
          </cell>
          <cell r="J543">
            <v>3</v>
          </cell>
        </row>
        <row r="544">
          <cell r="A544">
            <v>810261</v>
          </cell>
          <cell r="B544" t="str">
            <v>SD</v>
          </cell>
          <cell r="C544" t="str">
            <v>IMPROVED</v>
          </cell>
          <cell r="D544">
            <v>1</v>
          </cell>
          <cell r="E544">
            <v>0</v>
          </cell>
          <cell r="F544">
            <v>2</v>
          </cell>
          <cell r="G544">
            <v>0</v>
          </cell>
          <cell r="H544">
            <v>0</v>
          </cell>
          <cell r="I544">
            <v>1</v>
          </cell>
          <cell r="J544">
            <v>0</v>
          </cell>
        </row>
        <row r="545">
          <cell r="A545">
            <v>810262</v>
          </cell>
          <cell r="B545" t="str">
            <v>SD</v>
          </cell>
          <cell r="C545" t="str">
            <v>IMPROVED</v>
          </cell>
          <cell r="D545">
            <v>1</v>
          </cell>
          <cell r="E545">
            <v>1</v>
          </cell>
          <cell r="F545">
            <v>1</v>
          </cell>
          <cell r="G545">
            <v>1</v>
          </cell>
          <cell r="H545">
            <v>1</v>
          </cell>
          <cell r="I545">
            <v>0</v>
          </cell>
          <cell r="J545">
            <v>1</v>
          </cell>
        </row>
        <row r="546">
          <cell r="A546">
            <v>810263</v>
          </cell>
          <cell r="B546" t="str">
            <v>ND</v>
          </cell>
          <cell r="C546" t="str">
            <v>IMPROVED</v>
          </cell>
          <cell r="D546">
            <v>0</v>
          </cell>
          <cell r="E546">
            <v>3</v>
          </cell>
          <cell r="F546">
            <v>0</v>
          </cell>
          <cell r="G546">
            <v>3</v>
          </cell>
          <cell r="H546">
            <v>4</v>
          </cell>
          <cell r="I546">
            <v>2</v>
          </cell>
          <cell r="J546">
            <v>0</v>
          </cell>
        </row>
        <row r="547">
          <cell r="A547">
            <v>810264</v>
          </cell>
          <cell r="B547" t="str">
            <v>ND</v>
          </cell>
          <cell r="C547" t="str">
            <v>IMPROVED</v>
          </cell>
          <cell r="D547">
            <v>0</v>
          </cell>
          <cell r="E547">
            <v>2</v>
          </cell>
          <cell r="F547">
            <v>1</v>
          </cell>
          <cell r="G547">
            <v>4</v>
          </cell>
          <cell r="H547">
            <v>2</v>
          </cell>
          <cell r="I547">
            <v>1</v>
          </cell>
          <cell r="J547">
            <v>2</v>
          </cell>
        </row>
        <row r="548">
          <cell r="A548">
            <v>810361</v>
          </cell>
          <cell r="B548" t="str">
            <v>SD</v>
          </cell>
          <cell r="C548" t="str">
            <v>IMPROVED</v>
          </cell>
          <cell r="D548">
            <v>1</v>
          </cell>
          <cell r="E548">
            <v>1</v>
          </cell>
          <cell r="F548">
            <v>0</v>
          </cell>
          <cell r="G548">
            <v>5</v>
          </cell>
          <cell r="H548">
            <v>6</v>
          </cell>
          <cell r="I548">
            <v>1</v>
          </cell>
          <cell r="J548">
            <v>1</v>
          </cell>
        </row>
        <row r="549">
          <cell r="A549">
            <v>810362</v>
          </cell>
          <cell r="B549" t="str">
            <v>SD</v>
          </cell>
          <cell r="C549" t="str">
            <v>IMPROVED</v>
          </cell>
          <cell r="D549">
            <v>0</v>
          </cell>
          <cell r="E549">
            <v>2</v>
          </cell>
          <cell r="F549">
            <v>1</v>
          </cell>
          <cell r="G549">
            <v>5</v>
          </cell>
          <cell r="H549">
            <v>3</v>
          </cell>
          <cell r="I549">
            <v>0</v>
          </cell>
          <cell r="J549">
            <v>1</v>
          </cell>
        </row>
        <row r="550">
          <cell r="A550">
            <v>810561</v>
          </cell>
          <cell r="B550" t="str">
            <v>SD</v>
          </cell>
          <cell r="C550" t="str">
            <v>IMPROVED</v>
          </cell>
          <cell r="D550">
            <v>4</v>
          </cell>
          <cell r="E550">
            <v>2</v>
          </cell>
          <cell r="F550">
            <v>4</v>
          </cell>
          <cell r="G550">
            <v>4</v>
          </cell>
          <cell r="H550">
            <v>2</v>
          </cell>
          <cell r="I550">
            <v>1</v>
          </cell>
          <cell r="J550">
            <v>1</v>
          </cell>
        </row>
        <row r="551">
          <cell r="A551">
            <v>810562</v>
          </cell>
          <cell r="B551" t="str">
            <v>SD</v>
          </cell>
          <cell r="C551" t="str">
            <v>IMPROVED</v>
          </cell>
          <cell r="D551">
            <v>2</v>
          </cell>
          <cell r="E551">
            <v>0</v>
          </cell>
          <cell r="F551">
            <v>2</v>
          </cell>
          <cell r="G551">
            <v>0</v>
          </cell>
          <cell r="H551">
            <v>0</v>
          </cell>
          <cell r="I551">
            <v>1</v>
          </cell>
          <cell r="J551">
            <v>3</v>
          </cell>
        </row>
        <row r="552">
          <cell r="A552">
            <v>810662</v>
          </cell>
          <cell r="B552" t="str">
            <v>SD</v>
          </cell>
          <cell r="C552" t="str">
            <v>IMPROVED</v>
          </cell>
          <cell r="D552">
            <v>1</v>
          </cell>
          <cell r="E552">
            <v>2</v>
          </cell>
          <cell r="F552">
            <v>1</v>
          </cell>
          <cell r="G552">
            <v>1</v>
          </cell>
          <cell r="H552">
            <v>3</v>
          </cell>
          <cell r="I552">
            <v>1</v>
          </cell>
          <cell r="J552">
            <v>1</v>
          </cell>
        </row>
        <row r="553">
          <cell r="A553">
            <v>810832</v>
          </cell>
          <cell r="B553" t="str">
            <v>ND</v>
          </cell>
          <cell r="C553" t="str">
            <v>IMPROVED</v>
          </cell>
          <cell r="J553">
            <v>0</v>
          </cell>
        </row>
        <row r="554">
          <cell r="A554">
            <v>811562</v>
          </cell>
          <cell r="B554" t="str">
            <v>ND</v>
          </cell>
          <cell r="C554" t="str">
            <v>IMPROVED</v>
          </cell>
          <cell r="D554">
            <v>0</v>
          </cell>
          <cell r="E554">
            <v>0</v>
          </cell>
          <cell r="F554">
            <v>0</v>
          </cell>
          <cell r="G554">
            <v>2</v>
          </cell>
          <cell r="H554">
            <v>4</v>
          </cell>
          <cell r="I554">
            <v>2</v>
          </cell>
          <cell r="J554">
            <v>5</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FPL all CI"/>
      <sheetName val=" FPL Feeders"/>
      <sheetName val="FPL Laterals"/>
      <sheetName val="FPL SU, F, D"/>
      <sheetName val="Urban SU, F, D"/>
      <sheetName val="Suburban SU, F, D"/>
      <sheetName val="MO CI"/>
      <sheetName val="YTD CI"/>
      <sheetName val="12 MOE CI"/>
      <sheetName val="Area CI's YTD"/>
      <sheetName val="L bar"/>
      <sheetName val="Equipt CI"/>
      <sheetName val="Equipt N"/>
      <sheetName val="Vegetation"/>
      <sheetName val="Data"/>
      <sheetName val="Accidents"/>
      <sheetName val="Request"/>
      <sheetName val="ImpProcess"/>
      <sheetName val="Animals"/>
      <sheetName val="Summary"/>
      <sheetName val=" Feeders"/>
      <sheetName val="Later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2">
          <cell r="F82" t="str">
            <v>4/23/24/26/199</v>
          </cell>
          <cell r="G82" t="str">
            <v>Corr/Decay</v>
          </cell>
          <cell r="H82">
            <v>242832</v>
          </cell>
          <cell r="I82">
            <v>235575</v>
          </cell>
          <cell r="K82" t="str">
            <v>4/23/24/26/199</v>
          </cell>
          <cell r="P82" t="str">
            <v>4/23/24/26/199</v>
          </cell>
          <cell r="Q82" t="str">
            <v>Corr/Decay</v>
          </cell>
          <cell r="R82">
            <v>60867</v>
          </cell>
          <cell r="S82">
            <v>52408</v>
          </cell>
        </row>
        <row r="83">
          <cell r="F83">
            <v>92</v>
          </cell>
          <cell r="G83" t="str">
            <v>Disc Sw</v>
          </cell>
          <cell r="H83">
            <v>112276</v>
          </cell>
          <cell r="I83">
            <v>88141</v>
          </cell>
          <cell r="P83">
            <v>93</v>
          </cell>
          <cell r="Q83" t="str">
            <v>Fuse SW</v>
          </cell>
          <cell r="R83">
            <v>28918</v>
          </cell>
          <cell r="S83">
            <v>29098</v>
          </cell>
        </row>
        <row r="84">
          <cell r="F84">
            <v>93</v>
          </cell>
          <cell r="G84" t="str">
            <v>Fuse SW</v>
          </cell>
          <cell r="H84">
            <v>68615</v>
          </cell>
          <cell r="I84">
            <v>85629</v>
          </cell>
          <cell r="P84">
            <v>85</v>
          </cell>
          <cell r="Q84" t="str">
            <v>Arrester</v>
          </cell>
          <cell r="R84">
            <v>8538</v>
          </cell>
          <cell r="S84">
            <v>7633</v>
          </cell>
        </row>
        <row r="85">
          <cell r="F85">
            <v>83</v>
          </cell>
          <cell r="G85" t="str">
            <v>Insulator</v>
          </cell>
          <cell r="H85">
            <v>64057</v>
          </cell>
          <cell r="I85">
            <v>50532</v>
          </cell>
          <cell r="P85">
            <v>94</v>
          </cell>
          <cell r="Q85" t="str">
            <v>Transformer</v>
          </cell>
          <cell r="R85">
            <v>7513</v>
          </cell>
          <cell r="S85">
            <v>7765</v>
          </cell>
        </row>
        <row r="86">
          <cell r="F86">
            <v>85</v>
          </cell>
          <cell r="G86" t="str">
            <v>Arrester</v>
          </cell>
          <cell r="H86">
            <v>62576</v>
          </cell>
          <cell r="I86">
            <v>43531</v>
          </cell>
          <cell r="P86">
            <v>88</v>
          </cell>
          <cell r="Q86" t="str">
            <v>Jumper</v>
          </cell>
          <cell r="R86">
            <v>5614</v>
          </cell>
          <cell r="S86">
            <v>5759</v>
          </cell>
        </row>
        <row r="87">
          <cell r="F87">
            <v>88</v>
          </cell>
          <cell r="G87" t="str">
            <v>Jumper</v>
          </cell>
          <cell r="H87">
            <v>60401</v>
          </cell>
          <cell r="I87">
            <v>51900</v>
          </cell>
          <cell r="P87">
            <v>113</v>
          </cell>
          <cell r="Q87" t="str">
            <v>Elbow</v>
          </cell>
          <cell r="R87">
            <v>3683</v>
          </cell>
          <cell r="S87">
            <v>6116</v>
          </cell>
        </row>
        <row r="88">
          <cell r="F88">
            <v>97</v>
          </cell>
          <cell r="G88" t="str">
            <v>Line Cap</v>
          </cell>
          <cell r="H88">
            <v>38557</v>
          </cell>
          <cell r="I88">
            <v>45767</v>
          </cell>
          <cell r="P88">
            <v>84</v>
          </cell>
          <cell r="Q88" t="str">
            <v>Pole Top Pin</v>
          </cell>
          <cell r="R88">
            <v>1838</v>
          </cell>
          <cell r="S88">
            <v>2510</v>
          </cell>
        </row>
        <row r="89">
          <cell r="F89">
            <v>121</v>
          </cell>
          <cell r="G89" t="str">
            <v>Padmount Switch</v>
          </cell>
          <cell r="H89">
            <v>34692</v>
          </cell>
          <cell r="I89">
            <v>36263</v>
          </cell>
          <cell r="P89">
            <v>91</v>
          </cell>
          <cell r="Q89" t="str">
            <v>Connector</v>
          </cell>
          <cell r="R89">
            <v>1319</v>
          </cell>
          <cell r="S89">
            <v>1370</v>
          </cell>
        </row>
        <row r="90">
          <cell r="F90">
            <v>82</v>
          </cell>
          <cell r="G90" t="str">
            <v>Cross Arm</v>
          </cell>
          <cell r="H90">
            <v>32168</v>
          </cell>
          <cell r="I90">
            <v>22317</v>
          </cell>
          <cell r="P90">
            <v>89</v>
          </cell>
          <cell r="Q90" t="str">
            <v>Stirrup</v>
          </cell>
          <cell r="R90">
            <v>1317</v>
          </cell>
          <cell r="S90">
            <v>1155</v>
          </cell>
        </row>
      </sheetData>
      <sheetData sheetId="12" refreshError="1">
        <row r="82">
          <cell r="F82" t="str">
            <v>4/23/24/26/199</v>
          </cell>
          <cell r="G82" t="str">
            <v>Corr/Decay</v>
          </cell>
          <cell r="H82">
            <v>10610</v>
          </cell>
          <cell r="I82">
            <v>10142</v>
          </cell>
          <cell r="K82" t="str">
            <v>4/23/24/26/199</v>
          </cell>
          <cell r="L82" t="str">
            <v>Corr/Decay</v>
          </cell>
          <cell r="M82">
            <v>109</v>
          </cell>
          <cell r="N82">
            <v>111</v>
          </cell>
        </row>
        <row r="83">
          <cell r="F83">
            <v>94</v>
          </cell>
          <cell r="G83" t="str">
            <v>Transformer</v>
          </cell>
          <cell r="H83">
            <v>2288</v>
          </cell>
          <cell r="I83">
            <v>2005</v>
          </cell>
          <cell r="K83">
            <v>92</v>
          </cell>
          <cell r="L83" t="str">
            <v>Disc Sw</v>
          </cell>
          <cell r="M83">
            <v>73</v>
          </cell>
          <cell r="N83">
            <v>62</v>
          </cell>
        </row>
        <row r="84">
          <cell r="F84">
            <v>93</v>
          </cell>
          <cell r="G84" t="str">
            <v>Fuse Sw</v>
          </cell>
          <cell r="H84">
            <v>1610</v>
          </cell>
          <cell r="I84">
            <v>1687</v>
          </cell>
          <cell r="K84">
            <v>88</v>
          </cell>
          <cell r="L84" t="str">
            <v>Jumper</v>
          </cell>
          <cell r="M84">
            <v>63</v>
          </cell>
          <cell r="N84">
            <v>40</v>
          </cell>
        </row>
        <row r="85">
          <cell r="F85">
            <v>91</v>
          </cell>
          <cell r="G85" t="str">
            <v>Connector</v>
          </cell>
          <cell r="H85">
            <v>1286</v>
          </cell>
          <cell r="I85">
            <v>1322</v>
          </cell>
          <cell r="K85">
            <v>83</v>
          </cell>
          <cell r="L85" t="str">
            <v>Insulator</v>
          </cell>
          <cell r="M85">
            <v>38</v>
          </cell>
          <cell r="N85">
            <v>25</v>
          </cell>
        </row>
        <row r="86">
          <cell r="F86">
            <v>85</v>
          </cell>
          <cell r="G86" t="str">
            <v>Arrester</v>
          </cell>
          <cell r="H86">
            <v>453</v>
          </cell>
          <cell r="I86">
            <v>375</v>
          </cell>
          <cell r="K86">
            <v>85</v>
          </cell>
          <cell r="L86" t="str">
            <v>Arrester</v>
          </cell>
          <cell r="M86">
            <v>27</v>
          </cell>
          <cell r="N86">
            <v>22</v>
          </cell>
        </row>
        <row r="87">
          <cell r="F87">
            <v>88</v>
          </cell>
          <cell r="G87" t="str">
            <v>Jumper</v>
          </cell>
          <cell r="H87">
            <v>353</v>
          </cell>
          <cell r="I87">
            <v>354</v>
          </cell>
          <cell r="K87">
            <v>82</v>
          </cell>
          <cell r="L87" t="str">
            <v>Cross Arm</v>
          </cell>
          <cell r="M87">
            <v>25</v>
          </cell>
          <cell r="N87">
            <v>14</v>
          </cell>
        </row>
        <row r="88">
          <cell r="F88">
            <v>102</v>
          </cell>
          <cell r="G88" t="str">
            <v>Other Equipment</v>
          </cell>
          <cell r="H88">
            <v>141</v>
          </cell>
          <cell r="I88">
            <v>159</v>
          </cell>
          <cell r="K88">
            <v>97</v>
          </cell>
          <cell r="L88" t="str">
            <v>Line Capacitor</v>
          </cell>
          <cell r="M88">
            <v>20</v>
          </cell>
          <cell r="N88">
            <v>19</v>
          </cell>
        </row>
        <row r="89">
          <cell r="F89">
            <v>113</v>
          </cell>
          <cell r="G89" t="str">
            <v>Elbow</v>
          </cell>
          <cell r="H89">
            <v>108</v>
          </cell>
          <cell r="I89">
            <v>123</v>
          </cell>
          <cell r="K89">
            <v>93</v>
          </cell>
          <cell r="L89" t="str">
            <v>Fuse Sw</v>
          </cell>
          <cell r="M89">
            <v>19</v>
          </cell>
          <cell r="N89">
            <v>25</v>
          </cell>
        </row>
        <row r="90">
          <cell r="F90">
            <v>92</v>
          </cell>
          <cell r="G90" t="str">
            <v>Disc Sw</v>
          </cell>
          <cell r="H90">
            <v>89</v>
          </cell>
          <cell r="I90">
            <v>90</v>
          </cell>
          <cell r="K90">
            <v>121</v>
          </cell>
          <cell r="L90" t="str">
            <v>PM SW</v>
          </cell>
          <cell r="M90">
            <v>19</v>
          </cell>
          <cell r="N90">
            <v>13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 1"/>
      <sheetName val="MENU"/>
      <sheetName val="Dsbn"/>
      <sheetName val="Benchmarking"/>
      <sheetName val="AM rpt"/>
      <sheetName val="Urban"/>
      <sheetName val="Suburban"/>
      <sheetName val="Dispatch"/>
      <sheetName val="Disp Benchmarking"/>
      <sheetName val="OPNS TOTAL"/>
      <sheetName val="TIME CODES"/>
      <sheetName val="JCPL"/>
      <sheetName val="SCDSTAT"/>
      <sheetName val="CMHCORE"/>
      <sheetName val="crew97"/>
      <sheetName val="CREWHRS"/>
      <sheetName val="CREWYTD"/>
      <sheetName val="MTD_RELIAB data"/>
      <sheetName val="MAINTDT"/>
      <sheetName val="FWMS"/>
      <sheetName val="DSAT_WKY"/>
      <sheetName val="Urban Mtrs"/>
      <sheetName val="PSC_Data"/>
      <sheetName val="G_STRAP"/>
      <sheetName val="SL_COMP"/>
      <sheetName val="SL_DET"/>
      <sheetName val="data entry"/>
      <sheetName val="Module1"/>
      <sheetName val="Module2"/>
      <sheetName val="glossary"/>
      <sheetName val="toolbars&amp;menus"/>
      <sheetName val="Module4"/>
      <sheetName val="Module3"/>
      <sheetName val="Module5"/>
      <sheetName val="Module6"/>
      <sheetName val="Module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5">
          <cell r="J5" t="str">
            <v>Area</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4">
          <cell r="C4" t="str">
            <v>BR</v>
          </cell>
          <cell r="D4">
            <v>1</v>
          </cell>
        </row>
        <row r="5">
          <cell r="C5" t="str">
            <v>BV</v>
          </cell>
          <cell r="D5">
            <v>2</v>
          </cell>
        </row>
        <row r="6">
          <cell r="C6" t="str">
            <v>CE</v>
          </cell>
          <cell r="D6">
            <v>3</v>
          </cell>
        </row>
        <row r="7">
          <cell r="C7" t="str">
            <v>CF</v>
          </cell>
          <cell r="D7">
            <v>4</v>
          </cell>
        </row>
        <row r="8">
          <cell r="C8" t="str">
            <v>GC</v>
          </cell>
          <cell r="D8">
            <v>5</v>
          </cell>
        </row>
        <row r="9">
          <cell r="C9" t="str">
            <v>GS</v>
          </cell>
          <cell r="D9">
            <v>6</v>
          </cell>
        </row>
        <row r="10">
          <cell r="C10" t="str">
            <v>MS</v>
          </cell>
          <cell r="D10">
            <v>7</v>
          </cell>
        </row>
        <row r="11">
          <cell r="C11" t="str">
            <v>ND</v>
          </cell>
          <cell r="D11">
            <v>8</v>
          </cell>
        </row>
        <row r="12">
          <cell r="C12" t="str">
            <v>NF</v>
          </cell>
          <cell r="D12">
            <v>9</v>
          </cell>
        </row>
        <row r="13">
          <cell r="C13" t="str">
            <v>PM</v>
          </cell>
          <cell r="D13">
            <v>10</v>
          </cell>
        </row>
        <row r="14">
          <cell r="C14" t="str">
            <v>SD</v>
          </cell>
          <cell r="D14">
            <v>11</v>
          </cell>
        </row>
        <row r="15">
          <cell r="C15" t="str">
            <v>TB</v>
          </cell>
          <cell r="D15">
            <v>12</v>
          </cell>
        </row>
        <row r="16">
          <cell r="C16" t="str">
            <v>TC</v>
          </cell>
          <cell r="D16">
            <v>13</v>
          </cell>
        </row>
        <row r="17">
          <cell r="C17" t="str">
            <v>WB</v>
          </cell>
          <cell r="D17">
            <v>14</v>
          </cell>
        </row>
        <row r="18">
          <cell r="C18" t="str">
            <v>WG</v>
          </cell>
          <cell r="D18">
            <v>15</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BRCList"/>
      <sheetName val="Phase II Template "/>
      <sheetName val="Phase II Assumptions"/>
      <sheetName val="Phase III Templatev2"/>
      <sheetName val="Phase III Template"/>
      <sheetName val="Follow Up Template"/>
      <sheetName val="Analyticals"/>
      <sheetName val="Sheet1"/>
      <sheetName val="BRCList_orig"/>
      <sheetName val="EACList_orig"/>
      <sheetName val="EACList_NoZero"/>
    </sheetNames>
    <sheetDataSet>
      <sheetData sheetId="0" refreshError="1">
        <row r="2">
          <cell r="A2" t="str">
            <v>Total R31000 - Nuc Div Bus Unit</v>
          </cell>
        </row>
        <row r="3">
          <cell r="A3" t="str">
            <v>Total R34300 - Security &amp; Aviation</v>
          </cell>
        </row>
        <row r="4">
          <cell r="A4" t="str">
            <v>Financial Other</v>
          </cell>
        </row>
        <row r="5">
          <cell r="A5" t="str">
            <v>Total R33000 - Financial Bus Unit</v>
          </cell>
        </row>
        <row r="6">
          <cell r="A6" t="str">
            <v>Total R33075 - Regulatory Affairs</v>
          </cell>
        </row>
        <row r="7">
          <cell r="A7" t="str">
            <v>Total R34000 - Human Res Bus Unit</v>
          </cell>
        </row>
        <row r="8">
          <cell r="A8" t="str">
            <v>Total R35000 - Gen Counsel Bus Unit</v>
          </cell>
        </row>
        <row r="9">
          <cell r="A9" t="str">
            <v>Total R37000 - Corp Comm Bus Unit</v>
          </cell>
        </row>
        <row r="10">
          <cell r="A10" t="str">
            <v>Total R39000 - FPL Group</v>
          </cell>
        </row>
        <row r="11">
          <cell r="A11" t="str">
            <v>Total R51000 - Customer Service</v>
          </cell>
        </row>
        <row r="12">
          <cell r="A12" t="str">
            <v>Total R54355 - Sales &amp; Marketing</v>
          </cell>
        </row>
        <row r="13">
          <cell r="A13" t="str">
            <v>Total R54000 - Retail</v>
          </cell>
        </row>
        <row r="17">
          <cell r="A17" t="str">
            <v>Total R56000 - PWR Gen Division-FPL</v>
          </cell>
        </row>
        <row r="18">
          <cell r="A18" t="str">
            <v>Total R58535 - IM-Comm &amp; Technology</v>
          </cell>
        </row>
        <row r="19">
          <cell r="A19" t="str">
            <v>Total R58540 - IMT Technology</v>
          </cell>
        </row>
        <row r="20">
          <cell r="A20" t="str">
            <v>Total R58545 - IM Business Systems</v>
          </cell>
        </row>
        <row r="21">
          <cell r="A21" t="str">
            <v>IM Other</v>
          </cell>
        </row>
        <row r="22">
          <cell r="A22" t="str">
            <v>Total R58000 - IM Info Mgt Bus Unit</v>
          </cell>
        </row>
        <row r="23">
          <cell r="A23" t="str">
            <v>Total R53000 - Distrib Bus Unit</v>
          </cell>
        </row>
        <row r="24">
          <cell r="A24" t="str">
            <v>Total R55000 - Transmission</v>
          </cell>
        </row>
        <row r="25">
          <cell r="A25" t="str">
            <v>Foreign Utilities</v>
          </cell>
        </row>
        <row r="26">
          <cell r="A26" t="str">
            <v>Transmission Operations</v>
          </cell>
        </row>
        <row r="27">
          <cell r="A27" t="str">
            <v>Substation Operations</v>
          </cell>
        </row>
        <row r="28">
          <cell r="A28" t="str">
            <v>Transmission Projects</v>
          </cell>
        </row>
        <row r="29">
          <cell r="A29" t="str">
            <v>Transmission Service &amp; Planning</v>
          </cell>
        </row>
        <row r="30">
          <cell r="A30" t="str">
            <v>Environmental</v>
          </cell>
        </row>
        <row r="31">
          <cell r="A31" t="str">
            <v>Salvage</v>
          </cell>
        </row>
        <row r="32">
          <cell r="A32" t="str">
            <v>Total R59000 - Power Systems BU</v>
          </cell>
        </row>
        <row r="33">
          <cell r="A33" t="str">
            <v>Total R62000 - Energy Mkt &amp; Trading</v>
          </cell>
        </row>
        <row r="34">
          <cell r="A34" t="str">
            <v>Total R62000 - Corp Real Estate</v>
          </cell>
        </row>
        <row r="35">
          <cell r="A35" t="str">
            <v>Total R34700 - VP Int Supply Chain</v>
          </cell>
        </row>
        <row r="36">
          <cell r="A36" t="str">
            <v>Total R64000 - Enginr and Const BU</v>
          </cell>
        </row>
        <row r="37">
          <cell r="A37" t="str">
            <v>FPL Corporate Total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customProperty" Target="../customProperty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customProperty" Target="../customProperty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customProperty" Target="../customProperty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customProperty" Target="../customProperty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3E421-15EC-40CB-A6D4-38A8BB07E1D2}">
  <sheetPr>
    <pageSetUpPr fitToPage="1"/>
  </sheetPr>
  <dimension ref="A1:M59"/>
  <sheetViews>
    <sheetView showGridLines="0" zoomScale="85" zoomScaleNormal="85" zoomScalePageLayoutView="60" workbookViewId="0" topLeftCell="A1">
      <selection pane="topLeft" activeCell="A1" sqref="A1"/>
    </sheetView>
  </sheetViews>
  <sheetFormatPr defaultColWidth="10.6640625" defaultRowHeight="12.75"/>
  <cols>
    <col min="1" max="1" width="8.83333333333333" style="2" customWidth="1"/>
    <col min="2" max="2" width="22.1666666666667" style="2" customWidth="1"/>
    <col min="3" max="3" width="2.33333333333333" style="2" customWidth="1"/>
    <col min="4" max="4" width="27.3333333333333" style="2" customWidth="1"/>
    <col min="5" max="5" width="4.16666666666667" style="2" customWidth="1"/>
    <col min="6" max="6" width="20.1666666666667" style="2" bestFit="1" customWidth="1"/>
    <col min="7" max="8" width="18.8333333333333" style="2" customWidth="1"/>
    <col min="9" max="9" width="3.16666666666667" style="2" customWidth="1"/>
    <col min="10" max="10" width="20.1666666666667" style="2" bestFit="1" customWidth="1"/>
    <col min="11" max="11" width="8.33333333333333" style="2" customWidth="1"/>
    <col min="12" max="12" width="7.16666666666667" style="2" customWidth="1"/>
    <col min="13" max="13" width="7.33333333333333" style="2" customWidth="1"/>
    <col min="14" max="16384" width="10.6666666666667" style="2"/>
  </cols>
  <sheetData>
    <row r="1" ht="14.25">
      <c r="A1" s="123" t="s">
        <v>39</v>
      </c>
    </row>
    <row r="2" ht="14.25">
      <c r="A2" s="124" t="s">
        <v>134</v>
      </c>
    </row>
    <row r="3" ht="14.25">
      <c r="A3" s="123" t="s">
        <v>108</v>
      </c>
    </row>
    <row r="4" ht="14.25">
      <c r="A4" s="123" t="s">
        <v>109</v>
      </c>
    </row>
    <row r="5" ht="14.25">
      <c r="A5" s="123" t="s">
        <v>141</v>
      </c>
    </row>
    <row r="6" ht="14.25">
      <c r="A6" s="123" t="s">
        <v>135</v>
      </c>
    </row>
    <row r="8" spans="6:10" ht="12.75">
      <c r="F8" s="4" t="s">
        <v>8</v>
      </c>
      <c r="G8" s="4" t="s">
        <v>8</v>
      </c>
      <c r="H8" s="4" t="s">
        <v>8</v>
      </c>
      <c r="I8" s="4"/>
      <c r="J8" s="4"/>
    </row>
    <row r="9" spans="6:10" ht="12.75">
      <c r="F9" s="4" t="s">
        <v>40</v>
      </c>
      <c r="G9" s="4" t="s">
        <v>41</v>
      </c>
      <c r="H9" s="4" t="s">
        <v>42</v>
      </c>
      <c r="I9" s="4"/>
      <c r="J9" s="4"/>
    </row>
    <row r="10" spans="6:10" ht="12.75">
      <c r="F10" s="4" t="s">
        <v>43</v>
      </c>
      <c r="G10" s="4" t="s">
        <v>44</v>
      </c>
      <c r="H10" s="4" t="s">
        <v>45</v>
      </c>
      <c r="I10" s="4"/>
      <c r="J10" s="4"/>
    </row>
    <row r="11" spans="6:10" ht="12.75">
      <c r="F11" s="4" t="s">
        <v>46</v>
      </c>
      <c r="G11" s="4" t="s">
        <v>47</v>
      </c>
      <c r="H11" s="4" t="s">
        <v>46</v>
      </c>
      <c r="I11" s="4"/>
      <c r="J11" s="4" t="s">
        <v>48</v>
      </c>
    </row>
    <row r="12" spans="2:10" ht="12.75">
      <c r="B12" s="1"/>
      <c r="D12" s="9"/>
      <c r="F12" s="10" t="s">
        <v>9</v>
      </c>
      <c r="G12" s="10" t="s">
        <v>10</v>
      </c>
      <c r="H12" s="10" t="s">
        <v>49</v>
      </c>
      <c r="I12" s="10"/>
      <c r="J12" s="10"/>
    </row>
    <row r="13" spans="2:10" ht="12.75">
      <c r="B13" s="1" t="s">
        <v>50</v>
      </c>
      <c r="F13" s="9">
        <f>'[37]Total Storm Reserve Detail 2015'!F33</f>
        <v>-118692896.68000013</v>
      </c>
      <c r="G13" s="9">
        <f>'[37]Total Storm Reserve Detail 2015'!H33</f>
        <v>-91082.67</v>
      </c>
      <c r="H13" s="9">
        <f>'[37]Total Storm Reserve Detail 2015'!J33</f>
        <v>324635</v>
      </c>
      <c r="J13" s="9">
        <f>+F13+G13+H13</f>
        <v>-118459344.35000013</v>
      </c>
    </row>
    <row r="15" spans="1:10" s="5" customFormat="1" ht="12.75">
      <c r="A15" s="23" t="s">
        <v>54</v>
      </c>
      <c r="B15" s="24"/>
      <c r="C15" s="24"/>
      <c r="D15" s="8"/>
      <c r="E15" s="8"/>
      <c r="F15" s="33">
        <v>0</v>
      </c>
      <c r="G15" s="33">
        <v>0</v>
      </c>
      <c r="H15" s="33">
        <v>0</v>
      </c>
      <c r="J15" s="33">
        <f>F15+G15+H15</f>
        <v>0</v>
      </c>
    </row>
    <row r="16" spans="1:10" s="6" customFormat="1" ht="12.75">
      <c r="A16" s="23"/>
      <c r="B16" s="23"/>
      <c r="C16" s="23"/>
      <c r="D16" s="25"/>
      <c r="E16" s="26"/>
      <c r="F16" s="29"/>
      <c r="G16" s="30"/>
      <c r="H16" s="25"/>
      <c r="J16" s="33"/>
    </row>
    <row r="17" spans="1:10" s="6" customFormat="1" ht="12.75">
      <c r="A17" s="23" t="s">
        <v>7</v>
      </c>
      <c r="B17" s="23"/>
      <c r="C17" s="23"/>
      <c r="D17" s="25"/>
      <c r="E17" s="26"/>
      <c r="F17" s="34">
        <v>-451000</v>
      </c>
      <c r="G17" s="25">
        <v>0</v>
      </c>
      <c r="H17" s="25">
        <v>0</v>
      </c>
      <c r="J17" s="33">
        <f>F17+G17+H17</f>
        <v>-451000</v>
      </c>
    </row>
    <row r="18" spans="1:10" s="6" customFormat="1" ht="12.75">
      <c r="A18" s="23"/>
      <c r="B18" s="23"/>
      <c r="C18" s="23"/>
      <c r="D18" s="25"/>
      <c r="E18" s="26"/>
      <c r="F18" s="29"/>
      <c r="G18" s="30"/>
      <c r="H18" s="25"/>
      <c r="J18" s="30"/>
    </row>
    <row r="19" spans="1:10" s="5" customFormat="1" ht="12.75">
      <c r="A19" s="40" t="s">
        <v>55</v>
      </c>
      <c r="B19" s="24"/>
      <c r="C19" s="24"/>
      <c r="D19" s="38"/>
      <c r="E19" s="39"/>
      <c r="F19" s="27"/>
      <c r="G19" s="28"/>
      <c r="H19" s="25">
        <v>0</v>
      </c>
      <c r="J19" s="28"/>
    </row>
    <row r="20" spans="2:10" s="6" customFormat="1" ht="12.75">
      <c r="B20" s="23" t="s">
        <v>56</v>
      </c>
      <c r="C20" s="23"/>
      <c r="D20" s="25"/>
      <c r="E20" s="26"/>
      <c r="F20" s="34">
        <v>746.15000000596046</v>
      </c>
      <c r="G20" s="30">
        <v>0</v>
      </c>
      <c r="H20" s="25">
        <v>0</v>
      </c>
      <c r="I20" s="12"/>
      <c r="J20" s="30">
        <f t="shared" si="0" ref="J20:J32">F20+G20+H20</f>
        <v>746.15000000596046</v>
      </c>
    </row>
    <row r="21" spans="2:10" s="6" customFormat="1" ht="12.75">
      <c r="B21" s="23" t="s">
        <v>57</v>
      </c>
      <c r="C21" s="23"/>
      <c r="D21" s="25"/>
      <c r="E21" s="26"/>
      <c r="F21" s="34">
        <v>0</v>
      </c>
      <c r="G21" s="30">
        <v>0</v>
      </c>
      <c r="H21" s="25">
        <v>0</v>
      </c>
      <c r="I21" s="12"/>
      <c r="J21" s="30">
        <f t="shared" si="0"/>
        <v>0</v>
      </c>
    </row>
    <row r="22" spans="2:10" s="6" customFormat="1" ht="12.75">
      <c r="B22" s="23" t="s">
        <v>58</v>
      </c>
      <c r="C22" s="23"/>
      <c r="D22" s="25"/>
      <c r="E22" s="26"/>
      <c r="F22" s="34">
        <v>0</v>
      </c>
      <c r="G22" s="30">
        <v>0</v>
      </c>
      <c r="H22" s="25">
        <v>0</v>
      </c>
      <c r="I22" s="12"/>
      <c r="J22" s="30">
        <f t="shared" si="0"/>
        <v>0</v>
      </c>
    </row>
    <row r="23" spans="2:10" s="6" customFormat="1" ht="12.75">
      <c r="B23" s="23" t="s">
        <v>59</v>
      </c>
      <c r="C23" s="23"/>
      <c r="D23" s="25"/>
      <c r="E23" s="26"/>
      <c r="F23" s="34">
        <v>0</v>
      </c>
      <c r="G23" s="30">
        <v>0</v>
      </c>
      <c r="H23" s="25">
        <v>0</v>
      </c>
      <c r="J23" s="30">
        <f t="shared" si="0"/>
        <v>0</v>
      </c>
    </row>
    <row r="24" spans="2:10" s="6" customFormat="1" ht="12.75">
      <c r="B24" s="23" t="s">
        <v>60</v>
      </c>
      <c r="C24" s="23"/>
      <c r="D24" s="25"/>
      <c r="E24" s="26"/>
      <c r="F24" s="34">
        <v>0</v>
      </c>
      <c r="G24" s="30">
        <v>0</v>
      </c>
      <c r="H24" s="25">
        <v>0</v>
      </c>
      <c r="J24" s="30">
        <f t="shared" si="0"/>
        <v>0</v>
      </c>
    </row>
    <row r="25" spans="2:10" s="6" customFormat="1" ht="12.75">
      <c r="B25" s="23" t="s">
        <v>61</v>
      </c>
      <c r="C25" s="23"/>
      <c r="D25" s="25"/>
      <c r="E25" s="26"/>
      <c r="F25" s="34">
        <v>0</v>
      </c>
      <c r="G25" s="25">
        <v>0</v>
      </c>
      <c r="H25" s="25">
        <v>0</v>
      </c>
      <c r="J25" s="30">
        <f t="shared" si="0"/>
        <v>0</v>
      </c>
    </row>
    <row r="26" spans="2:10" s="6" customFormat="1" ht="12.75">
      <c r="B26" s="23" t="s">
        <v>62</v>
      </c>
      <c r="C26" s="23"/>
      <c r="D26" s="25"/>
      <c r="E26" s="26"/>
      <c r="F26" s="34">
        <v>0</v>
      </c>
      <c r="G26" s="26">
        <v>0</v>
      </c>
      <c r="H26" s="25">
        <v>0</v>
      </c>
      <c r="J26" s="30">
        <f t="shared" si="0"/>
        <v>0</v>
      </c>
    </row>
    <row r="27" spans="2:10" s="6" customFormat="1" ht="12.75">
      <c r="B27" s="23" t="s">
        <v>63</v>
      </c>
      <c r="C27" s="23"/>
      <c r="D27" s="25"/>
      <c r="E27" s="26"/>
      <c r="F27" s="34">
        <v>0</v>
      </c>
      <c r="G27" s="26">
        <v>0</v>
      </c>
      <c r="H27" s="25">
        <v>0</v>
      </c>
      <c r="J27" s="30">
        <f t="shared" si="0"/>
        <v>0</v>
      </c>
    </row>
    <row r="28" spans="2:10" s="6" customFormat="1" ht="12.75">
      <c r="B28" s="23" t="s">
        <v>64</v>
      </c>
      <c r="F28" s="34">
        <v>0</v>
      </c>
      <c r="G28" s="26">
        <v>0</v>
      </c>
      <c r="H28" s="25">
        <v>0</v>
      </c>
      <c r="J28" s="30">
        <f t="shared" si="0"/>
        <v>0</v>
      </c>
    </row>
    <row r="29" spans="2:10" s="6" customFormat="1" ht="12.75">
      <c r="B29" s="23" t="s">
        <v>65</v>
      </c>
      <c r="F29" s="34">
        <v>0</v>
      </c>
      <c r="G29" s="26">
        <v>0</v>
      </c>
      <c r="H29" s="25">
        <v>0</v>
      </c>
      <c r="J29" s="30">
        <f t="shared" si="0"/>
        <v>0</v>
      </c>
    </row>
    <row r="30" spans="2:10" s="6" customFormat="1" ht="12.75">
      <c r="B30" s="23" t="s">
        <v>66</v>
      </c>
      <c r="F30" s="34">
        <v>0</v>
      </c>
      <c r="G30" s="25">
        <v>0</v>
      </c>
      <c r="H30" s="25">
        <v>0</v>
      </c>
      <c r="J30" s="30">
        <f t="shared" si="0"/>
        <v>0</v>
      </c>
    </row>
    <row r="31" spans="2:10" s="6" customFormat="1" ht="12.75">
      <c r="B31" s="23" t="s">
        <v>4</v>
      </c>
      <c r="F31" s="34">
        <v>12584.299999999814</v>
      </c>
      <c r="G31" s="25">
        <v>0</v>
      </c>
      <c r="H31" s="25">
        <v>11794.88</v>
      </c>
      <c r="J31" s="30">
        <f t="shared" si="0"/>
        <v>24379.179999999811</v>
      </c>
    </row>
    <row r="32" spans="2:10" s="6" customFormat="1" ht="12.75">
      <c r="B32" s="23" t="s">
        <v>24</v>
      </c>
      <c r="F32" s="52">
        <v>322937598.81999999</v>
      </c>
      <c r="G32" s="53"/>
      <c r="H32" s="54">
        <v>424739.32</v>
      </c>
      <c r="J32" s="54">
        <f t="shared" si="0"/>
        <v>323362338.13999999</v>
      </c>
    </row>
    <row r="33" spans="1:10" s="6" customFormat="1" ht="12.75">
      <c r="A33" s="23"/>
      <c r="B33" s="23"/>
      <c r="C33" s="23"/>
      <c r="D33" s="25"/>
      <c r="E33" s="26"/>
      <c r="F33" s="27">
        <f>SUM(F20:F32)</f>
        <v>322950929.26999998</v>
      </c>
      <c r="G33" s="27">
        <f>SUM(G20:G31)</f>
        <v>0</v>
      </c>
      <c r="H33" s="27">
        <f>SUM(H20:H32)</f>
        <v>436534.20</v>
      </c>
      <c r="J33" s="27">
        <f>SUM(J20:J32)</f>
        <v>323387463.46999997</v>
      </c>
    </row>
    <row r="34" spans="1:10" s="6" customFormat="1" ht="12.75">
      <c r="A34" s="23"/>
      <c r="B34" s="23"/>
      <c r="C34" s="23"/>
      <c r="D34" s="25"/>
      <c r="E34" s="26"/>
      <c r="F34" s="27"/>
      <c r="G34" s="30"/>
      <c r="H34" s="30"/>
      <c r="J34" s="30"/>
    </row>
    <row r="35" spans="1:10" s="6" customFormat="1" ht="12.75">
      <c r="A35" s="23" t="s">
        <v>67</v>
      </c>
      <c r="B35" s="23"/>
      <c r="C35" s="23"/>
      <c r="D35" s="55" t="s">
        <v>68</v>
      </c>
      <c r="E35" s="56"/>
      <c r="F35" s="34">
        <v>-964544.70000000298</v>
      </c>
      <c r="G35" s="57"/>
      <c r="H35" s="25">
        <v>0</v>
      </c>
      <c r="J35" s="25">
        <f>F35+G35+H35</f>
        <v>-964544.70000000298</v>
      </c>
    </row>
    <row r="36" spans="1:10" s="6" customFormat="1" ht="12.75">
      <c r="A36" s="23" t="s">
        <v>5</v>
      </c>
      <c r="B36" s="23"/>
      <c r="C36" s="23"/>
      <c r="D36" s="55"/>
      <c r="E36" s="56"/>
      <c r="F36" s="34"/>
      <c r="G36" s="25">
        <v>91082.67</v>
      </c>
      <c r="H36" s="25"/>
      <c r="J36" s="25">
        <f>F36+G36+H36</f>
        <v>91082.67</v>
      </c>
    </row>
    <row r="37" spans="1:10" s="6" customFormat="1" ht="12.75">
      <c r="A37" s="23"/>
      <c r="B37" s="23"/>
      <c r="C37" s="23"/>
      <c r="D37" s="55"/>
      <c r="E37" s="56"/>
      <c r="F37" s="34"/>
      <c r="G37" s="25"/>
      <c r="H37" s="25"/>
      <c r="J37" s="25"/>
    </row>
    <row r="38" spans="1:10" s="6" customFormat="1" ht="12.75">
      <c r="A38" s="23"/>
      <c r="B38" s="23"/>
      <c r="C38" s="23"/>
      <c r="D38" s="55"/>
      <c r="E38" s="56"/>
      <c r="F38" s="34"/>
      <c r="G38" s="25"/>
      <c r="H38" s="25"/>
      <c r="J38" s="25"/>
    </row>
    <row r="39" spans="1:10" s="6" customFormat="1" ht="12.75">
      <c r="A39" s="23"/>
      <c r="B39" s="23"/>
      <c r="C39" s="23"/>
      <c r="D39" s="55"/>
      <c r="E39" s="56"/>
      <c r="F39" s="34"/>
      <c r="G39" s="25"/>
      <c r="H39" s="25"/>
      <c r="J39" s="25"/>
    </row>
    <row r="40" spans="1:12" s="6" customFormat="1" ht="13.5" thickBot="1">
      <c r="A40" s="59" t="s">
        <v>71</v>
      </c>
      <c r="B40" s="60"/>
      <c r="C40" s="60"/>
      <c r="D40" s="61"/>
      <c r="E40" s="61"/>
      <c r="F40" s="62">
        <f>F13+F15+F17+F33+F35+F36</f>
        <v>202842487.88999987</v>
      </c>
      <c r="G40" s="62">
        <f>G13+G15+G17+G33+G35+G36</f>
        <v>0</v>
      </c>
      <c r="H40" s="62">
        <f>H13+H15+H17+H33+H35+H36</f>
        <v>761169.20</v>
      </c>
      <c r="J40" s="62">
        <f>J13+J15+J17+J33+J35+J36</f>
        <v>203603657.08999983</v>
      </c>
      <c r="K40" s="63"/>
      <c r="L40" s="63"/>
    </row>
    <row r="41" spans="1:7" s="6" customFormat="1" ht="13.5" thickTop="1">
      <c r="A41" s="23"/>
      <c r="B41" s="23"/>
      <c r="C41" s="23"/>
      <c r="D41" s="67"/>
      <c r="E41" s="23"/>
      <c r="F41" s="23"/>
      <c r="G41" s="23"/>
    </row>
    <row r="42" spans="1:11" s="6" customFormat="1" ht="12.75">
      <c r="A42" s="23"/>
      <c r="D42" s="15"/>
      <c r="F42" s="56"/>
      <c r="G42" s="56"/>
      <c r="H42" s="63"/>
      <c r="I42" s="63"/>
      <c r="J42" s="63"/>
      <c r="K42" s="63"/>
    </row>
    <row r="43" spans="1:11" s="6" customFormat="1" ht="12.95" customHeight="1">
      <c r="A43" s="16" t="s">
        <v>6</v>
      </c>
      <c r="D43" s="15"/>
      <c r="G43" s="56"/>
      <c r="H43" s="63"/>
      <c r="K43" s="63"/>
    </row>
    <row r="44" spans="1:11" s="6" customFormat="1" ht="12.6" customHeight="1">
      <c r="A44" s="6" t="s">
        <v>74</v>
      </c>
      <c r="D44" s="7"/>
      <c r="G44" s="56"/>
      <c r="H44" s="63"/>
      <c r="K44" s="17"/>
    </row>
    <row r="45" spans="1:13" s="6" customFormat="1" ht="24.75" customHeight="1">
      <c r="A45" s="117" t="s">
        <v>97</v>
      </c>
      <c r="B45" s="117"/>
      <c r="C45" s="117"/>
      <c r="D45" s="117"/>
      <c r="E45" s="117"/>
      <c r="F45" s="117"/>
      <c r="G45" s="117"/>
      <c r="H45" s="117"/>
      <c r="I45" s="117"/>
      <c r="J45" s="117"/>
      <c r="K45" s="117"/>
      <c r="L45" s="117"/>
      <c r="M45" s="117"/>
    </row>
    <row r="46" spans="1:13" s="6" customFormat="1" ht="53.25" customHeight="1">
      <c r="A46" s="117" t="s">
        <v>104</v>
      </c>
      <c r="B46" s="117"/>
      <c r="C46" s="117"/>
      <c r="D46" s="117"/>
      <c r="E46" s="117"/>
      <c r="F46" s="117"/>
      <c r="G46" s="117"/>
      <c r="H46" s="117"/>
      <c r="I46" s="117"/>
      <c r="J46" s="117"/>
      <c r="K46" s="117"/>
      <c r="L46" s="117"/>
      <c r="M46" s="117"/>
    </row>
    <row r="47" spans="1:13" s="6" customFormat="1" ht="30.75" customHeight="1">
      <c r="A47" s="117" t="s">
        <v>98</v>
      </c>
      <c r="B47" s="117"/>
      <c r="C47" s="117"/>
      <c r="D47" s="117"/>
      <c r="E47" s="117"/>
      <c r="F47" s="117"/>
      <c r="G47" s="117"/>
      <c r="H47" s="117"/>
      <c r="I47" s="117"/>
      <c r="J47" s="117"/>
      <c r="K47" s="117"/>
      <c r="L47" s="117"/>
      <c r="M47" s="117"/>
    </row>
    <row r="48" spans="1:13" s="6" customFormat="1" ht="12.6" customHeight="1">
      <c r="A48" s="117" t="s">
        <v>99</v>
      </c>
      <c r="B48" s="117"/>
      <c r="C48" s="117"/>
      <c r="D48" s="117"/>
      <c r="E48" s="117"/>
      <c r="F48" s="117"/>
      <c r="G48" s="117"/>
      <c r="H48" s="117"/>
      <c r="I48" s="117"/>
      <c r="J48" s="117"/>
      <c r="K48" s="117"/>
      <c r="L48" s="117"/>
      <c r="M48" s="117"/>
    </row>
    <row r="49" spans="1:4" s="6" customFormat="1" ht="12.6" customHeight="1">
      <c r="A49" s="6" t="s">
        <v>81</v>
      </c>
      <c r="D49" s="7"/>
    </row>
    <row r="50" spans="1:4" s="6" customFormat="1" ht="12.6" customHeight="1">
      <c r="A50" s="6" t="s">
        <v>82</v>
      </c>
      <c r="D50" s="7"/>
    </row>
    <row r="51" spans="1:4" s="6" customFormat="1" ht="12.6" customHeight="1">
      <c r="A51" s="6" t="s">
        <v>83</v>
      </c>
      <c r="D51" s="7"/>
    </row>
    <row r="52" spans="1:4" s="6" customFormat="1" ht="12.6" customHeight="1">
      <c r="A52" s="6" t="s">
        <v>84</v>
      </c>
      <c r="D52" s="7"/>
    </row>
    <row r="53" spans="1:4" s="6" customFormat="1" ht="12.6" customHeight="1">
      <c r="A53" s="6" t="s">
        <v>105</v>
      </c>
      <c r="D53" s="7"/>
    </row>
    <row r="54" spans="1:4" s="6" customFormat="1" ht="12.6" customHeight="1">
      <c r="A54" s="6" t="s">
        <v>100</v>
      </c>
      <c r="D54" s="7"/>
    </row>
    <row r="55" spans="1:4" s="6" customFormat="1" ht="12.6" customHeight="1">
      <c r="A55" s="6" t="s">
        <v>86</v>
      </c>
      <c r="D55" s="7"/>
    </row>
    <row r="56" spans="1:4" s="6" customFormat="1" ht="12.6" customHeight="1">
      <c r="A56" s="6" t="s">
        <v>101</v>
      </c>
      <c r="D56" s="7"/>
    </row>
    <row r="57" spans="1:4" s="6" customFormat="1" ht="12.6" customHeight="1">
      <c r="A57" s="20" t="s">
        <v>102</v>
      </c>
      <c r="D57" s="7"/>
    </row>
    <row r="58" spans="1:12" s="6" customFormat="1" ht="39.75" customHeight="1">
      <c r="A58" s="117" t="s">
        <v>103</v>
      </c>
      <c r="B58" s="117"/>
      <c r="C58" s="117"/>
      <c r="D58" s="117"/>
      <c r="E58" s="117"/>
      <c r="F58" s="117"/>
      <c r="G58" s="117"/>
      <c r="H58" s="117"/>
      <c r="I58" s="117"/>
      <c r="J58" s="117"/>
      <c r="K58" s="117"/>
      <c r="L58" s="117"/>
    </row>
    <row r="59" spans="1:10" ht="12.75">
      <c r="A59" s="20"/>
      <c r="B59" s="6"/>
      <c r="C59" s="6"/>
      <c r="D59" s="7"/>
      <c r="E59" s="6"/>
      <c r="F59" s="6"/>
      <c r="G59" s="6"/>
      <c r="H59" s="6"/>
      <c r="I59" s="6"/>
      <c r="J59" s="6"/>
    </row>
  </sheetData>
  <mergeCells count="5">
    <mergeCell ref="A46:M46"/>
    <mergeCell ref="A45:M45"/>
    <mergeCell ref="A47:M47"/>
    <mergeCell ref="A48:M48"/>
    <mergeCell ref="A58:L58"/>
  </mergeCells>
  <pageMargins left="0.75" right="0.49" top="1" bottom="1" header="0.5" footer="0.5"/>
  <pageSetup orientation="portrait" scale="10"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5586-318B-453D-A958-EC21D0075347}">
  <sheetPr>
    <pageSetUpPr fitToPage="1"/>
  </sheetPr>
  <dimension ref="A1:N59"/>
  <sheetViews>
    <sheetView zoomScaleSheetLayoutView="50" workbookViewId="0" topLeftCell="A1">
      <selection pane="topLeft" activeCell="A1" sqref="A1"/>
    </sheetView>
  </sheetViews>
  <sheetFormatPr defaultColWidth="9.33333333333333" defaultRowHeight="12.75"/>
  <cols>
    <col min="5" max="5" width="25.6666666666667" customWidth="1"/>
    <col min="6" max="6" width="22" bestFit="1" customWidth="1"/>
    <col min="7" max="7" width="24.6666666666667" customWidth="1"/>
    <col min="8" max="8" width="23.6666666666667" customWidth="1"/>
    <col min="9" max="9" width="22" bestFit="1" customWidth="1"/>
  </cols>
  <sheetData>
    <row r="1" spans="1:12" ht="14.25">
      <c r="A1" s="123" t="s">
        <v>39</v>
      </c>
      <c r="B1" s="2"/>
      <c r="C1" s="2"/>
      <c r="D1" s="2"/>
      <c r="E1" s="2"/>
      <c r="F1" s="2"/>
      <c r="G1" s="2"/>
      <c r="H1" s="2"/>
      <c r="I1" s="2"/>
      <c r="J1" s="2"/>
      <c r="K1" s="2"/>
      <c r="L1" s="2"/>
    </row>
    <row r="2" spans="1:12" ht="14.25">
      <c r="A2" s="124" t="s">
        <v>134</v>
      </c>
      <c r="B2" s="2"/>
      <c r="C2" s="2"/>
      <c r="D2" s="2"/>
      <c r="E2" s="2"/>
      <c r="F2" s="2"/>
      <c r="G2" s="2"/>
      <c r="H2" s="2"/>
      <c r="I2" s="2"/>
      <c r="J2" s="2"/>
      <c r="K2" s="2"/>
      <c r="L2" s="2"/>
    </row>
    <row r="3" spans="1:12" ht="14.25">
      <c r="A3" s="123" t="s">
        <v>108</v>
      </c>
      <c r="B3" s="2"/>
      <c r="C3" s="2"/>
      <c r="D3" s="2"/>
      <c r="E3" s="2"/>
      <c r="F3" s="2"/>
      <c r="G3" s="2"/>
      <c r="H3" s="2"/>
      <c r="I3" s="2"/>
      <c r="J3" s="2"/>
      <c r="K3" s="2"/>
      <c r="L3" s="2"/>
    </row>
    <row r="4" spans="1:12" ht="14.25">
      <c r="A4" s="123" t="s">
        <v>109</v>
      </c>
      <c r="B4" s="2"/>
      <c r="C4" s="2"/>
      <c r="D4" s="2"/>
      <c r="E4" s="2"/>
      <c r="F4" s="2"/>
      <c r="G4" s="2"/>
      <c r="H4" s="2"/>
      <c r="I4" s="2"/>
      <c r="J4" s="2"/>
      <c r="K4" s="2"/>
      <c r="L4" s="2"/>
    </row>
    <row r="5" spans="1:12" ht="14.25">
      <c r="A5" s="123" t="s">
        <v>141</v>
      </c>
      <c r="B5" s="2"/>
      <c r="C5" s="2"/>
      <c r="D5" s="2"/>
      <c r="E5" s="2"/>
      <c r="F5" s="2"/>
      <c r="G5" s="2"/>
      <c r="H5" s="2"/>
      <c r="I5" s="2"/>
      <c r="J5" s="2"/>
      <c r="K5" s="2"/>
      <c r="L5" s="2"/>
    </row>
    <row r="6" spans="1:12" ht="14.25">
      <c r="A6" s="123" t="s">
        <v>136</v>
      </c>
      <c r="B6" s="2"/>
      <c r="C6" s="2"/>
      <c r="D6" s="2"/>
      <c r="E6" s="2"/>
      <c r="F6" s="2"/>
      <c r="G6" s="2"/>
      <c r="H6" s="2"/>
      <c r="I6" s="2"/>
      <c r="J6" s="2"/>
      <c r="K6" s="2"/>
      <c r="L6" s="2"/>
    </row>
    <row r="7" spans="1:12" ht="12.75">
      <c r="A7" s="2"/>
      <c r="B7" s="2"/>
      <c r="C7" s="2"/>
      <c r="D7" s="2"/>
      <c r="E7" s="2"/>
      <c r="F7" s="2"/>
      <c r="G7" s="2"/>
      <c r="H7" s="2"/>
      <c r="I7" s="2"/>
      <c r="J7" s="2"/>
      <c r="K7" s="2"/>
      <c r="L7" s="2"/>
    </row>
    <row r="8" spans="1:12" ht="12.75">
      <c r="A8" s="5"/>
      <c r="B8" s="6"/>
      <c r="C8" s="6"/>
      <c r="D8" s="7"/>
      <c r="E8" s="6"/>
      <c r="F8" s="4" t="s">
        <v>8</v>
      </c>
      <c r="G8" s="4" t="s">
        <v>8</v>
      </c>
      <c r="H8" s="4" t="s">
        <v>8</v>
      </c>
      <c r="I8" s="4"/>
      <c r="J8" s="4"/>
      <c r="K8" s="2"/>
      <c r="L8" s="2"/>
    </row>
    <row r="9" spans="1:12" ht="12.75">
      <c r="A9" s="5"/>
      <c r="B9" s="6"/>
      <c r="C9" s="6"/>
      <c r="D9" s="7"/>
      <c r="E9" s="6"/>
      <c r="F9" s="4">
        <v>228.10</v>
      </c>
      <c r="G9" s="4" t="s">
        <v>41</v>
      </c>
      <c r="H9" s="4">
        <v>228.106</v>
      </c>
      <c r="I9" s="4"/>
      <c r="J9" s="4"/>
      <c r="K9" s="2"/>
      <c r="L9" s="2"/>
    </row>
    <row r="10" spans="1:12" ht="12.75">
      <c r="A10" s="6"/>
      <c r="B10" s="6"/>
      <c r="C10" s="6"/>
      <c r="D10" s="7"/>
      <c r="E10" s="6"/>
      <c r="F10" s="4" t="s">
        <v>43</v>
      </c>
      <c r="G10" s="4" t="s">
        <v>44</v>
      </c>
      <c r="H10" s="4" t="s">
        <v>45</v>
      </c>
      <c r="I10" s="4"/>
      <c r="J10" s="4"/>
      <c r="K10" s="2"/>
      <c r="L10" s="2"/>
    </row>
    <row r="11" spans="1:12" ht="12.75">
      <c r="A11" s="23"/>
      <c r="B11" s="24"/>
      <c r="C11" s="24"/>
      <c r="D11" s="8"/>
      <c r="E11" s="8"/>
      <c r="F11" s="4" t="s">
        <v>46</v>
      </c>
      <c r="G11" s="4" t="s">
        <v>47</v>
      </c>
      <c r="H11" s="4" t="s">
        <v>46</v>
      </c>
      <c r="I11" s="4" t="s">
        <v>48</v>
      </c>
      <c r="J11" s="4"/>
      <c r="K11" s="2"/>
      <c r="L11" s="2"/>
    </row>
    <row r="12" spans="1:12" ht="12.75">
      <c r="A12" s="23"/>
      <c r="B12" s="23"/>
      <c r="C12" s="23"/>
      <c r="D12" s="25"/>
      <c r="E12" s="26"/>
      <c r="F12" s="10" t="s">
        <v>9</v>
      </c>
      <c r="G12" s="10" t="s">
        <v>10</v>
      </c>
      <c r="H12" s="10"/>
      <c r="I12" s="10"/>
      <c r="J12" s="21"/>
      <c r="K12" s="2"/>
      <c r="L12" s="2"/>
    </row>
    <row r="13" spans="1:12" ht="12.75">
      <c r="A13" s="23"/>
      <c r="B13" s="1" t="s">
        <v>51</v>
      </c>
      <c r="C13" s="23"/>
      <c r="D13" s="25"/>
      <c r="E13" s="26"/>
      <c r="F13" s="27">
        <v>202842487.88999987</v>
      </c>
      <c r="G13" s="27">
        <v>0</v>
      </c>
      <c r="H13" s="27">
        <v>761169.20</v>
      </c>
      <c r="I13" s="27">
        <v>203603657.08999983</v>
      </c>
      <c r="J13" s="2"/>
      <c r="K13" s="2"/>
      <c r="L13" s="2"/>
    </row>
    <row r="14" spans="1:12" ht="12.75">
      <c r="A14" s="23"/>
      <c r="B14" s="23"/>
      <c r="C14" s="23"/>
      <c r="D14" s="25"/>
      <c r="E14" s="26"/>
      <c r="F14" s="29"/>
      <c r="G14" s="30"/>
      <c r="H14" s="30"/>
      <c r="I14" s="30"/>
      <c r="J14" s="2"/>
      <c r="K14" s="2"/>
      <c r="L14" s="2"/>
    </row>
    <row r="15" spans="1:12" ht="12.75">
      <c r="A15" s="6" t="s">
        <v>11</v>
      </c>
      <c r="B15" s="23"/>
      <c r="C15" s="23"/>
      <c r="D15" s="25"/>
      <c r="E15" s="26"/>
      <c r="F15" s="34">
        <v>-0.0399999618530273</v>
      </c>
      <c r="G15" s="34">
        <v>0</v>
      </c>
      <c r="H15" s="34">
        <v>0</v>
      </c>
      <c r="I15" s="34">
        <v>-0.0399999618530273</v>
      </c>
      <c r="J15" s="5"/>
      <c r="K15" s="5"/>
      <c r="L15" s="5"/>
    </row>
    <row r="16" spans="1:12" ht="12.75">
      <c r="A16" s="6" t="s">
        <v>12</v>
      </c>
      <c r="B16" s="23"/>
      <c r="C16" s="23"/>
      <c r="D16" s="25"/>
      <c r="E16" s="26"/>
      <c r="F16" s="30">
        <v>-275673677</v>
      </c>
      <c r="G16" s="30">
        <v>0</v>
      </c>
      <c r="H16" s="30">
        <v>0</v>
      </c>
      <c r="I16" s="30">
        <v>-275673677</v>
      </c>
      <c r="J16" s="6"/>
      <c r="K16" s="6"/>
      <c r="L16" s="6"/>
    </row>
    <row r="17" spans="1:12" ht="12.75">
      <c r="A17" s="6" t="s">
        <v>7</v>
      </c>
      <c r="B17" s="24"/>
      <c r="C17" s="24"/>
      <c r="D17" s="38"/>
      <c r="E17" s="39"/>
      <c r="F17" s="30">
        <v>-451000.37000000011</v>
      </c>
      <c r="G17" s="30">
        <v>0</v>
      </c>
      <c r="H17" s="30">
        <v>0</v>
      </c>
      <c r="I17" s="30">
        <v>-451000.37000000011</v>
      </c>
      <c r="J17" s="6"/>
      <c r="K17" s="6"/>
      <c r="L17" s="6"/>
    </row>
    <row r="18" spans="1:12" ht="12.75">
      <c r="A18" s="6" t="s">
        <v>13</v>
      </c>
      <c r="B18" s="23"/>
      <c r="C18" s="23"/>
      <c r="D18" s="25"/>
      <c r="E18" s="26"/>
      <c r="F18" s="30">
        <v>-262.72999999672174</v>
      </c>
      <c r="G18" s="30">
        <v>0</v>
      </c>
      <c r="H18" s="30">
        <v>0</v>
      </c>
      <c r="I18" s="30">
        <v>-262.72999999672174</v>
      </c>
      <c r="J18" s="6"/>
      <c r="K18" s="6"/>
      <c r="L18" s="6"/>
    </row>
    <row r="19" spans="1:12" ht="13.5" thickBot="1">
      <c r="A19" s="6" t="s">
        <v>5</v>
      </c>
      <c r="B19" s="23"/>
      <c r="C19" s="23"/>
      <c r="D19" s="25"/>
      <c r="E19" s="41"/>
      <c r="F19" s="42">
        <v>0</v>
      </c>
      <c r="G19" s="42">
        <v>0</v>
      </c>
      <c r="H19" s="42">
        <v>0</v>
      </c>
      <c r="I19" s="42">
        <v>0</v>
      </c>
      <c r="J19" s="5"/>
      <c r="K19" s="5"/>
      <c r="L19" s="5"/>
    </row>
    <row r="20" spans="1:12" ht="12.75">
      <c r="A20" s="6"/>
      <c r="B20" s="23"/>
      <c r="C20" s="23"/>
      <c r="D20" s="25" t="s">
        <v>14</v>
      </c>
      <c r="E20" s="26"/>
      <c r="F20" s="44">
        <v>-276124940.13999999</v>
      </c>
      <c r="G20" s="44">
        <v>0</v>
      </c>
      <c r="H20" s="44">
        <v>0</v>
      </c>
      <c r="I20" s="44">
        <v>-276124940.13999999</v>
      </c>
      <c r="J20" s="6"/>
      <c r="K20" s="6"/>
      <c r="L20" s="6"/>
    </row>
    <row r="21" spans="1:12" ht="12.75">
      <c r="A21" s="6"/>
      <c r="B21" s="23"/>
      <c r="C21" s="23"/>
      <c r="D21" s="25"/>
      <c r="E21" s="26"/>
      <c r="F21" s="34"/>
      <c r="G21" s="30"/>
      <c r="H21" s="30"/>
      <c r="I21" s="30"/>
      <c r="J21" s="6"/>
      <c r="K21" s="6"/>
      <c r="L21" s="6"/>
    </row>
    <row r="22" spans="1:12" ht="12.75">
      <c r="A22" s="13" t="s">
        <v>15</v>
      </c>
      <c r="B22" s="23"/>
      <c r="C22" s="23"/>
      <c r="D22" s="25"/>
      <c r="E22" s="26"/>
      <c r="F22" s="34"/>
      <c r="G22" s="30"/>
      <c r="H22" s="30"/>
      <c r="I22" s="30"/>
      <c r="J22" s="6"/>
      <c r="K22" s="6"/>
      <c r="L22" s="6"/>
    </row>
    <row r="23" spans="1:12" ht="12.75">
      <c r="A23" s="6"/>
      <c r="B23" s="6" t="s">
        <v>16</v>
      </c>
      <c r="C23" s="23"/>
      <c r="D23" s="25"/>
      <c r="E23" s="26"/>
      <c r="F23" s="34">
        <v>-0.28000001609325409</v>
      </c>
      <c r="G23" s="34">
        <v>0</v>
      </c>
      <c r="H23" s="34">
        <v>0</v>
      </c>
      <c r="I23" s="34">
        <v>-0.28000001609325409</v>
      </c>
      <c r="J23" s="6"/>
      <c r="K23" s="6"/>
      <c r="L23" s="6"/>
    </row>
    <row r="24" spans="1:12" ht="12.75">
      <c r="A24" s="6"/>
      <c r="B24" s="6" t="s">
        <v>1</v>
      </c>
      <c r="C24" s="23"/>
      <c r="D24" s="25"/>
      <c r="E24" s="26"/>
      <c r="F24" s="34">
        <v>-0.11000001430511475</v>
      </c>
      <c r="G24" s="30">
        <v>0</v>
      </c>
      <c r="H24" s="30">
        <v>0</v>
      </c>
      <c r="I24" s="30">
        <v>-0.11000001430511475</v>
      </c>
      <c r="J24" s="6"/>
      <c r="K24" s="6"/>
      <c r="L24" s="6"/>
    </row>
    <row r="25" spans="1:12" ht="12.75">
      <c r="A25" s="6"/>
      <c r="B25" s="6" t="s">
        <v>2</v>
      </c>
      <c r="C25" s="23"/>
      <c r="D25" s="25"/>
      <c r="E25" s="26"/>
      <c r="F25" s="34">
        <v>-0.48000000044703484</v>
      </c>
      <c r="G25" s="30">
        <v>0</v>
      </c>
      <c r="H25" s="30">
        <v>0</v>
      </c>
      <c r="I25" s="30">
        <v>-0.48000000044703484</v>
      </c>
      <c r="J25" s="6"/>
      <c r="K25" s="6"/>
      <c r="L25" s="6"/>
    </row>
    <row r="26" spans="1:12" ht="12.75">
      <c r="A26" s="6"/>
      <c r="B26" s="6" t="s">
        <v>3</v>
      </c>
      <c r="C26" s="6"/>
      <c r="D26" s="6"/>
      <c r="E26" s="6"/>
      <c r="F26" s="34">
        <v>0.4599999999627471</v>
      </c>
      <c r="G26" s="30">
        <v>0</v>
      </c>
      <c r="H26" s="30">
        <v>0</v>
      </c>
      <c r="I26" s="30">
        <v>0.4599999999627471</v>
      </c>
      <c r="J26" s="6"/>
      <c r="K26" s="6"/>
      <c r="L26" s="6"/>
    </row>
    <row r="27" spans="1:12" ht="12.75">
      <c r="A27" s="6"/>
      <c r="B27" s="6" t="s">
        <v>17</v>
      </c>
      <c r="C27" s="6"/>
      <c r="D27" s="6"/>
      <c r="E27" s="6"/>
      <c r="F27" s="34">
        <v>-0.22999999672174454</v>
      </c>
      <c r="G27" s="30">
        <v>0</v>
      </c>
      <c r="H27" s="30">
        <v>-27506.77</v>
      </c>
      <c r="I27" s="30">
        <v>-27506.999999996722</v>
      </c>
      <c r="J27" s="6"/>
      <c r="K27" s="6"/>
      <c r="L27" s="6"/>
    </row>
    <row r="28" spans="1:12" ht="12.75">
      <c r="A28" s="6"/>
      <c r="B28" s="6" t="s">
        <v>18</v>
      </c>
      <c r="C28" s="6"/>
      <c r="D28" s="6"/>
      <c r="E28" s="6"/>
      <c r="F28" s="34">
        <v>0</v>
      </c>
      <c r="G28" s="30">
        <v>0</v>
      </c>
      <c r="H28" s="30">
        <v>0</v>
      </c>
      <c r="I28" s="30">
        <v>0</v>
      </c>
      <c r="J28" s="6"/>
      <c r="K28" s="6"/>
      <c r="L28" s="6"/>
    </row>
    <row r="29" spans="1:12" ht="12.75">
      <c r="A29" s="6"/>
      <c r="B29" s="6" t="s">
        <v>19</v>
      </c>
      <c r="C29" s="6"/>
      <c r="D29" s="6"/>
      <c r="E29" s="6"/>
      <c r="F29" s="34">
        <v>0</v>
      </c>
      <c r="G29" s="30">
        <v>0</v>
      </c>
      <c r="H29" s="30">
        <v>0</v>
      </c>
      <c r="I29" s="30">
        <v>0</v>
      </c>
      <c r="J29" s="6"/>
      <c r="K29" s="6"/>
      <c r="L29" s="6"/>
    </row>
    <row r="30" spans="1:12" ht="12.75">
      <c r="A30" s="6"/>
      <c r="B30" s="6" t="s">
        <v>20</v>
      </c>
      <c r="C30" s="6"/>
      <c r="D30" s="6"/>
      <c r="E30" s="6"/>
      <c r="F30" s="34">
        <v>-0.42999999970197678</v>
      </c>
      <c r="G30" s="30">
        <v>0</v>
      </c>
      <c r="H30" s="30">
        <v>0</v>
      </c>
      <c r="I30" s="30">
        <v>-0.42999999970197678</v>
      </c>
      <c r="J30" s="6"/>
      <c r="K30" s="6"/>
      <c r="L30" s="6"/>
    </row>
    <row r="31" spans="1:12" ht="12.75">
      <c r="A31" s="6"/>
      <c r="B31" s="6" t="s">
        <v>21</v>
      </c>
      <c r="C31" s="6"/>
      <c r="D31" s="6"/>
      <c r="E31" s="6"/>
      <c r="F31" s="34">
        <v>0.48000000417232513</v>
      </c>
      <c r="G31" s="30">
        <v>0</v>
      </c>
      <c r="H31" s="30">
        <v>-295188.98</v>
      </c>
      <c r="I31" s="30">
        <v>-295188.49999999581</v>
      </c>
      <c r="J31" s="6"/>
      <c r="K31" s="6"/>
      <c r="L31" s="6"/>
    </row>
    <row r="32" spans="1:12" ht="12.75">
      <c r="A32" s="6"/>
      <c r="B32" s="6" t="s">
        <v>22</v>
      </c>
      <c r="C32" s="6"/>
      <c r="D32" s="6"/>
      <c r="E32" s="6"/>
      <c r="F32" s="34">
        <v>-0.14000000013038516</v>
      </c>
      <c r="G32" s="30">
        <v>0</v>
      </c>
      <c r="H32" s="30">
        <v>-1939.25</v>
      </c>
      <c r="I32" s="30">
        <v>-1939.3900000001304</v>
      </c>
      <c r="J32" s="6"/>
      <c r="K32" s="6"/>
      <c r="L32" s="6"/>
    </row>
    <row r="33" spans="1:12" ht="12.75">
      <c r="A33" s="6"/>
      <c r="B33" s="6" t="s">
        <v>23</v>
      </c>
      <c r="C33" s="6"/>
      <c r="D33" s="6"/>
      <c r="E33" s="6"/>
      <c r="F33" s="34">
        <v>0</v>
      </c>
      <c r="G33" s="30">
        <v>0</v>
      </c>
      <c r="H33" s="30">
        <v>0</v>
      </c>
      <c r="I33" s="30">
        <v>0</v>
      </c>
      <c r="J33" s="6"/>
      <c r="K33" s="6"/>
      <c r="L33" s="6"/>
    </row>
    <row r="34" spans="1:12" ht="12.75">
      <c r="A34" s="6"/>
      <c r="B34" s="6" t="s">
        <v>4</v>
      </c>
      <c r="C34" s="6"/>
      <c r="D34" s="6"/>
      <c r="E34" s="6"/>
      <c r="F34" s="34">
        <v>-15022.199999999721</v>
      </c>
      <c r="G34" s="30">
        <v>0</v>
      </c>
      <c r="H34" s="30">
        <v>-11794.88</v>
      </c>
      <c r="I34" s="30">
        <v>-26817.079999999718</v>
      </c>
      <c r="J34" s="6"/>
      <c r="K34" s="6"/>
      <c r="L34" s="6"/>
    </row>
    <row r="35" spans="1:12" ht="12.75">
      <c r="A35" s="6"/>
      <c r="B35" s="6" t="s">
        <v>24</v>
      </c>
      <c r="C35" s="6"/>
      <c r="D35" s="6"/>
      <c r="E35" s="6"/>
      <c r="F35" s="34">
        <v>-2407566.8199999928</v>
      </c>
      <c r="G35" s="30">
        <v>0</v>
      </c>
      <c r="H35" s="30">
        <v>-424739.32</v>
      </c>
      <c r="I35" s="30">
        <v>-2832306.1399999927</v>
      </c>
      <c r="J35" s="6"/>
      <c r="K35" s="6"/>
      <c r="L35" s="6"/>
    </row>
    <row r="36" spans="1:12" ht="13.5" thickBot="1">
      <c r="A36" s="6"/>
      <c r="B36" s="6" t="s">
        <v>69</v>
      </c>
      <c r="C36" s="6"/>
      <c r="D36" s="6"/>
      <c r="E36" s="6"/>
      <c r="F36" s="42">
        <v>1430094</v>
      </c>
      <c r="G36" s="42">
        <v>0</v>
      </c>
      <c r="H36" s="42">
        <v>0</v>
      </c>
      <c r="I36" s="42">
        <v>1430094</v>
      </c>
      <c r="J36" s="6"/>
      <c r="K36" s="6"/>
      <c r="L36" s="6"/>
    </row>
    <row r="37" spans="1:12" ht="12.75">
      <c r="A37" s="6"/>
      <c r="B37" s="23"/>
      <c r="C37" s="6"/>
      <c r="D37" s="25" t="s">
        <v>14</v>
      </c>
      <c r="E37" s="6"/>
      <c r="F37" s="44">
        <v>-992495.75000001583</v>
      </c>
      <c r="G37" s="44">
        <v>0</v>
      </c>
      <c r="H37" s="44">
        <v>-761169.20</v>
      </c>
      <c r="I37" s="44">
        <v>-1753664.9500000158</v>
      </c>
      <c r="J37" s="6"/>
      <c r="K37" s="6"/>
      <c r="L37" s="6"/>
    </row>
    <row r="38" spans="1:12" ht="12.75">
      <c r="A38" s="6"/>
      <c r="B38" s="23"/>
      <c r="C38" s="6"/>
      <c r="D38" s="25"/>
      <c r="E38" s="6"/>
      <c r="F38" s="44"/>
      <c r="G38" s="44"/>
      <c r="H38" s="44"/>
      <c r="I38" s="44"/>
      <c r="J38" s="6"/>
      <c r="K38" s="6"/>
      <c r="L38" s="6"/>
    </row>
    <row r="39" spans="1:12" ht="12.75">
      <c r="A39" s="6"/>
      <c r="B39" s="23"/>
      <c r="C39" s="6"/>
      <c r="D39" s="25"/>
      <c r="E39" s="6"/>
      <c r="F39" s="44"/>
      <c r="G39" s="44"/>
      <c r="H39" s="44"/>
      <c r="I39" s="44"/>
      <c r="J39" s="6"/>
      <c r="K39" s="6"/>
      <c r="L39" s="6"/>
    </row>
    <row r="40" spans="1:12" ht="13.5" thickBot="1">
      <c r="A40" s="6"/>
      <c r="B40" s="60" t="s">
        <v>72</v>
      </c>
      <c r="C40" s="14"/>
      <c r="D40" s="14"/>
      <c r="E40" s="14"/>
      <c r="F40" s="64">
        <v>-74274948.000000119</v>
      </c>
      <c r="G40" s="64">
        <v>0</v>
      </c>
      <c r="H40" s="64">
        <v>0</v>
      </c>
      <c r="I40" s="64">
        <v>-74274948.000000149</v>
      </c>
      <c r="J40" s="6"/>
      <c r="K40" s="6"/>
      <c r="L40" s="6"/>
    </row>
    <row r="41" spans="1:12" ht="13.5" thickTop="1">
      <c r="A41" s="6"/>
      <c r="B41" s="24"/>
      <c r="C41" s="5"/>
      <c r="D41" s="5"/>
      <c r="E41" s="5"/>
      <c r="F41" s="44"/>
      <c r="G41" s="39"/>
      <c r="H41" s="28"/>
      <c r="I41" s="44"/>
      <c r="J41" s="6"/>
      <c r="K41" s="6"/>
      <c r="L41" s="6"/>
    </row>
    <row r="42" spans="1:12" ht="12.75">
      <c r="A42" s="6"/>
      <c r="B42" s="24"/>
      <c r="C42" s="5"/>
      <c r="D42" s="5"/>
      <c r="E42" s="5"/>
      <c r="F42" s="44"/>
      <c r="G42" s="39"/>
      <c r="H42" s="28"/>
      <c r="I42" s="44"/>
      <c r="J42" s="6"/>
      <c r="K42" s="6"/>
      <c r="L42" s="6"/>
    </row>
    <row r="43" spans="1:12" ht="12.75">
      <c r="A43" s="16" t="s">
        <v>6</v>
      </c>
      <c r="B43" s="23"/>
      <c r="C43" s="6"/>
      <c r="D43" s="6"/>
      <c r="E43" s="6"/>
      <c r="F43" s="34"/>
      <c r="G43" s="26"/>
      <c r="H43" s="30"/>
      <c r="I43" s="30"/>
      <c r="J43" s="6"/>
      <c r="K43" s="6"/>
      <c r="L43" s="6"/>
    </row>
    <row r="44" spans="1:12" ht="12.75">
      <c r="A44" s="18">
        <v>-1</v>
      </c>
      <c r="B44" s="75" t="s">
        <v>25</v>
      </c>
      <c r="C44" s="72"/>
      <c r="D44" s="7"/>
      <c r="E44" s="72"/>
      <c r="F44" s="72"/>
      <c r="G44" s="72"/>
      <c r="H44" s="73"/>
      <c r="I44" s="74"/>
      <c r="J44" s="6"/>
      <c r="K44" s="6"/>
      <c r="L44" s="6"/>
    </row>
    <row r="45" spans="1:12" ht="12.75">
      <c r="A45" s="18">
        <v>-2</v>
      </c>
      <c r="B45" s="75" t="s">
        <v>75</v>
      </c>
      <c r="C45" s="75"/>
      <c r="D45" s="75"/>
      <c r="E45" s="75"/>
      <c r="F45" s="75"/>
      <c r="G45" s="75"/>
      <c r="H45" s="75"/>
      <c r="I45" s="75"/>
      <c r="J45" s="6"/>
      <c r="K45" s="6"/>
      <c r="L45" s="6"/>
    </row>
    <row r="46" spans="1:12" ht="42" customHeight="1">
      <c r="A46" s="18">
        <v>-3</v>
      </c>
      <c r="B46" s="117" t="s">
        <v>106</v>
      </c>
      <c r="C46" s="117"/>
      <c r="D46" s="117"/>
      <c r="E46" s="117"/>
      <c r="F46" s="117"/>
      <c r="G46" s="117"/>
      <c r="H46" s="117"/>
      <c r="I46" s="117"/>
      <c r="J46" s="117"/>
      <c r="K46" s="117"/>
      <c r="L46" s="117"/>
    </row>
    <row r="47" spans="1:12" ht="82.5" customHeight="1">
      <c r="A47" s="77">
        <v>-4</v>
      </c>
      <c r="B47" s="117" t="s">
        <v>77</v>
      </c>
      <c r="C47" s="117"/>
      <c r="D47" s="117"/>
      <c r="E47" s="117"/>
      <c r="F47" s="117"/>
      <c r="G47" s="117"/>
      <c r="H47" s="117"/>
      <c r="I47" s="117"/>
      <c r="J47" s="117"/>
      <c r="K47" s="117"/>
      <c r="L47" s="117"/>
    </row>
    <row r="48" spans="1:12" ht="31.5" customHeight="1">
      <c r="A48" s="18">
        <v>-5</v>
      </c>
      <c r="B48" s="117" t="s">
        <v>79</v>
      </c>
      <c r="C48" s="117"/>
      <c r="D48" s="117"/>
      <c r="E48" s="117"/>
      <c r="F48" s="117"/>
      <c r="G48" s="117"/>
      <c r="H48" s="117"/>
      <c r="I48" s="117"/>
      <c r="J48" s="117"/>
      <c r="K48" s="117"/>
      <c r="L48" s="117"/>
    </row>
    <row r="49" spans="1:12" ht="12.75">
      <c r="A49" s="18">
        <v>-6</v>
      </c>
      <c r="B49" s="75" t="s">
        <v>80</v>
      </c>
      <c r="C49" s="75"/>
      <c r="D49" s="75"/>
      <c r="E49" s="75"/>
      <c r="F49" s="75"/>
      <c r="G49" s="75"/>
      <c r="H49" s="75"/>
      <c r="I49" s="75"/>
      <c r="J49" s="6"/>
      <c r="K49" s="6"/>
      <c r="L49" s="6"/>
    </row>
    <row r="50" spans="1:12" ht="12.75">
      <c r="A50" s="18">
        <v>-7</v>
      </c>
      <c r="B50" s="75" t="s">
        <v>26</v>
      </c>
      <c r="C50" s="75"/>
      <c r="D50" s="75"/>
      <c r="E50" s="75"/>
      <c r="F50" s="75"/>
      <c r="G50" s="75"/>
      <c r="H50" s="75"/>
      <c r="I50" s="75"/>
      <c r="J50" s="6"/>
      <c r="K50" s="6"/>
      <c r="L50" s="6"/>
    </row>
    <row r="51" spans="1:12" ht="12.75">
      <c r="A51" s="18">
        <v>-8</v>
      </c>
      <c r="B51" s="75" t="s">
        <v>27</v>
      </c>
      <c r="C51" s="75"/>
      <c r="D51" s="75"/>
      <c r="E51" s="75"/>
      <c r="F51" s="75"/>
      <c r="G51" s="75"/>
      <c r="H51" s="75"/>
      <c r="I51" s="75"/>
      <c r="J51" s="6"/>
      <c r="K51" s="6"/>
      <c r="L51" s="6"/>
    </row>
    <row r="52" spans="1:12" ht="12.75">
      <c r="A52" s="18">
        <v>-9</v>
      </c>
      <c r="B52" s="75" t="s">
        <v>28</v>
      </c>
      <c r="C52" s="75"/>
      <c r="D52" s="75"/>
      <c r="E52" s="75"/>
      <c r="F52" s="75"/>
      <c r="G52" s="75"/>
      <c r="H52" s="75"/>
      <c r="I52" s="75"/>
      <c r="J52" s="6"/>
      <c r="K52" s="6"/>
      <c r="L52" s="6"/>
    </row>
    <row r="53" spans="1:12" ht="12.75">
      <c r="A53" s="18">
        <v>-10</v>
      </c>
      <c r="B53" s="75" t="s">
        <v>29</v>
      </c>
      <c r="C53" s="75"/>
      <c r="D53" s="75"/>
      <c r="E53" s="75"/>
      <c r="F53" s="75"/>
      <c r="G53" s="75"/>
      <c r="H53" s="75"/>
      <c r="I53" s="75"/>
      <c r="J53" s="6"/>
      <c r="K53" s="6"/>
      <c r="L53" s="6"/>
    </row>
    <row r="54" spans="1:12" ht="12.75">
      <c r="A54" s="18">
        <v>-11</v>
      </c>
      <c r="B54" s="75" t="s">
        <v>30</v>
      </c>
      <c r="C54" s="75"/>
      <c r="D54" s="75"/>
      <c r="E54" s="75"/>
      <c r="F54" s="75"/>
      <c r="G54" s="75"/>
      <c r="H54" s="75"/>
      <c r="I54" s="75"/>
      <c r="J54" s="6"/>
      <c r="K54" s="6"/>
      <c r="L54" s="6"/>
    </row>
    <row r="55" spans="1:12" ht="12.75">
      <c r="A55" s="18">
        <v>-12</v>
      </c>
      <c r="B55" s="75" t="s">
        <v>31</v>
      </c>
      <c r="C55" s="75"/>
      <c r="D55" s="75"/>
      <c r="E55" s="75"/>
      <c r="F55" s="75"/>
      <c r="G55" s="75"/>
      <c r="H55" s="75"/>
      <c r="I55" s="75"/>
      <c r="J55" s="6"/>
      <c r="K55" s="6"/>
      <c r="L55" s="6"/>
    </row>
    <row r="56" spans="1:12" ht="12.75">
      <c r="A56" s="18">
        <v>-13</v>
      </c>
      <c r="B56" s="75" t="s">
        <v>32</v>
      </c>
      <c r="C56" s="75"/>
      <c r="D56" s="75"/>
      <c r="E56" s="75"/>
      <c r="F56" s="75"/>
      <c r="G56" s="75"/>
      <c r="H56" s="75"/>
      <c r="I56" s="75"/>
      <c r="J56" s="6"/>
      <c r="K56" s="6"/>
      <c r="L56" s="6"/>
    </row>
    <row r="57" spans="1:12" ht="12.75">
      <c r="A57" s="19">
        <v>-14</v>
      </c>
      <c r="B57" s="75" t="s">
        <v>33</v>
      </c>
      <c r="C57" s="75"/>
      <c r="D57" s="75"/>
      <c r="E57" s="75"/>
      <c r="F57" s="75"/>
      <c r="G57" s="75"/>
      <c r="H57" s="75"/>
      <c r="I57" s="75"/>
      <c r="J57" s="6"/>
      <c r="K57" s="6"/>
      <c r="L57" s="6"/>
    </row>
    <row r="58" spans="1:12" ht="12.75">
      <c r="A58" s="18">
        <v>-15</v>
      </c>
      <c r="B58" s="75" t="s">
        <v>87</v>
      </c>
      <c r="C58" s="75"/>
      <c r="D58" s="75"/>
      <c r="E58" s="75"/>
      <c r="F58" s="75"/>
      <c r="G58" s="75"/>
      <c r="H58" s="75"/>
      <c r="I58" s="75"/>
      <c r="J58" s="6"/>
      <c r="K58" s="6"/>
      <c r="L58" s="6"/>
    </row>
    <row r="59" spans="1:14" ht="57.75" customHeight="1">
      <c r="A59" s="76">
        <v>-16</v>
      </c>
      <c r="B59" s="117" t="s">
        <v>96</v>
      </c>
      <c r="C59" s="117"/>
      <c r="D59" s="117"/>
      <c r="E59" s="117"/>
      <c r="F59" s="117"/>
      <c r="G59" s="117"/>
      <c r="H59" s="117"/>
      <c r="I59" s="117"/>
      <c r="J59" s="117"/>
      <c r="K59" s="117"/>
      <c r="L59" s="117"/>
      <c r="M59" s="117"/>
      <c r="N59" s="117"/>
    </row>
  </sheetData>
  <mergeCells count="4">
    <mergeCell ref="B46:L46"/>
    <mergeCell ref="B47:L47"/>
    <mergeCell ref="B48:L48"/>
    <mergeCell ref="B59:N59"/>
  </mergeCells>
  <pageMargins left="0.7" right="0.7" top="0.75" bottom="0.75" header="0.3" footer="0.3"/>
  <pageSetup orientation="portrait" scale="1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3B4A0-F622-4DA9-B368-E0C94F7A366C}">
  <sheetPr>
    <pageSetUpPr fitToPage="1"/>
  </sheetPr>
  <dimension ref="A1:Q59"/>
  <sheetViews>
    <sheetView zoomScalePageLayoutView="70" workbookViewId="0" topLeftCell="A1">
      <selection pane="topLeft" activeCell="A1" sqref="A1"/>
    </sheetView>
  </sheetViews>
  <sheetFormatPr defaultColWidth="9.33333333333333" defaultRowHeight="12.75"/>
  <cols>
    <col min="1" max="1" width="6.33333333333333" customWidth="1"/>
    <col min="5" max="5" width="29.1666666666667" customWidth="1"/>
    <col min="6" max="6" width="17.6666666666667" bestFit="1" customWidth="1"/>
    <col min="7" max="7" width="18.3333333333333" bestFit="1" customWidth="1"/>
    <col min="8" max="8" width="17.8333333333333" bestFit="1" customWidth="1"/>
    <col min="9" max="9" width="17.6666666666667" bestFit="1" customWidth="1"/>
  </cols>
  <sheetData>
    <row r="1" spans="1:11" ht="14.25">
      <c r="A1" s="123" t="s">
        <v>39</v>
      </c>
      <c r="B1" s="35"/>
      <c r="C1" s="35"/>
      <c r="D1" s="35"/>
      <c r="E1" s="35"/>
      <c r="F1" s="35"/>
      <c r="G1" s="35"/>
      <c r="H1" s="35"/>
      <c r="I1" s="22"/>
      <c r="J1" s="2"/>
      <c r="K1" s="2"/>
    </row>
    <row r="2" spans="1:11" ht="14.25">
      <c r="A2" s="124" t="s">
        <v>134</v>
      </c>
      <c r="B2" s="35"/>
      <c r="C2" s="35"/>
      <c r="D2" s="35"/>
      <c r="E2" s="35"/>
      <c r="F2" s="35"/>
      <c r="G2" s="35"/>
      <c r="H2" s="35"/>
      <c r="I2" s="22"/>
      <c r="J2" s="2"/>
      <c r="K2" s="2"/>
    </row>
    <row r="3" spans="1:11" ht="14.25">
      <c r="A3" s="123" t="s">
        <v>108</v>
      </c>
      <c r="B3" s="35"/>
      <c r="C3" s="35"/>
      <c r="D3" s="35"/>
      <c r="E3" s="35"/>
      <c r="F3" s="35"/>
      <c r="G3" s="35"/>
      <c r="H3" s="35"/>
      <c r="I3" s="35"/>
      <c r="J3" s="2"/>
      <c r="K3" s="2"/>
    </row>
    <row r="4" spans="1:11" ht="14.25">
      <c r="A4" s="123" t="s">
        <v>109</v>
      </c>
      <c r="B4" s="35"/>
      <c r="C4" s="35"/>
      <c r="D4" s="35"/>
      <c r="E4" s="35"/>
      <c r="F4" s="35"/>
      <c r="G4" s="35"/>
      <c r="H4" s="35"/>
      <c r="I4" s="35"/>
      <c r="J4" s="2"/>
      <c r="K4" s="2"/>
    </row>
    <row r="5" spans="1:11" ht="14.25">
      <c r="A5" s="123" t="s">
        <v>141</v>
      </c>
      <c r="B5" s="35"/>
      <c r="C5" s="35"/>
      <c r="D5" s="35"/>
      <c r="E5" s="35"/>
      <c r="F5" s="35"/>
      <c r="G5" s="35"/>
      <c r="H5" s="35"/>
      <c r="I5" s="35"/>
      <c r="J5" s="2"/>
      <c r="K5" s="2"/>
    </row>
    <row r="6" spans="1:11" ht="14.25">
      <c r="A6" s="123" t="s">
        <v>137</v>
      </c>
      <c r="B6" s="35"/>
      <c r="C6" s="35"/>
      <c r="D6" s="35"/>
      <c r="E6" s="35"/>
      <c r="F6" s="35"/>
      <c r="G6" s="35"/>
      <c r="H6" s="35"/>
      <c r="I6" s="35"/>
      <c r="J6" s="2"/>
      <c r="K6" s="2"/>
    </row>
    <row r="7" spans="1:11" ht="12.75">
      <c r="A7" s="1"/>
      <c r="B7" s="35"/>
      <c r="C7" s="35"/>
      <c r="D7" s="35"/>
      <c r="E7" s="35"/>
      <c r="F7" s="35"/>
      <c r="G7" s="35"/>
      <c r="H7" s="35"/>
      <c r="I7" s="35"/>
      <c r="J7" s="2"/>
      <c r="K7" s="2"/>
    </row>
    <row r="8" spans="1:11" ht="12.75">
      <c r="A8" s="3"/>
      <c r="B8" s="35"/>
      <c r="C8" s="35"/>
      <c r="D8" s="35"/>
      <c r="E8" s="35"/>
      <c r="F8" s="4" t="s">
        <v>8</v>
      </c>
      <c r="G8" s="4" t="s">
        <v>8</v>
      </c>
      <c r="H8" s="4" t="s">
        <v>8</v>
      </c>
      <c r="I8" s="4"/>
      <c r="J8" s="4"/>
      <c r="K8" s="2"/>
    </row>
    <row r="9" spans="1:11" ht="12.75">
      <c r="A9" s="35"/>
      <c r="B9" s="35"/>
      <c r="C9" s="35"/>
      <c r="D9" s="35"/>
      <c r="E9" s="35"/>
      <c r="F9" s="4">
        <v>228.10</v>
      </c>
      <c r="G9" s="4" t="s">
        <v>41</v>
      </c>
      <c r="H9" s="4">
        <v>228.106</v>
      </c>
      <c r="I9" s="4"/>
      <c r="J9" s="4"/>
      <c r="K9" s="2"/>
    </row>
    <row r="10" spans="1:11" ht="12.75">
      <c r="A10" s="35"/>
      <c r="B10" s="35"/>
      <c r="C10" s="35"/>
      <c r="D10" s="35"/>
      <c r="E10" s="35"/>
      <c r="F10" s="4" t="s">
        <v>43</v>
      </c>
      <c r="G10" s="4" t="s">
        <v>44</v>
      </c>
      <c r="H10" s="4" t="s">
        <v>45</v>
      </c>
      <c r="I10" s="4"/>
      <c r="J10" s="4"/>
      <c r="K10" s="2"/>
    </row>
    <row r="11" spans="1:11" ht="12.75">
      <c r="A11" s="35"/>
      <c r="B11" s="35"/>
      <c r="C11" s="35"/>
      <c r="D11" s="35"/>
      <c r="E11" s="35"/>
      <c r="F11" s="4" t="s">
        <v>46</v>
      </c>
      <c r="G11" s="4" t="s">
        <v>47</v>
      </c>
      <c r="H11" s="4" t="s">
        <v>46</v>
      </c>
      <c r="I11" s="4" t="s">
        <v>48</v>
      </c>
      <c r="J11" s="4"/>
      <c r="K11" s="2"/>
    </row>
    <row r="12" spans="1:11" ht="12.75">
      <c r="A12" s="2"/>
      <c r="B12" s="2"/>
      <c r="C12" s="2"/>
      <c r="D12" s="2"/>
      <c r="E12" s="2"/>
      <c r="F12" s="10" t="s">
        <v>9</v>
      </c>
      <c r="G12" s="10" t="s">
        <v>10</v>
      </c>
      <c r="H12" s="10"/>
      <c r="I12" s="10"/>
      <c r="J12" s="21"/>
      <c r="K12" s="2"/>
    </row>
    <row r="13" spans="1:11" ht="12.75">
      <c r="A13" s="2"/>
      <c r="B13" s="1" t="s">
        <v>52</v>
      </c>
      <c r="C13" s="1"/>
      <c r="D13" s="1"/>
      <c r="E13" s="1"/>
      <c r="F13" s="11">
        <v>-74274948.000000119</v>
      </c>
      <c r="G13" s="11">
        <v>0</v>
      </c>
      <c r="H13" s="11">
        <v>0</v>
      </c>
      <c r="I13" s="11">
        <v>-74274948.000000149</v>
      </c>
      <c r="J13" s="2"/>
      <c r="K13" s="2"/>
    </row>
    <row r="14" spans="1:11" ht="12.75">
      <c r="A14" s="35"/>
      <c r="B14" s="35"/>
      <c r="C14" s="35"/>
      <c r="D14" s="35"/>
      <c r="E14" s="35"/>
      <c r="F14" s="31"/>
      <c r="G14" s="31"/>
      <c r="H14" s="31"/>
      <c r="I14" s="32"/>
      <c r="J14" s="2"/>
      <c r="K14" s="2"/>
    </row>
    <row r="15" spans="1:11" ht="12.75">
      <c r="A15" s="35" t="s">
        <v>11</v>
      </c>
      <c r="B15" s="35"/>
      <c r="C15" s="35"/>
      <c r="D15" s="35"/>
      <c r="E15" s="35"/>
      <c r="F15" s="36">
        <v>-374.42000007629395</v>
      </c>
      <c r="G15" s="36">
        <v>0</v>
      </c>
      <c r="H15" s="36">
        <v>0</v>
      </c>
      <c r="I15" s="36">
        <v>-374.42000007629395</v>
      </c>
      <c r="J15" s="2"/>
      <c r="K15" s="5"/>
    </row>
    <row r="16" spans="1:11" ht="12.75">
      <c r="A16" s="35" t="s">
        <v>12</v>
      </c>
      <c r="B16" s="35"/>
      <c r="C16" s="35"/>
      <c r="D16" s="35"/>
      <c r="E16" s="35"/>
      <c r="F16" s="36">
        <v>-39477410.28649199</v>
      </c>
      <c r="G16" s="37"/>
      <c r="H16" s="37">
        <v>0</v>
      </c>
      <c r="I16" s="37">
        <v>-39477410.28649199</v>
      </c>
      <c r="J16" s="2"/>
      <c r="K16" s="6"/>
    </row>
    <row r="17" spans="1:11" ht="12.75">
      <c r="A17" s="35" t="s">
        <v>7</v>
      </c>
      <c r="B17" s="35"/>
      <c r="C17" s="35"/>
      <c r="D17" s="35"/>
      <c r="E17" s="35"/>
      <c r="F17" s="36">
        <v>-444574.38999999966</v>
      </c>
      <c r="G17" s="37">
        <v>0</v>
      </c>
      <c r="H17" s="37">
        <v>0</v>
      </c>
      <c r="I17" s="37">
        <v>-444574.38999999966</v>
      </c>
      <c r="J17" s="2"/>
      <c r="K17" s="6"/>
    </row>
    <row r="18" spans="1:11" ht="12.75">
      <c r="A18" s="35" t="s">
        <v>13</v>
      </c>
      <c r="B18" s="35"/>
      <c r="C18" s="35"/>
      <c r="D18" s="35"/>
      <c r="E18" s="35"/>
      <c r="F18" s="37">
        <v>-1151440.9799999967</v>
      </c>
      <c r="G18" s="37">
        <v>0</v>
      </c>
      <c r="H18" s="37">
        <v>0</v>
      </c>
      <c r="I18" s="37">
        <v>-1151440.9799999967</v>
      </c>
      <c r="J18" s="2"/>
      <c r="K18" s="6"/>
    </row>
    <row r="19" spans="1:11" ht="12.75">
      <c r="A19" s="35" t="s">
        <v>5</v>
      </c>
      <c r="B19" s="35"/>
      <c r="C19" s="35"/>
      <c r="D19" s="35"/>
      <c r="E19" s="35"/>
      <c r="F19" s="43">
        <v>0</v>
      </c>
      <c r="G19" s="43">
        <v>29445.89</v>
      </c>
      <c r="H19" s="43">
        <v>0</v>
      </c>
      <c r="I19" s="43">
        <v>29445.89</v>
      </c>
      <c r="J19" s="2"/>
      <c r="K19" s="5"/>
    </row>
    <row r="20" spans="1:11" ht="12.75">
      <c r="A20" s="35"/>
      <c r="B20" s="35" t="s">
        <v>14</v>
      </c>
      <c r="C20" s="35"/>
      <c r="D20" s="35"/>
      <c r="E20" s="35"/>
      <c r="F20" s="45">
        <v>-41073800.076492064</v>
      </c>
      <c r="G20" s="45">
        <v>29445.89</v>
      </c>
      <c r="H20" s="45">
        <v>0</v>
      </c>
      <c r="I20" s="45">
        <v>-41044354.186492063</v>
      </c>
      <c r="J20" s="2"/>
      <c r="K20" s="6"/>
    </row>
    <row r="21" spans="1:11" ht="12.75">
      <c r="A21" s="46"/>
      <c r="B21" s="46"/>
      <c r="C21" s="46"/>
      <c r="D21" s="46"/>
      <c r="E21" s="46"/>
      <c r="F21" s="47"/>
      <c r="G21" s="47"/>
      <c r="H21" s="47"/>
      <c r="I21" s="47"/>
      <c r="J21" s="5"/>
      <c r="K21" s="6"/>
    </row>
    <row r="22" spans="1:11" ht="12.75">
      <c r="A22" s="48" t="s">
        <v>15</v>
      </c>
      <c r="B22" s="49"/>
      <c r="C22" s="49"/>
      <c r="D22" s="49"/>
      <c r="E22" s="49"/>
      <c r="F22" s="47"/>
      <c r="G22" s="47"/>
      <c r="H22" s="47"/>
      <c r="I22" s="47"/>
      <c r="J22" s="6"/>
      <c r="K22" s="6"/>
    </row>
    <row r="23" spans="1:11" ht="12.75">
      <c r="A23" s="35"/>
      <c r="B23" s="46" t="s">
        <v>16</v>
      </c>
      <c r="C23" s="46"/>
      <c r="D23" s="46"/>
      <c r="E23" s="46"/>
      <c r="F23" s="50">
        <v>0.2800000011920929</v>
      </c>
      <c r="G23" s="47">
        <v>0</v>
      </c>
      <c r="H23" s="47"/>
      <c r="I23" s="47">
        <v>0.2800000011920929</v>
      </c>
      <c r="J23" s="6"/>
      <c r="K23" s="6"/>
    </row>
    <row r="24" spans="1:11" ht="12.75">
      <c r="A24" s="35"/>
      <c r="B24" s="35" t="s">
        <v>1</v>
      </c>
      <c r="C24" s="35"/>
      <c r="D24" s="35"/>
      <c r="E24" s="35"/>
      <c r="F24" s="50">
        <v>0.11000001430511475</v>
      </c>
      <c r="G24" s="51">
        <v>0</v>
      </c>
      <c r="H24" s="51"/>
      <c r="I24" s="51">
        <v>0.11000001430511475</v>
      </c>
      <c r="J24" s="6"/>
      <c r="K24" s="6"/>
    </row>
    <row r="25" spans="1:11" ht="12.75">
      <c r="A25" s="35"/>
      <c r="B25" s="35" t="s">
        <v>2</v>
      </c>
      <c r="C25" s="35"/>
      <c r="D25" s="35"/>
      <c r="E25" s="35"/>
      <c r="F25" s="50">
        <v>0.48000000044703484</v>
      </c>
      <c r="G25" s="51">
        <v>0</v>
      </c>
      <c r="H25" s="51"/>
      <c r="I25" s="51">
        <v>0.48000000044703484</v>
      </c>
      <c r="J25" s="5"/>
      <c r="K25" s="6"/>
    </row>
    <row r="26" spans="1:11" ht="12.75">
      <c r="A26" s="35"/>
      <c r="B26" s="35" t="s">
        <v>3</v>
      </c>
      <c r="C26" s="35"/>
      <c r="D26" s="35"/>
      <c r="E26" s="35"/>
      <c r="F26" s="50">
        <v>-0.4599999999627471</v>
      </c>
      <c r="G26" s="51">
        <v>0</v>
      </c>
      <c r="H26" s="51"/>
      <c r="I26" s="51">
        <v>-0.4599999999627471</v>
      </c>
      <c r="J26" s="6"/>
      <c r="K26" s="6"/>
    </row>
    <row r="27" spans="1:11" ht="12.75">
      <c r="A27" s="35"/>
      <c r="B27" s="46" t="s">
        <v>17</v>
      </c>
      <c r="C27" s="46"/>
      <c r="D27" s="46"/>
      <c r="E27" s="46"/>
      <c r="F27" s="50">
        <v>0.22999999672174454</v>
      </c>
      <c r="G27" s="51">
        <v>0</v>
      </c>
      <c r="H27" s="51"/>
      <c r="I27" s="51">
        <v>0.22999999672174454</v>
      </c>
      <c r="J27" s="6"/>
      <c r="K27" s="6"/>
    </row>
    <row r="28" spans="1:11" ht="12.75">
      <c r="A28" s="35"/>
      <c r="B28" s="46" t="s">
        <v>18</v>
      </c>
      <c r="C28" s="46"/>
      <c r="D28" s="46"/>
      <c r="E28" s="46"/>
      <c r="F28" s="50">
        <v>0</v>
      </c>
      <c r="G28" s="51">
        <v>0</v>
      </c>
      <c r="H28" s="51"/>
      <c r="I28" s="51">
        <v>0</v>
      </c>
      <c r="J28" s="6"/>
      <c r="K28" s="6"/>
    </row>
    <row r="29" spans="1:11" ht="12.75">
      <c r="A29" s="35"/>
      <c r="B29" s="46" t="s">
        <v>19</v>
      </c>
      <c r="C29" s="46"/>
      <c r="D29" s="46"/>
      <c r="E29" s="46"/>
      <c r="F29" s="50">
        <v>0</v>
      </c>
      <c r="G29" s="51">
        <v>0</v>
      </c>
      <c r="H29" s="51"/>
      <c r="I29" s="51">
        <v>0</v>
      </c>
      <c r="J29" s="6"/>
      <c r="K29" s="6"/>
    </row>
    <row r="30" spans="1:11" ht="12.75">
      <c r="A30" s="35"/>
      <c r="B30" s="46" t="s">
        <v>20</v>
      </c>
      <c r="C30" s="46"/>
      <c r="D30" s="46"/>
      <c r="E30" s="46"/>
      <c r="F30" s="50">
        <v>0.42999999970197678</v>
      </c>
      <c r="G30" s="51">
        <v>0</v>
      </c>
      <c r="H30" s="51"/>
      <c r="I30" s="51">
        <v>0.42999999970197678</v>
      </c>
      <c r="J30" s="6"/>
      <c r="K30" s="6"/>
    </row>
    <row r="31" spans="1:11" ht="12.75">
      <c r="A31" s="35"/>
      <c r="B31" s="46" t="s">
        <v>21</v>
      </c>
      <c r="C31" s="46"/>
      <c r="D31" s="46"/>
      <c r="E31" s="46"/>
      <c r="F31" s="50">
        <v>-0.48000000417232513</v>
      </c>
      <c r="G31" s="51">
        <v>0</v>
      </c>
      <c r="H31" s="51"/>
      <c r="I31" s="51">
        <v>-0.48000000417232513</v>
      </c>
      <c r="J31" s="6"/>
      <c r="K31" s="6"/>
    </row>
    <row r="32" spans="1:11" ht="12.75">
      <c r="A32" s="35"/>
      <c r="B32" s="46" t="s">
        <v>22</v>
      </c>
      <c r="C32" s="46"/>
      <c r="D32" s="46"/>
      <c r="E32" s="46"/>
      <c r="F32" s="50">
        <v>0.14000000013038516</v>
      </c>
      <c r="G32" s="51">
        <v>0</v>
      </c>
      <c r="H32" s="51"/>
      <c r="I32" s="51">
        <v>0.14000000013038516</v>
      </c>
      <c r="J32" s="6"/>
      <c r="K32" s="6"/>
    </row>
    <row r="33" spans="1:11" ht="12.75">
      <c r="A33" s="35"/>
      <c r="B33" s="46" t="s">
        <v>23</v>
      </c>
      <c r="C33" s="46"/>
      <c r="D33" s="46"/>
      <c r="E33" s="46"/>
      <c r="F33" s="50">
        <v>0</v>
      </c>
      <c r="G33" s="51">
        <v>0</v>
      </c>
      <c r="H33" s="51"/>
      <c r="I33" s="51">
        <v>0</v>
      </c>
      <c r="J33" s="6"/>
      <c r="K33" s="6"/>
    </row>
    <row r="34" spans="1:11" ht="12.75">
      <c r="A34" s="35"/>
      <c r="B34" s="35" t="s">
        <v>4</v>
      </c>
      <c r="C34" s="35"/>
      <c r="D34" s="35"/>
      <c r="E34" s="35"/>
      <c r="F34" s="50">
        <v>0.27000000001862645</v>
      </c>
      <c r="G34" s="51">
        <v>0</v>
      </c>
      <c r="H34" s="51"/>
      <c r="I34" s="51">
        <v>0.27000000001862645</v>
      </c>
      <c r="J34" s="6"/>
      <c r="K34" s="6"/>
    </row>
    <row r="35" spans="1:11" ht="12.75">
      <c r="A35" s="35"/>
      <c r="B35" s="46" t="s">
        <v>24</v>
      </c>
      <c r="C35" s="46"/>
      <c r="D35" s="46"/>
      <c r="E35" s="46"/>
      <c r="F35" s="50">
        <v>359265.83999997377</v>
      </c>
      <c r="G35" s="51">
        <v>0</v>
      </c>
      <c r="H35" s="51"/>
      <c r="I35" s="51">
        <v>359265.83999997377</v>
      </c>
      <c r="J35" s="6"/>
      <c r="K35" s="6"/>
    </row>
    <row r="36" spans="1:11" ht="12.75">
      <c r="A36" s="35"/>
      <c r="B36" s="46" t="s">
        <v>35</v>
      </c>
      <c r="C36" s="46"/>
      <c r="D36" s="46"/>
      <c r="E36" s="46"/>
      <c r="F36" s="50">
        <v>-0.060000000055879354</v>
      </c>
      <c r="G36" s="51">
        <v>0</v>
      </c>
      <c r="H36" s="51"/>
      <c r="I36" s="51">
        <v>-0.060000000055879354</v>
      </c>
      <c r="J36" s="6"/>
      <c r="K36" s="6"/>
    </row>
    <row r="37" spans="1:11" ht="12.75">
      <c r="A37" s="35"/>
      <c r="B37" s="46" t="s">
        <v>34</v>
      </c>
      <c r="C37" s="46"/>
      <c r="D37" s="46"/>
      <c r="E37" s="46"/>
      <c r="F37" s="50">
        <v>9817762.5200000014</v>
      </c>
      <c r="G37" s="51"/>
      <c r="H37" s="51"/>
      <c r="I37" s="51">
        <v>9817762.5200000014</v>
      </c>
      <c r="J37" s="6"/>
      <c r="K37" s="6"/>
    </row>
    <row r="38" spans="1:11" ht="12.75">
      <c r="A38" s="35" t="s">
        <v>0</v>
      </c>
      <c r="B38" s="35" t="s">
        <v>70</v>
      </c>
      <c r="C38" s="35"/>
      <c r="D38" s="35"/>
      <c r="E38" s="35"/>
      <c r="F38" s="58">
        <v>10177029.299999984</v>
      </c>
      <c r="G38" s="58">
        <v>0</v>
      </c>
      <c r="H38" s="58"/>
      <c r="I38" s="58">
        <v>10177029.299999984</v>
      </c>
      <c r="J38" s="6"/>
      <c r="K38" s="6"/>
    </row>
    <row r="39" spans="1:11" ht="12.75">
      <c r="A39" s="35"/>
      <c r="B39" s="35"/>
      <c r="C39" s="35"/>
      <c r="D39" s="35"/>
      <c r="E39" s="35"/>
      <c r="F39" s="47"/>
      <c r="G39" s="47"/>
      <c r="H39" s="47"/>
      <c r="I39" s="47"/>
      <c r="J39" s="6"/>
      <c r="K39" s="6"/>
    </row>
    <row r="40" spans="1:11" ht="13.5" thickBot="1">
      <c r="A40" s="65" t="s">
        <v>92</v>
      </c>
      <c r="B40" s="65"/>
      <c r="C40" s="65"/>
      <c r="D40" s="65"/>
      <c r="E40" s="65"/>
      <c r="F40" s="66">
        <v>-105171720.77649221</v>
      </c>
      <c r="G40" s="66">
        <v>29445.89</v>
      </c>
      <c r="H40" s="66">
        <v>0</v>
      </c>
      <c r="I40" s="66">
        <v>-105142274.88649221</v>
      </c>
      <c r="J40" s="6"/>
      <c r="K40" s="6"/>
    </row>
    <row r="41" spans="1:11" ht="13.5" thickTop="1">
      <c r="A41" s="35"/>
      <c r="B41" s="35"/>
      <c r="C41" s="35"/>
      <c r="D41" s="35"/>
      <c r="E41" s="35"/>
      <c r="F41" s="70"/>
      <c r="G41" s="35"/>
      <c r="H41" s="35"/>
      <c r="I41" s="35"/>
      <c r="J41" s="6"/>
      <c r="K41" s="6"/>
    </row>
    <row r="42" spans="1:11" ht="12.75">
      <c r="A42" s="68" t="s">
        <v>6</v>
      </c>
      <c r="B42" s="35"/>
      <c r="C42" s="35"/>
      <c r="D42" s="35"/>
      <c r="E42" s="35"/>
      <c r="F42" s="70"/>
      <c r="G42" s="35"/>
      <c r="H42" s="35"/>
      <c r="I42" s="35"/>
      <c r="J42" s="6"/>
      <c r="K42" s="6"/>
    </row>
    <row r="43" spans="1:11" ht="12.75">
      <c r="A43" s="69">
        <v>-1</v>
      </c>
      <c r="B43" s="71" t="s">
        <v>25</v>
      </c>
      <c r="C43" s="71"/>
      <c r="D43" s="71"/>
      <c r="E43" s="71"/>
      <c r="F43" s="71"/>
      <c r="G43" s="71"/>
      <c r="H43" s="71"/>
      <c r="I43" s="71"/>
      <c r="J43" s="6"/>
      <c r="K43" s="6"/>
    </row>
    <row r="44" spans="1:11" ht="12.75">
      <c r="A44" s="69">
        <v>-2</v>
      </c>
      <c r="B44" s="71" t="s">
        <v>93</v>
      </c>
      <c r="C44" s="71"/>
      <c r="D44" s="71"/>
      <c r="E44" s="71"/>
      <c r="F44" s="71"/>
      <c r="G44" s="71"/>
      <c r="H44" s="71"/>
      <c r="I44" s="71"/>
      <c r="J44" s="6"/>
      <c r="K44" s="6"/>
    </row>
    <row r="45" spans="1:17" ht="33.75" customHeight="1">
      <c r="A45" s="69">
        <v>-3</v>
      </c>
      <c r="B45" s="118" t="s">
        <v>107</v>
      </c>
      <c r="C45" s="118"/>
      <c r="D45" s="118"/>
      <c r="E45" s="118"/>
      <c r="F45" s="118"/>
      <c r="G45" s="118"/>
      <c r="H45" s="118"/>
      <c r="I45" s="118"/>
      <c r="J45" s="118"/>
      <c r="K45" s="118"/>
      <c r="L45" s="118"/>
      <c r="M45" s="118"/>
      <c r="N45" s="118"/>
      <c r="O45" s="118"/>
      <c r="P45" s="118"/>
      <c r="Q45" s="118"/>
    </row>
    <row r="46" spans="1:17" ht="81" customHeight="1">
      <c r="A46" s="69">
        <v>-4</v>
      </c>
      <c r="B46" s="118" t="s">
        <v>94</v>
      </c>
      <c r="C46" s="118"/>
      <c r="D46" s="118"/>
      <c r="E46" s="118"/>
      <c r="F46" s="118"/>
      <c r="G46" s="118"/>
      <c r="H46" s="118"/>
      <c r="I46" s="118"/>
      <c r="J46" s="118"/>
      <c r="K46" s="118"/>
      <c r="L46" s="118"/>
      <c r="M46" s="118"/>
      <c r="N46" s="118"/>
      <c r="O46" s="118"/>
      <c r="P46" s="118"/>
      <c r="Q46" s="118"/>
    </row>
    <row r="47" spans="1:17" ht="33.75" customHeight="1">
      <c r="A47" s="69">
        <v>-5</v>
      </c>
      <c r="B47" s="118" t="s">
        <v>76</v>
      </c>
      <c r="C47" s="118"/>
      <c r="D47" s="118"/>
      <c r="E47" s="118"/>
      <c r="F47" s="118"/>
      <c r="G47" s="118"/>
      <c r="H47" s="118"/>
      <c r="I47" s="118"/>
      <c r="J47" s="118"/>
      <c r="K47" s="118"/>
      <c r="L47" s="118"/>
      <c r="M47" s="118"/>
      <c r="N47" s="118"/>
      <c r="O47" s="118"/>
      <c r="P47" s="118"/>
      <c r="Q47" s="118"/>
    </row>
    <row r="48" spans="1:11" ht="12.75">
      <c r="A48" s="69">
        <v>-6</v>
      </c>
      <c r="B48" s="71" t="s">
        <v>78</v>
      </c>
      <c r="C48" s="71"/>
      <c r="D48" s="71"/>
      <c r="E48" s="71"/>
      <c r="F48" s="71"/>
      <c r="G48" s="71"/>
      <c r="H48" s="71"/>
      <c r="I48" s="71"/>
      <c r="J48" s="6"/>
      <c r="K48" s="6"/>
    </row>
    <row r="49" spans="1:11" ht="12.75">
      <c r="A49" s="69">
        <v>-7</v>
      </c>
      <c r="B49" s="71" t="s">
        <v>26</v>
      </c>
      <c r="C49" s="71"/>
      <c r="D49" s="71"/>
      <c r="E49" s="71"/>
      <c r="F49" s="71"/>
      <c r="G49" s="71"/>
      <c r="H49" s="71"/>
      <c r="I49" s="71"/>
      <c r="J49" s="6"/>
      <c r="K49" s="6"/>
    </row>
    <row r="50" spans="1:11" ht="12.75">
      <c r="A50" s="69">
        <v>-8</v>
      </c>
      <c r="B50" s="71" t="s">
        <v>27</v>
      </c>
      <c r="C50" s="71"/>
      <c r="D50" s="71"/>
      <c r="E50" s="71"/>
      <c r="F50" s="71"/>
      <c r="G50" s="71"/>
      <c r="H50" s="71"/>
      <c r="I50" s="71"/>
      <c r="J50" s="6"/>
      <c r="K50" s="6"/>
    </row>
    <row r="51" spans="1:11" ht="12.75">
      <c r="A51" s="69">
        <v>-9</v>
      </c>
      <c r="B51" s="71" t="s">
        <v>28</v>
      </c>
      <c r="C51" s="71"/>
      <c r="D51" s="71"/>
      <c r="E51" s="71"/>
      <c r="F51" s="71"/>
      <c r="G51" s="71"/>
      <c r="H51" s="71"/>
      <c r="I51" s="71"/>
      <c r="J51" s="6"/>
      <c r="K51" s="6"/>
    </row>
    <row r="52" spans="1:11" ht="12.75">
      <c r="A52" s="69">
        <v>-10</v>
      </c>
      <c r="B52" s="71" t="s">
        <v>29</v>
      </c>
      <c r="C52" s="71"/>
      <c r="D52" s="71"/>
      <c r="E52" s="71"/>
      <c r="F52" s="71"/>
      <c r="G52" s="71"/>
      <c r="H52" s="71"/>
      <c r="I52" s="71"/>
      <c r="J52" s="6"/>
      <c r="K52" s="6"/>
    </row>
    <row r="53" spans="1:11" ht="12.75">
      <c r="A53" s="69">
        <v>-11</v>
      </c>
      <c r="B53" s="71" t="s">
        <v>30</v>
      </c>
      <c r="C53" s="71"/>
      <c r="D53" s="71"/>
      <c r="E53" s="71"/>
      <c r="F53" s="71"/>
      <c r="G53" s="71"/>
      <c r="H53" s="71"/>
      <c r="I53" s="71"/>
      <c r="J53" s="6"/>
      <c r="K53" s="6"/>
    </row>
    <row r="54" spans="1:11" ht="12.75">
      <c r="A54" s="69">
        <v>-12</v>
      </c>
      <c r="B54" s="71" t="s">
        <v>31</v>
      </c>
      <c r="C54" s="71"/>
      <c r="D54" s="71"/>
      <c r="E54" s="71"/>
      <c r="F54" s="71"/>
      <c r="G54" s="71"/>
      <c r="H54" s="71"/>
      <c r="I54" s="71"/>
      <c r="J54" s="6"/>
      <c r="K54" s="6"/>
    </row>
    <row r="55" spans="1:11" ht="12.75">
      <c r="A55" s="69">
        <v>-13</v>
      </c>
      <c r="B55" s="71" t="s">
        <v>32</v>
      </c>
      <c r="C55" s="71"/>
      <c r="D55" s="71"/>
      <c r="E55" s="71"/>
      <c r="F55" s="71"/>
      <c r="G55" s="71"/>
      <c r="H55" s="71"/>
      <c r="I55" s="71"/>
      <c r="J55" s="6"/>
      <c r="K55" s="6"/>
    </row>
    <row r="56" spans="1:11" ht="12.75">
      <c r="A56" s="69">
        <v>-14</v>
      </c>
      <c r="B56" s="71" t="s">
        <v>33</v>
      </c>
      <c r="C56" s="71"/>
      <c r="D56" s="71"/>
      <c r="E56" s="71"/>
      <c r="F56" s="71"/>
      <c r="G56" s="71"/>
      <c r="H56" s="71"/>
      <c r="I56" s="71"/>
      <c r="J56" s="6"/>
      <c r="K56" s="6"/>
    </row>
    <row r="57" spans="1:11" ht="12.75">
      <c r="A57" s="69">
        <v>-15</v>
      </c>
      <c r="B57" s="71" t="s">
        <v>95</v>
      </c>
      <c r="C57" s="71"/>
      <c r="D57" s="71"/>
      <c r="E57" s="71"/>
      <c r="F57" s="71"/>
      <c r="G57" s="71"/>
      <c r="H57" s="71"/>
      <c r="I57" s="71"/>
      <c r="J57" s="6"/>
      <c r="K57" s="6"/>
    </row>
    <row r="58" spans="1:17" ht="36.75" customHeight="1">
      <c r="A58" s="69">
        <v>-16</v>
      </c>
      <c r="B58" s="118" t="s">
        <v>85</v>
      </c>
      <c r="C58" s="118"/>
      <c r="D58" s="118"/>
      <c r="E58" s="118"/>
      <c r="F58" s="118"/>
      <c r="G58" s="118"/>
      <c r="H58" s="118"/>
      <c r="I58" s="118"/>
      <c r="J58" s="118"/>
      <c r="K58" s="118"/>
      <c r="L58" s="118"/>
      <c r="M58" s="118"/>
      <c r="N58" s="118"/>
      <c r="O58" s="118"/>
      <c r="P58" s="118"/>
      <c r="Q58" s="118"/>
    </row>
    <row r="59" spans="1:17" ht="40.5" customHeight="1">
      <c r="A59" s="69">
        <v>-17</v>
      </c>
      <c r="B59" s="118" t="s">
        <v>88</v>
      </c>
      <c r="C59" s="118"/>
      <c r="D59" s="118"/>
      <c r="E59" s="118"/>
      <c r="F59" s="118"/>
      <c r="G59" s="118"/>
      <c r="H59" s="118"/>
      <c r="I59" s="118"/>
      <c r="J59" s="118"/>
      <c r="K59" s="118"/>
      <c r="L59" s="118"/>
      <c r="M59" s="118"/>
      <c r="N59" s="118"/>
      <c r="O59" s="118"/>
      <c r="P59" s="118"/>
      <c r="Q59" s="118"/>
    </row>
  </sheetData>
  <mergeCells count="5">
    <mergeCell ref="B45:Q45"/>
    <mergeCell ref="B46:Q46"/>
    <mergeCell ref="B47:Q47"/>
    <mergeCell ref="B58:Q58"/>
    <mergeCell ref="B59:Q59"/>
  </mergeCells>
  <pageMargins left="0.7" right="0.7" top="0.75" bottom="0.75" header="0.3" footer="0.3"/>
  <pageSetup orientation="portrait" scale="1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65E41-7043-4D6F-B0F0-3466DF785A5E}">
  <sheetPr>
    <pageSetUpPr fitToPage="1"/>
  </sheetPr>
  <dimension ref="A1:P61"/>
  <sheetViews>
    <sheetView workbookViewId="0" topLeftCell="A1">
      <selection pane="topLeft" activeCell="A1" sqref="A1"/>
    </sheetView>
  </sheetViews>
  <sheetFormatPr defaultColWidth="9.33333333333333" defaultRowHeight="12.75"/>
  <cols>
    <col min="5" max="5" width="26" customWidth="1"/>
    <col min="6" max="6" width="22.1666666666667" customWidth="1"/>
    <col min="7" max="7" width="17.3333333333333" bestFit="1" customWidth="1"/>
    <col min="8" max="8" width="16.1666666666667" customWidth="1"/>
    <col min="9" max="9" width="20.3333333333333" customWidth="1"/>
  </cols>
  <sheetData>
    <row r="1" spans="1:10" ht="14.25">
      <c r="A1" s="123" t="s">
        <v>39</v>
      </c>
      <c r="B1" s="2"/>
      <c r="C1" s="2"/>
      <c r="D1" s="2"/>
      <c r="E1" s="2"/>
      <c r="F1" s="2"/>
      <c r="G1" s="2"/>
      <c r="H1" s="2"/>
      <c r="I1" s="2"/>
      <c r="J1" s="2"/>
    </row>
    <row r="2" spans="1:10" ht="14.25">
      <c r="A2" s="124" t="s">
        <v>134</v>
      </c>
      <c r="B2" s="2"/>
      <c r="C2" s="2"/>
      <c r="D2" s="2"/>
      <c r="E2" s="2"/>
      <c r="F2" s="2"/>
      <c r="G2" s="2"/>
      <c r="H2" s="2"/>
      <c r="I2" s="2"/>
      <c r="J2" s="2"/>
    </row>
    <row r="3" spans="1:10" ht="14.25">
      <c r="A3" s="123" t="s">
        <v>108</v>
      </c>
      <c r="B3" s="2"/>
      <c r="C3" s="2"/>
      <c r="D3" s="2"/>
      <c r="E3" s="2"/>
      <c r="F3" s="2"/>
      <c r="G3" s="2"/>
      <c r="H3" s="2"/>
      <c r="I3" s="2"/>
      <c r="J3" s="2"/>
    </row>
    <row r="4" spans="1:10" ht="14.25">
      <c r="A4" s="123" t="s">
        <v>109</v>
      </c>
      <c r="B4" s="2"/>
      <c r="C4" s="2"/>
      <c r="D4" s="2"/>
      <c r="E4" s="2"/>
      <c r="F4" s="2"/>
      <c r="G4" s="2"/>
      <c r="H4" s="2"/>
      <c r="I4" s="2"/>
      <c r="J4" s="2"/>
    </row>
    <row r="5" spans="1:10" ht="14.25">
      <c r="A5" s="123" t="s">
        <v>141</v>
      </c>
      <c r="B5" s="2"/>
      <c r="C5" s="2"/>
      <c r="D5" s="2"/>
      <c r="E5" s="2"/>
      <c r="F5" s="2"/>
      <c r="G5" s="2"/>
      <c r="H5" s="2"/>
      <c r="I5" s="2"/>
      <c r="J5" s="2"/>
    </row>
    <row r="6" spans="1:10" ht="14.25">
      <c r="A6" s="123" t="s">
        <v>138</v>
      </c>
      <c r="B6" s="2"/>
      <c r="C6" s="2"/>
      <c r="D6" s="2"/>
      <c r="E6" s="2"/>
      <c r="F6" s="2"/>
      <c r="G6" s="2"/>
      <c r="H6" s="2"/>
      <c r="I6" s="2"/>
      <c r="J6" s="2"/>
    </row>
    <row r="7" spans="1:10" ht="12.75">
      <c r="A7" s="2"/>
      <c r="B7" s="2"/>
      <c r="C7" s="2"/>
      <c r="D7" s="2"/>
      <c r="E7" s="2"/>
      <c r="F7" s="2"/>
      <c r="G7" s="2"/>
      <c r="H7" s="2"/>
      <c r="I7" s="2"/>
      <c r="J7" s="2"/>
    </row>
    <row r="8" spans="1:10" ht="12.75">
      <c r="A8" s="3"/>
      <c r="B8" s="35"/>
      <c r="C8" s="35"/>
      <c r="D8" s="35"/>
      <c r="E8" s="35"/>
      <c r="F8" s="4" t="s">
        <v>8</v>
      </c>
      <c r="G8" s="4" t="s">
        <v>8</v>
      </c>
      <c r="H8" s="4" t="s">
        <v>8</v>
      </c>
      <c r="I8" s="4"/>
      <c r="J8" s="4"/>
    </row>
    <row r="9" spans="1:10" ht="12.75">
      <c r="A9" s="35"/>
      <c r="B9" s="35"/>
      <c r="C9" s="35"/>
      <c r="D9" s="35"/>
      <c r="E9" s="35"/>
      <c r="F9" s="4">
        <v>228.10</v>
      </c>
      <c r="G9" s="4" t="s">
        <v>41</v>
      </c>
      <c r="H9" s="4">
        <v>228.106</v>
      </c>
      <c r="I9" s="4"/>
      <c r="J9" s="4"/>
    </row>
    <row r="10" spans="1:10" ht="12.75">
      <c r="A10" s="35"/>
      <c r="B10" s="35"/>
      <c r="C10" s="35"/>
      <c r="D10" s="35"/>
      <c r="E10" s="35"/>
      <c r="F10" s="4" t="s">
        <v>43</v>
      </c>
      <c r="G10" s="4" t="s">
        <v>44</v>
      </c>
      <c r="H10" s="4" t="s">
        <v>45</v>
      </c>
      <c r="I10" s="4"/>
      <c r="J10" s="4"/>
    </row>
    <row r="11" spans="1:10" ht="12.75">
      <c r="A11" s="35"/>
      <c r="B11" s="35"/>
      <c r="C11" s="35"/>
      <c r="D11" s="35"/>
      <c r="E11" s="35"/>
      <c r="F11" s="4" t="s">
        <v>46</v>
      </c>
      <c r="G11" s="4" t="s">
        <v>47</v>
      </c>
      <c r="H11" s="4" t="s">
        <v>46</v>
      </c>
      <c r="I11" s="4" t="s">
        <v>48</v>
      </c>
      <c r="J11" s="4"/>
    </row>
    <row r="12" spans="1:10" ht="12.75">
      <c r="A12" s="2"/>
      <c r="B12" s="2"/>
      <c r="C12" s="2"/>
      <c r="D12" s="2"/>
      <c r="E12" s="2"/>
      <c r="F12" s="10" t="s">
        <v>9</v>
      </c>
      <c r="G12" s="10" t="s">
        <v>10</v>
      </c>
      <c r="H12" s="10"/>
      <c r="I12" s="10"/>
      <c r="J12" s="21"/>
    </row>
    <row r="13" spans="1:10" ht="12.75">
      <c r="A13" s="2"/>
      <c r="B13" s="1" t="s">
        <v>53</v>
      </c>
      <c r="C13" s="2"/>
      <c r="D13" s="2"/>
      <c r="E13" s="2"/>
      <c r="F13" s="27">
        <v>-105171720.77649221</v>
      </c>
      <c r="G13" s="28">
        <v>29445.89</v>
      </c>
      <c r="H13" s="28">
        <v>0</v>
      </c>
      <c r="I13" s="28">
        <v>-105142274.88649221</v>
      </c>
      <c r="J13" s="2"/>
    </row>
    <row r="14" spans="1:10" ht="12.75">
      <c r="A14" s="35"/>
      <c r="B14" s="35"/>
      <c r="C14" s="35"/>
      <c r="D14" s="35"/>
      <c r="E14" s="35"/>
      <c r="F14" s="31"/>
      <c r="G14" s="31"/>
      <c r="H14" s="32"/>
      <c r="I14" s="32"/>
      <c r="J14" s="2"/>
    </row>
    <row r="15" spans="1:10" ht="12.75">
      <c r="A15" s="35" t="s">
        <v>11</v>
      </c>
      <c r="B15" s="35"/>
      <c r="C15" s="35"/>
      <c r="D15" s="35"/>
      <c r="E15" s="35"/>
      <c r="F15" s="36">
        <v>-5167330.25</v>
      </c>
      <c r="G15" s="36">
        <v>0</v>
      </c>
      <c r="H15" s="36">
        <v>0</v>
      </c>
      <c r="I15" s="36">
        <v>-5167330.25</v>
      </c>
      <c r="J15" s="5"/>
    </row>
    <row r="16" spans="1:10" ht="12.75">
      <c r="A16" s="35" t="s">
        <v>12</v>
      </c>
      <c r="B16" s="35"/>
      <c r="C16" s="35"/>
      <c r="D16" s="35"/>
      <c r="E16" s="35"/>
      <c r="F16" s="37">
        <v>-24995.810000002384</v>
      </c>
      <c r="G16" s="37">
        <v>0</v>
      </c>
      <c r="H16" s="37">
        <v>0</v>
      </c>
      <c r="I16" s="37">
        <v>-24995.810000002384</v>
      </c>
      <c r="J16" s="6"/>
    </row>
    <row r="17" spans="1:10" ht="12.75">
      <c r="A17" s="35" t="s">
        <v>7</v>
      </c>
      <c r="B17" s="35"/>
      <c r="C17" s="35"/>
      <c r="D17" s="35"/>
      <c r="E17" s="35"/>
      <c r="F17" s="37">
        <v>-451000</v>
      </c>
      <c r="G17" s="37">
        <v>0</v>
      </c>
      <c r="H17" s="37">
        <v>0</v>
      </c>
      <c r="I17" s="37">
        <v>-451000</v>
      </c>
      <c r="J17" s="6"/>
    </row>
    <row r="18" spans="1:10" ht="12.75">
      <c r="A18" s="35" t="s">
        <v>13</v>
      </c>
      <c r="B18" s="35"/>
      <c r="C18" s="35"/>
      <c r="D18" s="35"/>
      <c r="E18" s="35"/>
      <c r="F18" s="37">
        <v>-1995153.950000003</v>
      </c>
      <c r="G18" s="37">
        <v>0</v>
      </c>
      <c r="H18" s="37">
        <v>0</v>
      </c>
      <c r="I18" s="37">
        <v>-1995153.950000003</v>
      </c>
      <c r="J18" s="6"/>
    </row>
    <row r="19" spans="1:10" ht="12.75">
      <c r="A19" s="35" t="s">
        <v>5</v>
      </c>
      <c r="B19" s="35"/>
      <c r="C19" s="35"/>
      <c r="D19" s="35"/>
      <c r="E19" s="35"/>
      <c r="F19" s="43">
        <v>0</v>
      </c>
      <c r="G19" s="43">
        <v>-193898.97999999998</v>
      </c>
      <c r="H19" s="43">
        <v>0</v>
      </c>
      <c r="I19" s="43">
        <v>-193898.97999999998</v>
      </c>
      <c r="J19" s="5"/>
    </row>
    <row r="20" spans="1:10" ht="12.75">
      <c r="A20" s="35"/>
      <c r="B20" s="35" t="s">
        <v>14</v>
      </c>
      <c r="C20" s="35"/>
      <c r="D20" s="35"/>
      <c r="E20" s="35"/>
      <c r="F20" s="45">
        <v>-7638480.0100000054</v>
      </c>
      <c r="G20" s="45">
        <v>-193898.97999999998</v>
      </c>
      <c r="H20" s="45">
        <v>0</v>
      </c>
      <c r="I20" s="45">
        <v>-7832378.9900000058</v>
      </c>
      <c r="J20" s="6"/>
    </row>
    <row r="21" spans="1:10" ht="12.75">
      <c r="A21" s="46"/>
      <c r="B21" s="46"/>
      <c r="C21" s="46"/>
      <c r="D21" s="46"/>
      <c r="E21" s="46"/>
      <c r="F21" s="47"/>
      <c r="G21" s="47"/>
      <c r="H21" s="47"/>
      <c r="I21" s="47"/>
      <c r="J21" s="6"/>
    </row>
    <row r="22" spans="1:10" ht="12.75">
      <c r="A22" s="48" t="s">
        <v>15</v>
      </c>
      <c r="B22" s="49"/>
      <c r="C22" s="49"/>
      <c r="D22" s="49"/>
      <c r="E22" s="49"/>
      <c r="F22" s="47"/>
      <c r="G22" s="47"/>
      <c r="H22" s="47"/>
      <c r="I22" s="47"/>
      <c r="J22" s="6"/>
    </row>
    <row r="23" spans="1:10" ht="12.75">
      <c r="A23" s="35"/>
      <c r="B23" s="46" t="s">
        <v>16</v>
      </c>
      <c r="C23" s="46"/>
      <c r="D23" s="46"/>
      <c r="E23" s="46"/>
      <c r="F23" s="50">
        <v>0</v>
      </c>
      <c r="G23" s="47">
        <v>0</v>
      </c>
      <c r="H23" s="47">
        <v>0</v>
      </c>
      <c r="I23" s="36">
        <v>0</v>
      </c>
      <c r="J23" s="6"/>
    </row>
    <row r="24" spans="1:10" ht="12.75">
      <c r="A24" s="35"/>
      <c r="B24" s="35" t="s">
        <v>1</v>
      </c>
      <c r="C24" s="35"/>
      <c r="D24" s="35"/>
      <c r="E24" s="35"/>
      <c r="F24" s="50">
        <v>0</v>
      </c>
      <c r="G24" s="51">
        <v>0</v>
      </c>
      <c r="H24" s="51">
        <v>0</v>
      </c>
      <c r="I24" s="37">
        <v>0</v>
      </c>
      <c r="J24" s="6"/>
    </row>
    <row r="25" spans="1:10" ht="12.75">
      <c r="A25" s="35"/>
      <c r="B25" s="35" t="s">
        <v>2</v>
      </c>
      <c r="C25" s="35"/>
      <c r="D25" s="35"/>
      <c r="E25" s="35"/>
      <c r="F25" s="50">
        <v>0</v>
      </c>
      <c r="G25" s="51">
        <v>0</v>
      </c>
      <c r="H25" s="51">
        <v>0</v>
      </c>
      <c r="I25" s="37">
        <v>0</v>
      </c>
      <c r="J25" s="6"/>
    </row>
    <row r="26" spans="1:10" ht="12.75">
      <c r="A26" s="35"/>
      <c r="B26" s="35" t="s">
        <v>3</v>
      </c>
      <c r="C26" s="35"/>
      <c r="D26" s="35"/>
      <c r="E26" s="35"/>
      <c r="F26" s="50">
        <v>0</v>
      </c>
      <c r="G26" s="51">
        <v>0</v>
      </c>
      <c r="H26" s="51">
        <v>0</v>
      </c>
      <c r="I26" s="37">
        <v>0</v>
      </c>
      <c r="J26" s="6"/>
    </row>
    <row r="27" spans="1:10" ht="12.75">
      <c r="A27" s="35"/>
      <c r="B27" s="46" t="s">
        <v>17</v>
      </c>
      <c r="C27" s="46"/>
      <c r="D27" s="46"/>
      <c r="E27" s="46"/>
      <c r="F27" s="50">
        <v>0</v>
      </c>
      <c r="G27" s="51">
        <v>0</v>
      </c>
      <c r="H27" s="51">
        <v>0</v>
      </c>
      <c r="I27" s="37">
        <v>0</v>
      </c>
      <c r="J27" s="6"/>
    </row>
    <row r="28" spans="1:10" ht="12.75">
      <c r="A28" s="35"/>
      <c r="B28" s="46" t="s">
        <v>18</v>
      </c>
      <c r="C28" s="46"/>
      <c r="D28" s="46"/>
      <c r="E28" s="46"/>
      <c r="F28" s="50">
        <v>0</v>
      </c>
      <c r="G28" s="51">
        <v>0</v>
      </c>
      <c r="H28" s="51">
        <v>0</v>
      </c>
      <c r="I28" s="37">
        <v>0</v>
      </c>
      <c r="J28" s="6"/>
    </row>
    <row r="29" spans="1:10" ht="12.75">
      <c r="A29" s="35"/>
      <c r="B29" s="46" t="s">
        <v>19</v>
      </c>
      <c r="C29" s="46"/>
      <c r="D29" s="46"/>
      <c r="E29" s="46"/>
      <c r="F29" s="50">
        <v>0</v>
      </c>
      <c r="G29" s="51">
        <v>0</v>
      </c>
      <c r="H29" s="51">
        <v>0</v>
      </c>
      <c r="I29" s="37">
        <v>0</v>
      </c>
      <c r="J29" s="6"/>
    </row>
    <row r="30" spans="1:10" ht="12.75">
      <c r="A30" s="35"/>
      <c r="B30" s="46" t="s">
        <v>20</v>
      </c>
      <c r="C30" s="46"/>
      <c r="D30" s="46"/>
      <c r="E30" s="46"/>
      <c r="F30" s="50">
        <v>0</v>
      </c>
      <c r="G30" s="51">
        <v>0</v>
      </c>
      <c r="H30" s="51">
        <v>0</v>
      </c>
      <c r="I30" s="37">
        <v>0</v>
      </c>
      <c r="J30" s="6"/>
    </row>
    <row r="31" spans="1:10" ht="12.75">
      <c r="A31" s="35"/>
      <c r="B31" s="46" t="s">
        <v>21</v>
      </c>
      <c r="C31" s="46"/>
      <c r="D31" s="46"/>
      <c r="E31" s="46"/>
      <c r="F31" s="50">
        <v>0</v>
      </c>
      <c r="G31" s="51">
        <v>0</v>
      </c>
      <c r="H31" s="51">
        <v>0</v>
      </c>
      <c r="I31" s="37">
        <v>0</v>
      </c>
      <c r="J31" s="6"/>
    </row>
    <row r="32" spans="1:10" ht="12.75">
      <c r="A32" s="35"/>
      <c r="B32" s="46" t="s">
        <v>22</v>
      </c>
      <c r="C32" s="46"/>
      <c r="D32" s="46"/>
      <c r="E32" s="46"/>
      <c r="F32" s="50">
        <v>0</v>
      </c>
      <c r="G32" s="51">
        <v>0</v>
      </c>
      <c r="H32" s="51">
        <v>0</v>
      </c>
      <c r="I32" s="37">
        <v>0</v>
      </c>
      <c r="J32" s="6"/>
    </row>
    <row r="33" spans="1:10" ht="12.75">
      <c r="A33" s="35"/>
      <c r="B33" s="46" t="s">
        <v>23</v>
      </c>
      <c r="C33" s="46"/>
      <c r="D33" s="46"/>
      <c r="E33" s="46"/>
      <c r="F33" s="50">
        <v>0</v>
      </c>
      <c r="G33" s="51">
        <v>0</v>
      </c>
      <c r="H33" s="51">
        <v>0</v>
      </c>
      <c r="I33" s="37">
        <v>0</v>
      </c>
      <c r="J33" s="6"/>
    </row>
    <row r="34" spans="1:10" ht="12.75">
      <c r="A34" s="35"/>
      <c r="B34" s="35" t="s">
        <v>4</v>
      </c>
      <c r="C34" s="35"/>
      <c r="D34" s="35"/>
      <c r="E34" s="35"/>
      <c r="F34" s="50">
        <v>0</v>
      </c>
      <c r="G34" s="51">
        <v>0</v>
      </c>
      <c r="H34" s="51">
        <v>0</v>
      </c>
      <c r="I34" s="37">
        <v>0</v>
      </c>
      <c r="J34" s="6"/>
    </row>
    <row r="35" spans="1:10" ht="12.75">
      <c r="A35" s="35"/>
      <c r="B35" s="46" t="s">
        <v>24</v>
      </c>
      <c r="C35" s="46"/>
      <c r="D35" s="46"/>
      <c r="E35" s="46"/>
      <c r="F35" s="50">
        <v>0</v>
      </c>
      <c r="G35" s="51">
        <v>0</v>
      </c>
      <c r="H35" s="51">
        <v>0</v>
      </c>
      <c r="I35" s="37">
        <v>0</v>
      </c>
      <c r="J35" s="6"/>
    </row>
    <row r="36" spans="1:10" ht="12.75">
      <c r="A36" s="35"/>
      <c r="B36" s="46" t="s">
        <v>35</v>
      </c>
      <c r="C36" s="46"/>
      <c r="D36" s="46"/>
      <c r="E36" s="46"/>
      <c r="F36" s="50">
        <v>0</v>
      </c>
      <c r="G36" s="51">
        <v>0</v>
      </c>
      <c r="H36" s="51">
        <v>0</v>
      </c>
      <c r="I36" s="37">
        <v>0</v>
      </c>
      <c r="J36" s="6"/>
    </row>
    <row r="37" spans="1:10" ht="12.75">
      <c r="A37" s="35"/>
      <c r="B37" s="46" t="s">
        <v>34</v>
      </c>
      <c r="C37" s="46"/>
      <c r="D37" s="46"/>
      <c r="E37" s="46"/>
      <c r="F37" s="50">
        <v>-36781.710000000894</v>
      </c>
      <c r="G37" s="51">
        <v>0</v>
      </c>
      <c r="H37" s="51">
        <v>0</v>
      </c>
      <c r="I37" s="37">
        <v>-36781.710000000894</v>
      </c>
      <c r="J37" s="6"/>
    </row>
    <row r="38" spans="1:10" ht="12.75">
      <c r="A38" s="35"/>
      <c r="B38" s="46" t="s">
        <v>36</v>
      </c>
      <c r="C38" s="46"/>
      <c r="D38" s="46"/>
      <c r="E38" s="46"/>
      <c r="F38" s="50">
        <v>0</v>
      </c>
      <c r="G38" s="51">
        <v>0</v>
      </c>
      <c r="H38" s="51">
        <v>0</v>
      </c>
      <c r="I38" s="43">
        <v>0</v>
      </c>
      <c r="J38" s="6"/>
    </row>
    <row r="39" spans="1:10" ht="12.75">
      <c r="A39" s="35" t="s">
        <v>0</v>
      </c>
      <c r="B39" s="35" t="s">
        <v>70</v>
      </c>
      <c r="C39" s="35"/>
      <c r="D39" s="35"/>
      <c r="E39" s="35"/>
      <c r="F39" s="58">
        <v>-36781.710000000894</v>
      </c>
      <c r="G39" s="58">
        <v>0</v>
      </c>
      <c r="H39" s="58">
        <v>0</v>
      </c>
      <c r="I39" s="58">
        <v>-36781.710000000894</v>
      </c>
      <c r="J39" s="6"/>
    </row>
    <row r="40" spans="1:10" ht="12.75">
      <c r="A40" s="35"/>
      <c r="B40" s="35"/>
      <c r="C40" s="35"/>
      <c r="D40" s="35"/>
      <c r="E40" s="35"/>
      <c r="F40" s="47"/>
      <c r="G40" s="47"/>
      <c r="H40" s="47"/>
      <c r="I40" s="47"/>
      <c r="J40" s="6"/>
    </row>
    <row r="41" spans="1:10" ht="13.5" thickBot="1">
      <c r="A41" s="65" t="s">
        <v>73</v>
      </c>
      <c r="B41" s="65"/>
      <c r="C41" s="65"/>
      <c r="D41" s="65"/>
      <c r="E41" s="65"/>
      <c r="F41" s="66">
        <v>-112846982.49649221</v>
      </c>
      <c r="G41" s="66">
        <v>-164453.08999999997</v>
      </c>
      <c r="H41" s="66">
        <v>0</v>
      </c>
      <c r="I41" s="66">
        <v>-113011435.58649221</v>
      </c>
      <c r="J41" s="6"/>
    </row>
    <row r="42" spans="1:10" ht="13.5" thickTop="1">
      <c r="A42" s="35"/>
      <c r="B42" s="35"/>
      <c r="C42" s="35"/>
      <c r="D42" s="35"/>
      <c r="E42" s="35"/>
      <c r="F42" s="70"/>
      <c r="G42" s="35"/>
      <c r="H42" s="35"/>
      <c r="I42" s="35"/>
      <c r="J42" s="6"/>
    </row>
    <row r="43" spans="1:10" ht="12.75">
      <c r="A43" s="68" t="s">
        <v>6</v>
      </c>
      <c r="B43" s="35"/>
      <c r="C43" s="35"/>
      <c r="D43" s="35"/>
      <c r="E43" s="35"/>
      <c r="F43" s="70"/>
      <c r="G43" s="35"/>
      <c r="H43" s="35"/>
      <c r="I43" s="35"/>
      <c r="J43" s="6"/>
    </row>
    <row r="44" spans="1:10" ht="12.75">
      <c r="A44" s="69">
        <v>-1</v>
      </c>
      <c r="B44" s="71" t="s">
        <v>25</v>
      </c>
      <c r="C44" s="71"/>
      <c r="D44" s="71"/>
      <c r="E44" s="71"/>
      <c r="F44" s="71"/>
      <c r="G44" s="71"/>
      <c r="H44" s="71"/>
      <c r="I44" s="6"/>
      <c r="J44" s="6"/>
    </row>
    <row r="45" spans="1:10" ht="12.75">
      <c r="A45" s="69">
        <v>-2</v>
      </c>
      <c r="B45" s="71" t="s">
        <v>93</v>
      </c>
      <c r="C45" s="71"/>
      <c r="D45" s="71"/>
      <c r="E45" s="71"/>
      <c r="F45" s="71"/>
      <c r="G45" s="71"/>
      <c r="H45" s="71"/>
      <c r="I45" s="6"/>
      <c r="J45" s="6"/>
    </row>
    <row r="46" spans="1:16" ht="46.5" customHeight="1">
      <c r="A46" s="69">
        <v>-3</v>
      </c>
      <c r="B46" s="118" t="s">
        <v>37</v>
      </c>
      <c r="C46" s="118"/>
      <c r="D46" s="118"/>
      <c r="E46" s="118"/>
      <c r="F46" s="118"/>
      <c r="G46" s="118"/>
      <c r="H46" s="118"/>
      <c r="I46" s="118"/>
      <c r="J46" s="118"/>
      <c r="K46" s="118"/>
      <c r="L46" s="118"/>
      <c r="M46" s="118"/>
      <c r="N46" s="118"/>
      <c r="O46" s="118"/>
      <c r="P46" s="118"/>
    </row>
    <row r="47" spans="1:16" ht="78.75" customHeight="1">
      <c r="A47" s="69">
        <v>-4</v>
      </c>
      <c r="B47" s="118" t="s">
        <v>94</v>
      </c>
      <c r="C47" s="118"/>
      <c r="D47" s="118"/>
      <c r="E47" s="118"/>
      <c r="F47" s="118"/>
      <c r="G47" s="118"/>
      <c r="H47" s="118"/>
      <c r="I47" s="118"/>
      <c r="J47" s="118"/>
      <c r="K47" s="118"/>
      <c r="L47" s="118"/>
      <c r="M47" s="118"/>
      <c r="N47" s="118"/>
      <c r="O47" s="118"/>
      <c r="P47" s="118"/>
    </row>
    <row r="48" spans="1:16" ht="35.25" customHeight="1">
      <c r="A48" s="69">
        <v>-5</v>
      </c>
      <c r="B48" s="118" t="s">
        <v>76</v>
      </c>
      <c r="C48" s="118"/>
      <c r="D48" s="118"/>
      <c r="E48" s="118"/>
      <c r="F48" s="118"/>
      <c r="G48" s="118"/>
      <c r="H48" s="118"/>
      <c r="I48" s="118"/>
      <c r="J48" s="118"/>
      <c r="K48" s="118"/>
      <c r="L48" s="118"/>
      <c r="M48" s="118"/>
      <c r="N48" s="118"/>
      <c r="O48" s="118"/>
      <c r="P48" s="118"/>
    </row>
    <row r="49" spans="1:16" ht="31.5" customHeight="1">
      <c r="A49" s="69">
        <v>-6</v>
      </c>
      <c r="B49" s="118" t="s">
        <v>38</v>
      </c>
      <c r="C49" s="118"/>
      <c r="D49" s="118"/>
      <c r="E49" s="118"/>
      <c r="F49" s="118"/>
      <c r="G49" s="118"/>
      <c r="H49" s="118"/>
      <c r="I49" s="118"/>
      <c r="J49" s="118"/>
      <c r="K49" s="118"/>
      <c r="L49" s="118"/>
      <c r="M49" s="118"/>
      <c r="N49" s="118"/>
      <c r="O49" s="118"/>
      <c r="P49" s="118"/>
    </row>
    <row r="50" spans="1:10" ht="12.75">
      <c r="A50" s="69">
        <v>-7</v>
      </c>
      <c r="B50" s="71" t="s">
        <v>26</v>
      </c>
      <c r="C50" s="71"/>
      <c r="D50" s="71"/>
      <c r="E50" s="71"/>
      <c r="F50" s="71"/>
      <c r="G50" s="71"/>
      <c r="H50" s="71"/>
      <c r="I50" s="6"/>
      <c r="J50" s="6"/>
    </row>
    <row r="51" spans="1:10" ht="12.75">
      <c r="A51" s="69">
        <v>-8</v>
      </c>
      <c r="B51" s="71" t="s">
        <v>27</v>
      </c>
      <c r="C51" s="71"/>
      <c r="D51" s="71"/>
      <c r="E51" s="71"/>
      <c r="F51" s="71"/>
      <c r="G51" s="71"/>
      <c r="H51" s="71"/>
      <c r="I51" s="6"/>
      <c r="J51" s="6"/>
    </row>
    <row r="52" spans="1:10" ht="12.75">
      <c r="A52" s="69">
        <v>-9</v>
      </c>
      <c r="B52" s="71" t="s">
        <v>28</v>
      </c>
      <c r="C52" s="71"/>
      <c r="D52" s="71"/>
      <c r="E52" s="71"/>
      <c r="F52" s="71"/>
      <c r="G52" s="71"/>
      <c r="H52" s="71"/>
      <c r="I52" s="6"/>
      <c r="J52" s="6"/>
    </row>
    <row r="53" spans="1:10" ht="12.75">
      <c r="A53" s="69">
        <v>-10</v>
      </c>
      <c r="B53" s="71" t="s">
        <v>29</v>
      </c>
      <c r="C53" s="71"/>
      <c r="D53" s="71"/>
      <c r="E53" s="71"/>
      <c r="F53" s="71"/>
      <c r="G53" s="71"/>
      <c r="H53" s="71"/>
      <c r="I53" s="6"/>
      <c r="J53" s="6"/>
    </row>
    <row r="54" spans="1:10" ht="12.75">
      <c r="A54" s="69">
        <v>-11</v>
      </c>
      <c r="B54" s="71" t="s">
        <v>30</v>
      </c>
      <c r="C54" s="71"/>
      <c r="D54" s="71"/>
      <c r="E54" s="71"/>
      <c r="F54" s="71"/>
      <c r="G54" s="71"/>
      <c r="H54" s="71"/>
      <c r="I54" s="6"/>
      <c r="J54" s="6"/>
    </row>
    <row r="55" spans="1:10" ht="12.75">
      <c r="A55" s="69">
        <v>-12</v>
      </c>
      <c r="B55" s="71" t="s">
        <v>31</v>
      </c>
      <c r="C55" s="71"/>
      <c r="D55" s="71"/>
      <c r="E55" s="71"/>
      <c r="F55" s="71"/>
      <c r="G55" s="71"/>
      <c r="H55" s="71"/>
      <c r="I55" s="6"/>
      <c r="J55" s="6"/>
    </row>
    <row r="56" spans="1:10" ht="12.75">
      <c r="A56" s="69">
        <v>-13</v>
      </c>
      <c r="B56" s="71" t="s">
        <v>32</v>
      </c>
      <c r="C56" s="71"/>
      <c r="D56" s="71"/>
      <c r="E56" s="71"/>
      <c r="F56" s="71"/>
      <c r="G56" s="71"/>
      <c r="H56" s="71"/>
      <c r="I56" s="6"/>
      <c r="J56" s="6"/>
    </row>
    <row r="57" spans="1:10" ht="12.75">
      <c r="A57" s="69">
        <v>-14</v>
      </c>
      <c r="B57" s="71" t="s">
        <v>33</v>
      </c>
      <c r="C57" s="71"/>
      <c r="D57" s="71"/>
      <c r="E57" s="71"/>
      <c r="F57" s="71"/>
      <c r="G57" s="71"/>
      <c r="H57" s="71"/>
      <c r="I57" s="6"/>
      <c r="J57" s="6"/>
    </row>
    <row r="58" spans="1:10" ht="12.75">
      <c r="A58" s="69">
        <v>-15</v>
      </c>
      <c r="B58" s="71" t="s">
        <v>95</v>
      </c>
      <c r="C58" s="71"/>
      <c r="D58" s="71"/>
      <c r="E58" s="71"/>
      <c r="F58" s="71"/>
      <c r="G58" s="71"/>
      <c r="H58" s="71"/>
      <c r="I58" s="6"/>
      <c r="J58" s="6"/>
    </row>
    <row r="59" spans="1:16" ht="31.5" customHeight="1">
      <c r="A59" s="69">
        <v>-16</v>
      </c>
      <c r="B59" s="118" t="s">
        <v>89</v>
      </c>
      <c r="C59" s="118"/>
      <c r="D59" s="118"/>
      <c r="E59" s="118"/>
      <c r="F59" s="118"/>
      <c r="G59" s="118"/>
      <c r="H59" s="118"/>
      <c r="I59" s="118"/>
      <c r="J59" s="118"/>
      <c r="K59" s="118"/>
      <c r="L59" s="118"/>
      <c r="M59" s="118"/>
      <c r="N59" s="118"/>
      <c r="O59" s="118"/>
      <c r="P59" s="118"/>
    </row>
    <row r="60" spans="1:16" ht="36.75" customHeight="1">
      <c r="A60" s="69">
        <v>-17</v>
      </c>
      <c r="B60" s="119" t="s">
        <v>90</v>
      </c>
      <c r="C60" s="119"/>
      <c r="D60" s="119"/>
      <c r="E60" s="119"/>
      <c r="F60" s="119"/>
      <c r="G60" s="119"/>
      <c r="H60" s="119"/>
      <c r="I60" s="119"/>
      <c r="J60" s="119"/>
      <c r="K60" s="119"/>
      <c r="L60" s="119"/>
      <c r="M60" s="119"/>
      <c r="N60" s="119"/>
      <c r="O60" s="119"/>
      <c r="P60" s="119"/>
    </row>
    <row r="61" spans="1:16" ht="42.75" customHeight="1">
      <c r="A61" s="69">
        <v>-18</v>
      </c>
      <c r="B61" s="118" t="s">
        <v>91</v>
      </c>
      <c r="C61" s="118"/>
      <c r="D61" s="118"/>
      <c r="E61" s="118"/>
      <c r="F61" s="118"/>
      <c r="G61" s="118"/>
      <c r="H61" s="118"/>
      <c r="I61" s="118"/>
      <c r="J61" s="118"/>
      <c r="K61" s="118"/>
      <c r="L61" s="118"/>
      <c r="M61" s="118"/>
      <c r="N61" s="118"/>
      <c r="O61" s="118"/>
      <c r="P61" s="118"/>
    </row>
  </sheetData>
  <mergeCells count="7">
    <mergeCell ref="B46:P46"/>
    <mergeCell ref="B61:P61"/>
    <mergeCell ref="B60:P60"/>
    <mergeCell ref="B59:P59"/>
    <mergeCell ref="B49:P49"/>
    <mergeCell ref="B48:P48"/>
    <mergeCell ref="B47:P47"/>
  </mergeCells>
  <pageMargins left="0.7" right="0.7" top="0.75" bottom="0.75" header="0.3" footer="0.3"/>
  <pageSetup orientation="portrait" scale="10"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C41AB-B0E4-4E48-AC55-7DF5A588BB8B}">
  <sheetPr>
    <pageSetUpPr fitToPage="1"/>
  </sheetPr>
  <dimension ref="A1:P40"/>
  <sheetViews>
    <sheetView zoomScale="130" zoomScaleNormal="130" workbookViewId="0" topLeftCell="A1">
      <selection pane="topLeft" activeCell="A1" sqref="A1"/>
    </sheetView>
  </sheetViews>
  <sheetFormatPr defaultColWidth="9.33203125" defaultRowHeight="12.75"/>
  <cols>
    <col min="1" max="1" width="5.33333333333333" style="78" customWidth="1"/>
    <col min="2" max="2" width="53.1666666666667" style="78" customWidth="1"/>
    <col min="3" max="3" width="22.6666666666667" style="78" customWidth="1"/>
    <col min="4" max="4" width="26.6666666666667" style="78" bestFit="1" customWidth="1"/>
    <col min="5" max="5" width="20.3333333333333" style="78" customWidth="1"/>
    <col min="6" max="6" width="9.33333333333333" style="78"/>
    <col min="7" max="7" width="16.6666666666667" style="80" bestFit="1" customWidth="1"/>
    <col min="8" max="8" width="25.8333333333333" style="80" customWidth="1"/>
    <col min="9" max="9" width="9.33333333333333" style="78"/>
    <col min="10" max="10" width="13.3333333333333" style="78" bestFit="1" customWidth="1"/>
    <col min="11" max="11" width="14.1666666666667" style="78" bestFit="1" customWidth="1"/>
    <col min="12" max="13" width="9.33333333333333" style="78"/>
    <col min="14" max="14" width="15.1666666666667" style="78" bestFit="1" customWidth="1"/>
    <col min="15" max="15" width="9.33333333333333" style="78"/>
    <col min="16" max="16" width="15.8333333333333" style="78" bestFit="1" customWidth="1"/>
    <col min="17" max="16384" width="9.33333333333333" style="78"/>
  </cols>
  <sheetData>
    <row r="1" spans="1:16" ht="14.25">
      <c r="A1" s="123" t="s">
        <v>39</v>
      </c>
      <c r="E1" s="79"/>
      <c r="P1" s="81"/>
    </row>
    <row r="2" spans="1:16" ht="14.25">
      <c r="A2" s="124" t="s">
        <v>134</v>
      </c>
      <c r="E2" s="79"/>
      <c r="P2" s="81"/>
    </row>
    <row r="3" spans="1:16" ht="14.25">
      <c r="A3" s="123" t="s">
        <v>108</v>
      </c>
      <c r="P3" s="83"/>
    </row>
    <row r="4" spans="1:16" ht="14.25">
      <c r="A4" s="123" t="s">
        <v>109</v>
      </c>
      <c r="P4" s="84"/>
    </row>
    <row r="5" spans="1:16" ht="14.25">
      <c r="A5" s="123" t="s">
        <v>141</v>
      </c>
      <c r="P5" s="83"/>
    </row>
    <row r="6" spans="1:16" ht="14.25">
      <c r="A6" s="123" t="s">
        <v>139</v>
      </c>
      <c r="P6" s="85"/>
    </row>
    <row r="7" spans="3:8" ht="12.75">
      <c r="C7" s="86">
        <v>228.10</v>
      </c>
      <c r="D7" s="86">
        <v>228.101</v>
      </c>
      <c r="E7" s="86"/>
      <c r="H7" s="78"/>
    </row>
    <row r="8" spans="3:8" ht="12.75">
      <c r="C8" s="86" t="s">
        <v>110</v>
      </c>
      <c r="D8" s="86" t="s">
        <v>111</v>
      </c>
      <c r="E8" s="86" t="s">
        <v>112</v>
      </c>
      <c r="H8" s="78"/>
    </row>
    <row r="9" spans="3:8" ht="12.75">
      <c r="C9" s="87" t="s">
        <v>9</v>
      </c>
      <c r="D9" s="87" t="s">
        <v>10</v>
      </c>
      <c r="E9" s="88"/>
      <c r="H9" s="78"/>
    </row>
    <row r="10" spans="1:8" ht="13.5" thickBot="1">
      <c r="A10" s="89" t="s">
        <v>133</v>
      </c>
      <c r="B10" s="90"/>
      <c r="C10" s="91">
        <v>-112846980.5</v>
      </c>
      <c r="D10" s="91">
        <v>-164453.09</v>
      </c>
      <c r="E10" s="91">
        <f>SUM(C10:D10)</f>
        <v>-113011433.59</v>
      </c>
      <c r="G10" s="92"/>
      <c r="H10" s="78"/>
    </row>
    <row r="11" spans="3:8" ht="13.5" thickTop="1">
      <c r="C11" s="93"/>
      <c r="D11" s="93"/>
      <c r="E11" s="82"/>
      <c r="H11" s="78"/>
    </row>
    <row r="12" spans="1:8" s="94" customFormat="1" ht="12.75">
      <c r="A12" s="94" t="s">
        <v>132</v>
      </c>
      <c r="C12" s="95">
        <f>-1710837.85+9462.31</f>
        <v>-1701375.54</v>
      </c>
      <c r="D12" s="96">
        <v>0</v>
      </c>
      <c r="E12" s="96">
        <f>SUM(C12:D12)</f>
        <v>-1701375.54</v>
      </c>
      <c r="G12" s="97"/>
      <c r="H12" s="78"/>
    </row>
    <row r="13" spans="1:8" s="94" customFormat="1" ht="12.75">
      <c r="A13" s="94" t="s">
        <v>131</v>
      </c>
      <c r="C13" s="98">
        <v>0</v>
      </c>
      <c r="D13" s="99">
        <v>-439913.54</v>
      </c>
      <c r="E13" s="99">
        <f>SUM(C13:D13)</f>
        <v>-439913.54</v>
      </c>
      <c r="G13" s="97"/>
      <c r="H13" s="78"/>
    </row>
    <row r="14" spans="2:8" s="94" customFormat="1" ht="12.75">
      <c r="B14" s="100" t="s">
        <v>117</v>
      </c>
      <c r="C14" s="101">
        <f>SUM(C12:C13)</f>
        <v>-1701375.54</v>
      </c>
      <c r="D14" s="101">
        <f>SUM(D12:D13)</f>
        <v>-439913.54</v>
      </c>
      <c r="E14" s="101">
        <f>SUM(E12:E13)</f>
        <v>-2141289.08</v>
      </c>
      <c r="G14" s="97"/>
      <c r="H14" s="78"/>
    </row>
    <row r="15" spans="3:8" ht="12.6" customHeight="1">
      <c r="C15" s="102"/>
      <c r="D15" s="102"/>
      <c r="E15" s="102"/>
      <c r="H15" s="78"/>
    </row>
    <row r="16" spans="1:8" ht="12.75">
      <c r="A16" s="103" t="s">
        <v>15</v>
      </c>
      <c r="B16" s="104"/>
      <c r="C16" s="102"/>
      <c r="D16" s="102"/>
      <c r="E16" s="102"/>
      <c r="H16" s="78"/>
    </row>
    <row r="17" spans="2:8" ht="12.75">
      <c r="B17" s="78" t="s">
        <v>130</v>
      </c>
      <c r="C17" s="98">
        <v>0</v>
      </c>
      <c r="D17" s="105">
        <v>0</v>
      </c>
      <c r="E17" s="105">
        <f>SUM(C17:D17)</f>
        <v>0</v>
      </c>
      <c r="H17" s="78"/>
    </row>
    <row r="18" spans="1:8" ht="12.75">
      <c r="A18" s="78" t="s">
        <v>0</v>
      </c>
      <c r="B18" s="94" t="s">
        <v>119</v>
      </c>
      <c r="C18" s="106">
        <f>SUM(C17:C17)</f>
        <v>0</v>
      </c>
      <c r="D18" s="106">
        <f>SUM(D17:D17)</f>
        <v>0</v>
      </c>
      <c r="E18" s="106">
        <f>SUM(E17:E17)</f>
        <v>0</v>
      </c>
      <c r="H18" s="78"/>
    </row>
    <row r="19" spans="2:8" ht="12.75">
      <c r="B19" s="94"/>
      <c r="C19" s="116"/>
      <c r="D19" s="116"/>
      <c r="E19" s="116"/>
      <c r="H19" s="78"/>
    </row>
    <row r="20" spans="2:8" ht="12.75">
      <c r="B20" s="115" t="s">
        <v>129</v>
      </c>
      <c r="C20" s="114">
        <f>C14+C18</f>
        <v>-1701375.54</v>
      </c>
      <c r="D20" s="114">
        <f>D14+D18</f>
        <v>-439913.54</v>
      </c>
      <c r="E20" s="114">
        <f>E14+E18</f>
        <v>-2141289.08</v>
      </c>
      <c r="H20" s="78"/>
    </row>
    <row r="21" spans="3:8" ht="12.75">
      <c r="C21" s="102"/>
      <c r="D21" s="102"/>
      <c r="E21" s="102"/>
      <c r="H21" s="78"/>
    </row>
    <row r="22" spans="1:8" s="82" customFormat="1" ht="13.5" thickBot="1">
      <c r="A22" s="107" t="s">
        <v>128</v>
      </c>
      <c r="B22" s="107"/>
      <c r="C22" s="108">
        <f>C10+C20</f>
        <v>-114548356.04000001</v>
      </c>
      <c r="D22" s="108">
        <f>D10+D20</f>
        <v>-604366.63</v>
      </c>
      <c r="E22" s="108">
        <f>E10+E20</f>
        <v>-115152722.67</v>
      </c>
      <c r="G22" s="109"/>
      <c r="H22" s="110"/>
    </row>
    <row r="23" spans="3:8" ht="13.5" thickTop="1">
      <c r="C23" s="85"/>
      <c r="H23" s="78"/>
    </row>
    <row r="24" spans="1:14" ht="12.75">
      <c r="A24" s="111" t="s">
        <v>6</v>
      </c>
      <c r="C24" s="85"/>
      <c r="H24" s="78"/>
      <c r="K24" s="83"/>
      <c r="N24" s="85"/>
    </row>
    <row r="25" spans="1:11" ht="12.75">
      <c r="A25" s="112">
        <v>-1</v>
      </c>
      <c r="B25" s="121" t="s">
        <v>25</v>
      </c>
      <c r="C25" s="121"/>
      <c r="D25" s="121"/>
      <c r="E25" s="121"/>
      <c r="H25" s="78"/>
      <c r="K25" s="113"/>
    </row>
    <row r="26" spans="1:11" ht="12.75" customHeight="1">
      <c r="A26" s="112">
        <v>-2</v>
      </c>
      <c r="B26" s="121" t="s">
        <v>127</v>
      </c>
      <c r="C26" s="121"/>
      <c r="D26" s="121"/>
      <c r="E26" s="121"/>
      <c r="H26" s="78"/>
      <c r="K26" s="85"/>
    </row>
    <row r="27" spans="1:5" ht="12.75">
      <c r="A27" s="112">
        <v>-3</v>
      </c>
      <c r="B27" s="120" t="s">
        <v>126</v>
      </c>
      <c r="C27" s="120"/>
      <c r="D27" s="120"/>
      <c r="E27" s="120"/>
    </row>
    <row r="28" spans="1:5" ht="39" customHeight="1">
      <c r="A28" s="112">
        <v>-4</v>
      </c>
      <c r="B28" s="122" t="s">
        <v>125</v>
      </c>
      <c r="C28" s="122"/>
      <c r="D28" s="122"/>
      <c r="E28" s="122"/>
    </row>
    <row r="29" spans="1:5" ht="17.1" customHeight="1">
      <c r="A29" s="112"/>
      <c r="B29" s="121"/>
      <c r="C29" s="121"/>
      <c r="D29" s="121"/>
      <c r="E29" s="121"/>
    </row>
    <row r="30" spans="1:5" ht="15.6" customHeight="1">
      <c r="A30" s="112"/>
      <c r="B30" s="121"/>
      <c r="C30" s="121"/>
      <c r="D30" s="121"/>
      <c r="E30" s="121"/>
    </row>
    <row r="31" spans="1:5" ht="15.95" customHeight="1">
      <c r="A31" s="112"/>
      <c r="B31" s="121"/>
      <c r="C31" s="121"/>
      <c r="D31" s="121"/>
      <c r="E31" s="121"/>
    </row>
    <row r="32" spans="1:5" ht="15.95" customHeight="1">
      <c r="A32" s="112"/>
      <c r="B32" s="121"/>
      <c r="C32" s="121"/>
      <c r="D32" s="121"/>
      <c r="E32" s="121"/>
    </row>
    <row r="33" spans="1:5" ht="15" customHeight="1">
      <c r="A33" s="112"/>
      <c r="B33" s="121"/>
      <c r="C33" s="121"/>
      <c r="D33" s="121"/>
      <c r="E33" s="121"/>
    </row>
    <row r="34" spans="1:5" ht="15" customHeight="1">
      <c r="A34" s="112"/>
      <c r="B34" s="121"/>
      <c r="C34" s="121"/>
      <c r="D34" s="121"/>
      <c r="E34" s="121"/>
    </row>
    <row r="35" spans="1:5" ht="21.75" customHeight="1">
      <c r="A35" s="112"/>
      <c r="B35" s="121"/>
      <c r="C35" s="121"/>
      <c r="D35" s="121"/>
      <c r="E35" s="121"/>
    </row>
    <row r="36" spans="1:5" ht="15.75" customHeight="1">
      <c r="A36" s="112"/>
      <c r="B36" s="121"/>
      <c r="C36" s="121"/>
      <c r="D36" s="121"/>
      <c r="E36" s="121"/>
    </row>
    <row r="37" spans="1:5" ht="33" customHeight="1">
      <c r="A37" s="112"/>
      <c r="B37" s="120"/>
      <c r="C37" s="120"/>
      <c r="D37" s="120"/>
      <c r="E37" s="120"/>
    </row>
    <row r="38" spans="1:5" ht="15.95" customHeight="1">
      <c r="A38" s="112"/>
      <c r="B38" s="120"/>
      <c r="C38" s="120"/>
      <c r="D38" s="120"/>
      <c r="E38" s="120"/>
    </row>
    <row r="39" spans="1:5" ht="32.1" customHeight="1">
      <c r="A39" s="112"/>
      <c r="B39" s="120"/>
      <c r="C39" s="120"/>
      <c r="D39" s="120"/>
      <c r="E39" s="120"/>
    </row>
    <row r="40" spans="1:5" ht="37.9" customHeight="1">
      <c r="A40" s="112"/>
      <c r="B40" s="120"/>
      <c r="C40" s="120"/>
      <c r="D40" s="120"/>
      <c r="E40" s="120"/>
    </row>
  </sheetData>
  <mergeCells count="16">
    <mergeCell ref="B33:E33"/>
    <mergeCell ref="B25:E25"/>
    <mergeCell ref="B26:E26"/>
    <mergeCell ref="B27:E27"/>
    <mergeCell ref="B28:E28"/>
    <mergeCell ref="B29:E29"/>
    <mergeCell ref="B30:E30"/>
    <mergeCell ref="B31:E31"/>
    <mergeCell ref="B32:E32"/>
    <mergeCell ref="B40:E40"/>
    <mergeCell ref="B34:E34"/>
    <mergeCell ref="B35:E35"/>
    <mergeCell ref="B36:E36"/>
    <mergeCell ref="B37:E37"/>
    <mergeCell ref="B38:E38"/>
    <mergeCell ref="B39:E39"/>
  </mergeCells>
  <pageMargins left="0.7" right="0.7" top="0.75" bottom="0.75" header="0.3" footer="0.3"/>
  <pageSetup orientation="portrait" scale="1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38270-353C-4D30-90BC-53F4F9CA2431}">
  <sheetPr>
    <pageSetUpPr fitToPage="1"/>
  </sheetPr>
  <dimension ref="A1:P39"/>
  <sheetViews>
    <sheetView tabSelected="1" workbookViewId="0" topLeftCell="A1">
      <selection pane="topLeft" activeCell="A1" sqref="A1"/>
    </sheetView>
  </sheetViews>
  <sheetFormatPr defaultColWidth="9.33203125" defaultRowHeight="12.75"/>
  <cols>
    <col min="1" max="1" width="7" style="78" customWidth="1"/>
    <col min="2" max="2" width="53.5" style="78" customWidth="1"/>
    <col min="3" max="3" width="22.6666666666667" style="78" customWidth="1"/>
    <col min="4" max="4" width="26.6666666666667" style="78" bestFit="1" customWidth="1"/>
    <col min="5" max="5" width="20.3333333333333" style="78" customWidth="1"/>
    <col min="6" max="6" width="9.33333333333333" style="78"/>
    <col min="7" max="7" width="16.6666666666667" style="80" bestFit="1" customWidth="1"/>
    <col min="8" max="8" width="25.8333333333333" style="80" customWidth="1"/>
    <col min="9" max="9" width="9.33333333333333" style="78"/>
    <col min="10" max="10" width="13.3333333333333" style="78" bestFit="1" customWidth="1"/>
    <col min="11" max="11" width="14.1666666666667" style="78" bestFit="1" customWidth="1"/>
    <col min="12" max="13" width="9.33333333333333" style="78"/>
    <col min="14" max="14" width="15.1666666666667" style="78" bestFit="1" customWidth="1"/>
    <col min="15" max="15" width="9.33333333333333" style="78"/>
    <col min="16" max="16" width="15.8333333333333" style="78" bestFit="1" customWidth="1"/>
    <col min="17" max="16384" width="9.33333333333333" style="78"/>
  </cols>
  <sheetData>
    <row r="1" spans="1:16" ht="14.25">
      <c r="A1" s="123" t="s">
        <v>39</v>
      </c>
      <c r="E1" s="79"/>
      <c r="P1" s="81"/>
    </row>
    <row r="2" spans="1:16" ht="14.25">
      <c r="A2" s="124" t="s">
        <v>134</v>
      </c>
      <c r="E2" s="79"/>
      <c r="P2" s="81"/>
    </row>
    <row r="3" spans="1:16" ht="14.25">
      <c r="A3" s="123" t="s">
        <v>108</v>
      </c>
      <c r="P3" s="83"/>
    </row>
    <row r="4" spans="1:16" ht="14.25">
      <c r="A4" s="123" t="s">
        <v>109</v>
      </c>
      <c r="P4" s="84"/>
    </row>
    <row r="5" spans="1:16" ht="14.25">
      <c r="A5" s="123" t="s">
        <v>141</v>
      </c>
      <c r="P5" s="83"/>
    </row>
    <row r="6" spans="1:16" ht="14.25">
      <c r="A6" s="123" t="s">
        <v>140</v>
      </c>
      <c r="P6" s="85"/>
    </row>
    <row r="7" spans="3:8" ht="12.75">
      <c r="C7" s="86">
        <v>228.10</v>
      </c>
      <c r="D7" s="86">
        <v>228.101</v>
      </c>
      <c r="E7" s="86"/>
      <c r="H7" s="78"/>
    </row>
    <row r="8" spans="3:8" ht="12.75">
      <c r="C8" s="86" t="s">
        <v>110</v>
      </c>
      <c r="D8" s="86" t="s">
        <v>111</v>
      </c>
      <c r="E8" s="86" t="s">
        <v>112</v>
      </c>
      <c r="H8" s="78"/>
    </row>
    <row r="9" spans="3:8" ht="12.75">
      <c r="C9" s="87"/>
      <c r="D9" s="87" t="s">
        <v>9</v>
      </c>
      <c r="E9" s="88"/>
      <c r="H9" s="78"/>
    </row>
    <row r="10" spans="1:8" ht="13.5" thickBot="1">
      <c r="A10" s="89" t="s">
        <v>113</v>
      </c>
      <c r="B10" s="90"/>
      <c r="C10" s="91">
        <v>-114548356.04000001</v>
      </c>
      <c r="D10" s="91">
        <v>-604366.63</v>
      </c>
      <c r="E10" s="91">
        <v>-115152722.67</v>
      </c>
      <c r="G10" s="92"/>
      <c r="H10" s="78"/>
    </row>
    <row r="11" spans="3:8" ht="13.5" thickTop="1">
      <c r="C11" s="93"/>
      <c r="D11" s="93"/>
      <c r="E11" s="82"/>
      <c r="H11" s="78"/>
    </row>
    <row r="12" spans="1:10" s="94" customFormat="1" ht="12.75">
      <c r="A12" s="94" t="s">
        <v>114</v>
      </c>
      <c r="C12" s="95">
        <v>5034.07</v>
      </c>
      <c r="D12" s="96">
        <v>0</v>
      </c>
      <c r="E12" s="96">
        <f t="shared" si="0" ref="E12:E14">SUM(C12:D12)</f>
        <v>5034.07</v>
      </c>
      <c r="G12" s="97"/>
      <c r="H12" s="78"/>
      <c r="J12" s="96"/>
    </row>
    <row r="13" spans="1:8" s="94" customFormat="1" ht="12.75">
      <c r="A13" s="94" t="s">
        <v>115</v>
      </c>
      <c r="C13" s="95">
        <v>-647000.26</v>
      </c>
      <c r="D13" s="96">
        <v>0</v>
      </c>
      <c r="E13" s="96">
        <f t="shared" si="0"/>
        <v>-647000.26</v>
      </c>
      <c r="G13" s="97"/>
      <c r="H13" s="78"/>
    </row>
    <row r="14" spans="1:8" s="94" customFormat="1" ht="12.75">
      <c r="A14" s="94" t="s">
        <v>116</v>
      </c>
      <c r="C14" s="98">
        <v>0</v>
      </c>
      <c r="D14" s="99">
        <v>724237.93</v>
      </c>
      <c r="E14" s="99">
        <f t="shared" si="0"/>
        <v>724237.93</v>
      </c>
      <c r="G14" s="97"/>
      <c r="H14" s="78"/>
    </row>
    <row r="15" spans="2:8" s="94" customFormat="1" ht="12.75">
      <c r="B15" s="100" t="s">
        <v>117</v>
      </c>
      <c r="C15" s="101">
        <f>SUM(C12:C14)</f>
        <v>-641966.19000000006</v>
      </c>
      <c r="D15" s="101">
        <f>SUM(D12:D14)</f>
        <v>724237.93</v>
      </c>
      <c r="E15" s="101">
        <f>SUM(E12:E14)</f>
        <v>82271.739999999991</v>
      </c>
      <c r="G15" s="97"/>
      <c r="H15" s="78"/>
    </row>
    <row r="16" spans="3:8" ht="12.6" customHeight="1">
      <c r="C16" s="102"/>
      <c r="D16" s="102"/>
      <c r="E16" s="102"/>
      <c r="H16" s="78"/>
    </row>
    <row r="17" spans="1:8" ht="12.75">
      <c r="A17" s="103" t="s">
        <v>15</v>
      </c>
      <c r="B17" s="104"/>
      <c r="C17" s="102"/>
      <c r="D17" s="102"/>
      <c r="E17" s="102"/>
      <c r="H17" s="78"/>
    </row>
    <row r="18" spans="2:8" ht="12.75">
      <c r="B18" s="78" t="s">
        <v>118</v>
      </c>
      <c r="C18" s="98">
        <v>0</v>
      </c>
      <c r="D18" s="105">
        <v>0</v>
      </c>
      <c r="E18" s="105">
        <f t="shared" si="1" ref="E18">SUM(C18:D18)</f>
        <v>0</v>
      </c>
      <c r="H18" s="78"/>
    </row>
    <row r="19" spans="1:8" ht="12.75">
      <c r="A19" s="78" t="s">
        <v>0</v>
      </c>
      <c r="B19" s="94" t="s">
        <v>119</v>
      </c>
      <c r="C19" s="106">
        <f>SUM(C18:C18)</f>
        <v>0</v>
      </c>
      <c r="D19" s="106">
        <f>SUM(D18:D18)</f>
        <v>0</v>
      </c>
      <c r="E19" s="106">
        <f>SUM(E18:E18)</f>
        <v>0</v>
      </c>
      <c r="H19" s="78"/>
    </row>
    <row r="20" spans="3:8" ht="12.75">
      <c r="C20" s="102"/>
      <c r="D20" s="102"/>
      <c r="E20" s="102"/>
      <c r="H20" s="78"/>
    </row>
    <row r="21" spans="1:8" s="82" customFormat="1" ht="13.5" thickBot="1">
      <c r="A21" s="89" t="s">
        <v>120</v>
      </c>
      <c r="B21" s="107"/>
      <c r="C21" s="108">
        <f>C19+C15+C10</f>
        <v>-115190322.23</v>
      </c>
      <c r="D21" s="108">
        <f>D19+D15+D10</f>
        <v>119871.30000000005</v>
      </c>
      <c r="E21" s="108">
        <f>E19+E15+E10</f>
        <v>-115070450.93000001</v>
      </c>
      <c r="G21" s="109"/>
      <c r="H21" s="110"/>
    </row>
    <row r="22" spans="3:8" ht="13.5" thickTop="1">
      <c r="C22" s="85"/>
      <c r="H22" s="78"/>
    </row>
    <row r="23" spans="1:14" ht="12.75">
      <c r="A23" s="111" t="s">
        <v>6</v>
      </c>
      <c r="C23" s="85"/>
      <c r="H23" s="78"/>
      <c r="K23" s="83"/>
      <c r="N23" s="85"/>
    </row>
    <row r="24" spans="1:11" ht="28.5" customHeight="1">
      <c r="A24" s="112">
        <v>-1</v>
      </c>
      <c r="B24" s="120" t="s">
        <v>121</v>
      </c>
      <c r="C24" s="120"/>
      <c r="D24" s="120"/>
      <c r="E24" s="120"/>
      <c r="H24" s="78"/>
      <c r="K24" s="85"/>
    </row>
    <row r="25" spans="1:5" ht="29.25" customHeight="1">
      <c r="A25" s="112">
        <v>-2</v>
      </c>
      <c r="B25" s="120" t="s">
        <v>122</v>
      </c>
      <c r="C25" s="120"/>
      <c r="D25" s="120"/>
      <c r="E25" s="120"/>
    </row>
    <row r="26" spans="1:5" ht="18.75" customHeight="1">
      <c r="A26" s="112">
        <v>-3</v>
      </c>
      <c r="B26" s="120" t="s">
        <v>123</v>
      </c>
      <c r="C26" s="120"/>
      <c r="D26" s="120"/>
      <c r="E26" s="120"/>
    </row>
    <row r="27" spans="1:5" ht="39" customHeight="1">
      <c r="A27" s="112">
        <v>-4</v>
      </c>
      <c r="B27" s="120" t="s">
        <v>124</v>
      </c>
      <c r="C27" s="120"/>
      <c r="D27" s="120"/>
      <c r="E27" s="120"/>
    </row>
    <row r="28" spans="1:5" ht="17.1" customHeight="1">
      <c r="A28" s="112"/>
      <c r="B28" s="121"/>
      <c r="C28" s="121"/>
      <c r="D28" s="121"/>
      <c r="E28" s="121"/>
    </row>
    <row r="29" spans="1:5" ht="15.6" customHeight="1">
      <c r="A29" s="112"/>
      <c r="B29" s="121"/>
      <c r="C29" s="121"/>
      <c r="D29" s="121"/>
      <c r="E29" s="121"/>
    </row>
    <row r="30" spans="1:5" ht="15.95" customHeight="1">
      <c r="A30" s="112"/>
      <c r="B30" s="121"/>
      <c r="C30" s="121"/>
      <c r="D30" s="121"/>
      <c r="E30" s="121"/>
    </row>
    <row r="31" spans="1:5" ht="15.95" customHeight="1">
      <c r="A31" s="112"/>
      <c r="B31" s="121"/>
      <c r="C31" s="121"/>
      <c r="D31" s="121"/>
      <c r="E31" s="121"/>
    </row>
    <row r="32" spans="1:5" ht="15" customHeight="1">
      <c r="A32" s="112"/>
      <c r="B32" s="121"/>
      <c r="C32" s="121"/>
      <c r="D32" s="121"/>
      <c r="E32" s="121"/>
    </row>
    <row r="33" spans="1:5" ht="15" customHeight="1">
      <c r="A33" s="112"/>
      <c r="B33" s="121"/>
      <c r="C33" s="121"/>
      <c r="D33" s="121"/>
      <c r="E33" s="121"/>
    </row>
    <row r="34" spans="1:5" ht="21.75" customHeight="1">
      <c r="A34" s="112"/>
      <c r="B34" s="121"/>
      <c r="C34" s="121"/>
      <c r="D34" s="121"/>
      <c r="E34" s="121"/>
    </row>
    <row r="35" spans="1:5" ht="15.75" customHeight="1">
      <c r="A35" s="112"/>
      <c r="B35" s="121"/>
      <c r="C35" s="121"/>
      <c r="D35" s="121"/>
      <c r="E35" s="121"/>
    </row>
    <row r="36" spans="1:5" ht="33" customHeight="1">
      <c r="A36" s="112"/>
      <c r="B36" s="120"/>
      <c r="C36" s="120"/>
      <c r="D36" s="120"/>
      <c r="E36" s="120"/>
    </row>
    <row r="37" spans="1:5" ht="15.95" customHeight="1">
      <c r="A37" s="112"/>
      <c r="B37" s="120"/>
      <c r="C37" s="120"/>
      <c r="D37" s="120"/>
      <c r="E37" s="120"/>
    </row>
    <row r="38" spans="1:5" ht="32.1" customHeight="1">
      <c r="A38" s="112"/>
      <c r="B38" s="120"/>
      <c r="C38" s="120"/>
      <c r="D38" s="120"/>
      <c r="E38" s="120"/>
    </row>
    <row r="39" spans="1:5" ht="38.1" customHeight="1">
      <c r="A39" s="112"/>
      <c r="B39" s="120"/>
      <c r="C39" s="120"/>
      <c r="D39" s="120"/>
      <c r="E39" s="120"/>
    </row>
  </sheetData>
  <mergeCells count="16">
    <mergeCell ref="B29:E29"/>
    <mergeCell ref="B24:E24"/>
    <mergeCell ref="B25:E25"/>
    <mergeCell ref="B26:E26"/>
    <mergeCell ref="B27:E27"/>
    <mergeCell ref="B28:E28"/>
    <mergeCell ref="B36:E36"/>
    <mergeCell ref="B37:E37"/>
    <mergeCell ref="B38:E38"/>
    <mergeCell ref="B39:E39"/>
    <mergeCell ref="B30:E30"/>
    <mergeCell ref="B31:E31"/>
    <mergeCell ref="B32:E32"/>
    <mergeCell ref="B33:E33"/>
    <mergeCell ref="B34:E34"/>
    <mergeCell ref="B35:E35"/>
  </mergeCells>
  <pageMargins left="0.7" right="0.7" top="0.75" bottom="0.75" header="0.3" footer="0.3"/>
  <pageSetup orientation="portrait" scale="10"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