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xr:revisionPtr revIDLastSave="0" documentId="8_{0C76BB88-1B8F-4516-B495-BECF42BFD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Export1638389061381.txt" sheetId="1" r:id="rId2"/>
  </sheets>
  <definedNames>
    <definedName name="_xlnm._FilterDatabase" localSheetId="1" hidden="1">Export1638389061381.txt!$A$1:$AA$157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4" i="2" l="1"/>
  <c r="P234" i="2"/>
  <c r="O234" i="2"/>
  <c r="O235" i="2" s="1"/>
  <c r="N234" i="2"/>
  <c r="N235" i="2" s="1"/>
  <c r="M234" i="2"/>
  <c r="L234" i="2"/>
  <c r="K234" i="2"/>
  <c r="K235" i="2" s="1"/>
  <c r="J234" i="2"/>
  <c r="J235" i="2" s="1"/>
  <c r="I234" i="2"/>
  <c r="I235" i="2" s="1"/>
  <c r="H234" i="2"/>
  <c r="G234" i="2"/>
  <c r="G235" i="2" s="1"/>
  <c r="Q227" i="2"/>
  <c r="P227" i="2"/>
  <c r="O227" i="2"/>
  <c r="N227" i="2"/>
  <c r="M227" i="2"/>
  <c r="L227" i="2"/>
  <c r="K227" i="2"/>
  <c r="J227" i="2"/>
  <c r="I227" i="2"/>
  <c r="H227" i="2"/>
  <c r="G227" i="2"/>
  <c r="F234" i="2"/>
  <c r="F227" i="2"/>
  <c r="F235" i="2" l="1"/>
  <c r="H235" i="2"/>
  <c r="L235" i="2"/>
  <c r="P235" i="2"/>
  <c r="M235" i="2"/>
  <c r="Q235" i="2"/>
  <c r="A157" i="1"/>
  <c r="A152" i="1"/>
  <c r="C157" i="1"/>
  <c r="C156" i="1"/>
  <c r="A156" i="1"/>
  <c r="C155" i="1"/>
  <c r="A155" i="1"/>
  <c r="C154" i="1"/>
  <c r="A154" i="1"/>
  <c r="C153" i="1"/>
  <c r="A153" i="1"/>
  <c r="C152" i="1"/>
  <c r="C151" i="1"/>
  <c r="A151" i="1"/>
  <c r="C150" i="1"/>
  <c r="A150" i="1"/>
  <c r="C149" i="1"/>
  <c r="A149" i="1"/>
  <c r="C148" i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A4" i="1"/>
  <c r="C3" i="1"/>
  <c r="A3" i="1"/>
  <c r="A2" i="1"/>
  <c r="C2" i="1"/>
</calcChain>
</file>

<file path=xl/sharedStrings.xml><?xml version="1.0" encoding="utf-8"?>
<sst xmlns="http://schemas.openxmlformats.org/spreadsheetml/2006/main" count="2228" uniqueCount="216">
  <si>
    <t>Allocation Step</t>
  </si>
  <si>
    <t>From BU</t>
  </si>
  <si>
    <t>From Dept</t>
  </si>
  <si>
    <t>From Acct</t>
  </si>
  <si>
    <t>From FERC</t>
  </si>
  <si>
    <t>Thru BU</t>
  </si>
  <si>
    <t>Thru Dept</t>
  </si>
  <si>
    <t>Thru Acct</t>
  </si>
  <si>
    <t>Thru FERC</t>
  </si>
  <si>
    <t>Reference</t>
  </si>
  <si>
    <t>Formula</t>
  </si>
  <si>
    <t>2021 - Jan </t>
  </si>
  <si>
    <t>2021 - Feb </t>
  </si>
  <si>
    <t>2021 - Mar </t>
  </si>
  <si>
    <t>2021 - Apr </t>
  </si>
  <si>
    <t>2021 - May </t>
  </si>
  <si>
    <t>2021 - Jun </t>
  </si>
  <si>
    <t>2021 - Jul </t>
  </si>
  <si>
    <t>2021 - Aug </t>
  </si>
  <si>
    <t>2021 - Sep </t>
  </si>
  <si>
    <t>2021 - Oct </t>
  </si>
  <si>
    <t>2021 - Nov </t>
  </si>
  <si>
    <t>2021 - Dec </t>
  </si>
  <si>
    <t>2021 Total </t>
  </si>
  <si>
    <t>40_OB780: Clear OB780 </t>
  </si>
  <si>
    <t>FM00:     FPU Merchandise &amp; Jobbing </t>
  </si>
  <si>
    <t>OB780:    Ecoplex-Florida Customer Care </t>
  </si>
  <si>
    <t>6200:     Department Expenses </t>
  </si>
  <si>
    <t>9210:     Office Supplies &amp; Expenses </t>
  </si>
  <si>
    <t>799Z:     799Z </t>
  </si>
  <si>
    <t>9320:     Maintenance-General Plant </t>
  </si>
  <si>
    <t>NA:       NA </t>
  </si>
  <si>
    <t>CONSTANT: CONSTANT </t>
  </si>
  <si>
    <t>3D_OB110: 3D_OB110 </t>
  </si>
  <si>
    <t>WC00:     Sandpiper Energy, Inc. </t>
  </si>
  <si>
    <t>OB110:    Queen Street </t>
  </si>
  <si>
    <t>EK00:     Elkton Gas Company </t>
  </si>
  <si>
    <t>3F_OB440: 3F_OB440 </t>
  </si>
  <si>
    <t>CF00:     Central Florida Gas </t>
  </si>
  <si>
    <t>OB440:    Marianna-NW </t>
  </si>
  <si>
    <t>FT00:     Ft. Meade </t>
  </si>
  <si>
    <t>3D_OB770: Clear OB770 Fixed CC </t>
  </si>
  <si>
    <t>DE00:     Delaware Division </t>
  </si>
  <si>
    <t>OB770:    DMV Customer Care Office </t>
  </si>
  <si>
    <t>3F_OC470: 3F_OC470 </t>
  </si>
  <si>
    <t>FF47:     FPU Flo-Gas-Hernando </t>
  </si>
  <si>
    <t>OC470:    Hernando </t>
  </si>
  <si>
    <t>3F_OB450: 3F_OB450 </t>
  </si>
  <si>
    <t>FI00:     FPU Indiantown </t>
  </si>
  <si>
    <t>OB450:    Fernandina Office-NE </t>
  </si>
  <si>
    <t>MS00:     Marlin Gas Services, LLC </t>
  </si>
  <si>
    <t>3F_OC450: 3F_OC450 </t>
  </si>
  <si>
    <t>OC450:    Fernandina Operations Center </t>
  </si>
  <si>
    <t>FE00:     FPU Electric </t>
  </si>
  <si>
    <t>FN00:     FPU Natural Gas </t>
  </si>
  <si>
    <t>3F_OC431: 3F_OC431 </t>
  </si>
  <si>
    <t>OC431:    Debary-CFE </t>
  </si>
  <si>
    <t>FN43:     FPU Natural Gas-Central </t>
  </si>
  <si>
    <t>EF00:     Eight Flags </t>
  </si>
  <si>
    <t>FF45:     FPU Flo-Gas-Northeast FB </t>
  </si>
  <si>
    <t>FF43:     FPU Flo-Gas-Central Debary </t>
  </si>
  <si>
    <t>MD00:     Maryland Division </t>
  </si>
  <si>
    <t>3F_OC453: 3F_OC453 </t>
  </si>
  <si>
    <t>OC453:    Northeast Control Building </t>
  </si>
  <si>
    <t>8800:     Other Distribution Expenses </t>
  </si>
  <si>
    <t>FE45:     FPU Electric-Northeast </t>
  </si>
  <si>
    <t>5620:     Station Expenses </t>
  </si>
  <si>
    <t>5501:     5501 </t>
  </si>
  <si>
    <t>PC00:     Peninsula Pipeline Company, Inc. </t>
  </si>
  <si>
    <t>CU90_NOCAP: Clear CU90 by Dept </t>
  </si>
  <si>
    <t>OB806:    Compass Pointe </t>
  </si>
  <si>
    <t>6800:     Company Events &amp; CHOICE </t>
  </si>
  <si>
    <t>4081:     Taxes other than income taxes </t>
  </si>
  <si>
    <t>8200:     Taxes Other than Income </t>
  </si>
  <si>
    <t>OB800:    Silver Lake </t>
  </si>
  <si>
    <t>OB805:    Middletown </t>
  </si>
  <si>
    <t>ES00:     Eastern Shore Natural Gas </t>
  </si>
  <si>
    <t>OB803:    Energy Lane </t>
  </si>
  <si>
    <t>SC98:     Sharp CGS-Corporate Services </t>
  </si>
  <si>
    <t>FF00:     FPU Flo-Gas </t>
  </si>
  <si>
    <t>AE01:     Aspire Energy of Ohio LLC </t>
  </si>
  <si>
    <t>OB804:    Newark </t>
  </si>
  <si>
    <t>SG98:     Sharpgas-Corporate Services </t>
  </si>
  <si>
    <t>3F_OC310: Clear OC310 Fixed </t>
  </si>
  <si>
    <t>OC310:    Operations Center-Tri-County </t>
  </si>
  <si>
    <t>7700:     Other Operating Expenses </t>
  </si>
  <si>
    <t>7830:     Facilities Maintenance </t>
  </si>
  <si>
    <t>3D_OB111: 3D_OB111 </t>
  </si>
  <si>
    <t>OB111:    Beaver Run </t>
  </si>
  <si>
    <t>FF46:     FPU Flo-Gas-Winter Haven </t>
  </si>
  <si>
    <t>3F_OC441: Clear OC441 Fixed </t>
  </si>
  <si>
    <t>FF44:     FPU Flo-Gas-Northwest </t>
  </si>
  <si>
    <t>OC441:    NW Marianna Propane Operations </t>
  </si>
  <si>
    <t>FE44:     FPU Electric-Northwest </t>
  </si>
  <si>
    <t>3F_OC413: 3F_OC413 </t>
  </si>
  <si>
    <t>FN41:     FPU Natural Gas-South </t>
  </si>
  <si>
    <t>OC413:    SF Ops/Admin Center </t>
  </si>
  <si>
    <t>7710:     Rent-External </t>
  </si>
  <si>
    <t>3F_OB301: 3F_OB301 </t>
  </si>
  <si>
    <t>OB301:    PESCO Building </t>
  </si>
  <si>
    <t>3F_OC411: 3F_OC411 </t>
  </si>
  <si>
    <t>94FN:     FPU Natural Gas Special Sub-ledger </t>
  </si>
  <si>
    <t>OC411:    Sapodilla-SF </t>
  </si>
  <si>
    <t>2530:     Other Deferred Credits </t>
  </si>
  <si>
    <t>ENV3760:  West Palm Beach MGP Site </t>
  </si>
  <si>
    <t>FA_94FN00ENV3760: Clear 94FN00ENV3760 </t>
  </si>
  <si>
    <t>9900:     CWIP Subledger Clearing </t>
  </si>
  <si>
    <t>9900:     Suspense/Sub-ledger Clearing </t>
  </si>
  <si>
    <t>94FN:     94FN </t>
  </si>
  <si>
    <t>Dept</t>
  </si>
  <si>
    <t>BU</t>
  </si>
  <si>
    <t>Group</t>
  </si>
  <si>
    <t>NG Dist DMV</t>
  </si>
  <si>
    <t>NG Dist FL</t>
  </si>
  <si>
    <t>NG Dist FL BS</t>
  </si>
  <si>
    <t>x-All other</t>
  </si>
  <si>
    <t>OB110</t>
  </si>
  <si>
    <t>OB111</t>
  </si>
  <si>
    <t>OB301</t>
  </si>
  <si>
    <t>OB440</t>
  </si>
  <si>
    <t>OB450</t>
  </si>
  <si>
    <t>OB770</t>
  </si>
  <si>
    <t>OB780</t>
  </si>
  <si>
    <t>OB800</t>
  </si>
  <si>
    <t>OB803</t>
  </si>
  <si>
    <t>OB804</t>
  </si>
  <si>
    <t>OB805</t>
  </si>
  <si>
    <t>OB806</t>
  </si>
  <si>
    <t>OC310</t>
  </si>
  <si>
    <t>OC411</t>
  </si>
  <si>
    <t>OC413</t>
  </si>
  <si>
    <t>OC431</t>
  </si>
  <si>
    <t>OC441</t>
  </si>
  <si>
    <t>OC450</t>
  </si>
  <si>
    <t>OC453</t>
  </si>
  <si>
    <t>OC470</t>
  </si>
  <si>
    <t>Grand Total</t>
  </si>
  <si>
    <t>DE</t>
  </si>
  <si>
    <t>EK</t>
  </si>
  <si>
    <t>MD</t>
  </si>
  <si>
    <t>WC</t>
  </si>
  <si>
    <t>CF</t>
  </si>
  <si>
    <t>EF</t>
  </si>
  <si>
    <t>FE</t>
  </si>
  <si>
    <t>FF</t>
  </si>
  <si>
    <t>FN</t>
  </si>
  <si>
    <t>PC</t>
  </si>
  <si>
    <t>FI</t>
  </si>
  <si>
    <t>FT</t>
  </si>
  <si>
    <t>FM</t>
  </si>
  <si>
    <t>MS</t>
  </si>
  <si>
    <t>AE</t>
  </si>
  <si>
    <t>ES</t>
  </si>
  <si>
    <t>SC</t>
  </si>
  <si>
    <t>SG</t>
  </si>
  <si>
    <t>94FN</t>
  </si>
  <si>
    <t>Sum of 2021 - Oct </t>
  </si>
  <si>
    <t>OB110 Total</t>
  </si>
  <si>
    <t>OB111 Total</t>
  </si>
  <si>
    <t>OB301 Total</t>
  </si>
  <si>
    <t>OB440 Total</t>
  </si>
  <si>
    <t>OB450 Total</t>
  </si>
  <si>
    <t>OB770 Total</t>
  </si>
  <si>
    <t>OB780 Total</t>
  </si>
  <si>
    <t>OB800 Total</t>
  </si>
  <si>
    <t>OB803 Total</t>
  </si>
  <si>
    <t>OB804 Total</t>
  </si>
  <si>
    <t>OB805 Total</t>
  </si>
  <si>
    <t>OB806 Total</t>
  </si>
  <si>
    <t>OC310 Total</t>
  </si>
  <si>
    <t>OC411 Total</t>
  </si>
  <si>
    <t>OC413 Total</t>
  </si>
  <si>
    <t>OC431 Total</t>
  </si>
  <si>
    <t>OC441 Total</t>
  </si>
  <si>
    <t>OC450 Total</t>
  </si>
  <si>
    <t>OC453 Total</t>
  </si>
  <si>
    <t>OC470 Total</t>
  </si>
  <si>
    <t>Values</t>
  </si>
  <si>
    <t>Sum of 2021 - Nov </t>
  </si>
  <si>
    <t>Sum of 2021 - Dec </t>
  </si>
  <si>
    <t>Sum of 2021 - Sep </t>
  </si>
  <si>
    <t>Sum of 2021 - Aug </t>
  </si>
  <si>
    <t>Sum of 2021 - Jul </t>
  </si>
  <si>
    <t>Sum of 2021 - Jun </t>
  </si>
  <si>
    <t>Sum of 2021 - May </t>
  </si>
  <si>
    <t>Sum of 2021 - Apr </t>
  </si>
  <si>
    <t>Sum of 2021 - Mar </t>
  </si>
  <si>
    <t>Sum of 2021 - Feb </t>
  </si>
  <si>
    <t>Sum of 2021 - Jan </t>
  </si>
  <si>
    <t>NG Dist DMV Total</t>
  </si>
  <si>
    <t>NG Dist FL Total</t>
  </si>
  <si>
    <t>NG Dist FL BS Total</t>
  </si>
  <si>
    <t>x-All other Total</t>
  </si>
  <si>
    <t>Hernando</t>
  </si>
  <si>
    <t>Northeast Control Building</t>
  </si>
  <si>
    <t>Fernandina Operations Center</t>
  </si>
  <si>
    <t>NW Marianna Propane Operations</t>
  </si>
  <si>
    <t>Debary-CFE</t>
  </si>
  <si>
    <t>SF Ops/Admin Center</t>
  </si>
  <si>
    <t>Sapodilla-SF</t>
  </si>
  <si>
    <t>Operations Center-Tri-County</t>
  </si>
  <si>
    <t>Compass Pointe</t>
  </si>
  <si>
    <t>Middletown</t>
  </si>
  <si>
    <t>Newark</t>
  </si>
  <si>
    <t>Energy Lane</t>
  </si>
  <si>
    <t>Silver Lake</t>
  </si>
  <si>
    <t>Ecoplex-Florida Customer Care</t>
  </si>
  <si>
    <t>DMV Customer Care Office</t>
  </si>
  <si>
    <t>Fernandina Office-NE</t>
  </si>
  <si>
    <t>Marianna-NW</t>
  </si>
  <si>
    <t>PESCO Building</t>
  </si>
  <si>
    <t>Beaver Run</t>
  </si>
  <si>
    <t>Queen Street</t>
  </si>
  <si>
    <t>Florida Corporate Office</t>
  </si>
  <si>
    <t>OB453</t>
  </si>
  <si>
    <t>Been allocating by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</si>
</sst>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NumberFormat="1"/>
    <xf numFmtId="0" fontId="0" fillId="33" borderId="0" xfId="0" applyNumberFormat="1" applyFill="1"/>
    <xf numFmtId="0" fontId="0" fillId="0" borderId="0" xfId="0" pivotButton="1"/>
    <xf numFmtId="0" fontId="16" fillId="0" borderId="0" xfId="0" applyFont="1"/>
    <xf numFmtId="0" fontId="0" fillId="34" borderId="0" xfId="0" applyFill="1"/>
    <xf numFmtId="0" fontId="0" fillId="34" borderId="0" xfId="0" applyNumberFormat="1" applyFill="1"/>
    <xf numFmtId="0" fontId="16" fillId="34" borderId="10" xfId="0" applyFont="1" applyFill="1" applyBorder="1"/>
    <xf numFmtId="0" fontId="16" fillId="34" borderId="10" xfId="0" applyNumberFormat="1" applyFont="1" applyFill="1" applyBorder="1"/>
    <xf numFmtId="0" fontId="0" fillId="35" borderId="11" xfId="0" applyFill="1" applyBorder="1"/>
    <xf numFmtId="0" fontId="0" fillId="35" borderId="12" xfId="0" applyFill="1" applyBorder="1"/>
    <xf numFmtId="0" fontId="0" fillId="35" borderId="12" xfId="0" applyNumberFormat="1" applyFill="1" applyBorder="1"/>
    <xf numFmtId="0" fontId="0" fillId="35" borderId="13" xfId="0" applyNumberFormat="1" applyFill="1" applyBorder="1"/>
    <xf numFmtId="0" fontId="16" fillId="35" borderId="11" xfId="0" applyFont="1" applyFill="1" applyBorder="1"/>
    <xf numFmtId="0" fontId="16" fillId="35" borderId="12" xfId="0" applyFont="1" applyFill="1" applyBorder="1"/>
    <xf numFmtId="0" fontId="16" fillId="35" borderId="12" xfId="0" applyNumberFormat="1" applyFont="1" applyFill="1" applyBorder="1"/>
    <xf numFmtId="0" fontId="0" fillId="36" borderId="0" xfId="0" applyFill="1"/>
    <xf numFmtId="0" fontId="16" fillId="36" borderId="0" xfId="0" applyFont="1" applyFill="1"/>
    <xf numFmtId="0" fontId="0" fillId="36" borderId="0" xfId="0" applyNumberFormat="1" applyFill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 patternType="solid"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CCFFFF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2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chison, Arleen" refreshedDate="44531.630902430552" createdVersion="6" refreshedVersion="6" minRefreshableVersion="3" recordCount="156" xr:uid="{00000000-000A-0000-FFFF-FFFF00000000}">
  <cacheSource type="worksheet">
    <worksheetSource ref="A1:AA157" sheet="Export1638389061381.txt"/>
  </cacheSource>
  <cacheFields count="27">
    <cacheField name="BU" numFmtId="0">
      <sharedItems count="19">
        <s v="FM"/>
        <s v="WC"/>
        <s v="EK"/>
        <s v="CF"/>
        <s v="FT"/>
        <s v="DE"/>
        <s v="FF"/>
        <s v="FI"/>
        <s v="MS"/>
        <s v="FE"/>
        <s v="FN"/>
        <s v="EF"/>
        <s v="MD"/>
        <s v="PC"/>
        <s v="ES"/>
        <s v="SC"/>
        <s v="AE"/>
        <s v="SG"/>
        <s v="94FN"/>
      </sharedItems>
    </cacheField>
    <cacheField name="Group" numFmtId="0">
      <sharedItems count="4">
        <s v="x-All other"/>
        <s v="NG Dist DMV"/>
        <s v="NG Dist FL"/>
        <s v="NG Dist FL BS"/>
      </sharedItems>
    </cacheField>
    <cacheField name="Dept" numFmtId="0">
      <sharedItems count="20">
        <s v="OB780"/>
        <s v="OB110"/>
        <s v="OB440"/>
        <s v="OB770"/>
        <s v="OC470"/>
        <s v="OB450"/>
        <s v="OC450"/>
        <s v="OC431"/>
        <s v="OC453"/>
        <s v="OB806"/>
        <s v="OB800"/>
        <s v="OB805"/>
        <s v="OB803"/>
        <s v="OB804"/>
        <s v="OC310"/>
        <s v="OB111"/>
        <s v="OC441"/>
        <s v="OC413"/>
        <s v="OB301"/>
        <s v="OC411"/>
      </sharedItems>
    </cacheField>
    <cacheField name="Allocation Step" numFmtId="0">
      <sharedItems/>
    </cacheField>
    <cacheField name="From BU" numFmtId="0">
      <sharedItems/>
    </cacheField>
    <cacheField name="From Dept" numFmtId="0">
      <sharedItems/>
    </cacheField>
    <cacheField name="From Acct" numFmtId="0">
      <sharedItems/>
    </cacheField>
    <cacheField name="From FERC" numFmtId="0">
      <sharedItems/>
    </cacheField>
    <cacheField name="Thru BU" numFmtId="0">
      <sharedItems/>
    </cacheField>
    <cacheField name="Thru Dept" numFmtId="0">
      <sharedItems/>
    </cacheField>
    <cacheField name="Thru Acct" numFmtId="0">
      <sharedItems/>
    </cacheField>
    <cacheField name="Thru FERC" numFmtId="0">
      <sharedItems/>
    </cacheField>
    <cacheField name="Reference" numFmtId="0">
      <sharedItems/>
    </cacheField>
    <cacheField name="Formula" numFmtId="0">
      <sharedItems/>
    </cacheField>
    <cacheField name="2021 - Jan " numFmtId="0">
      <sharedItems containsSemiMixedTypes="0" containsString="0" containsNumber="1" minValue="0" maxValue="100"/>
    </cacheField>
    <cacheField name="2021 - Feb " numFmtId="0">
      <sharedItems containsSemiMixedTypes="0" containsString="0" containsNumber="1" minValue="0" maxValue="100"/>
    </cacheField>
    <cacheField name="2021 - Mar " numFmtId="0">
      <sharedItems containsSemiMixedTypes="0" containsString="0" containsNumber="1" minValue="0" maxValue="100"/>
    </cacheField>
    <cacheField name="2021 - Apr " numFmtId="0">
      <sharedItems containsSemiMixedTypes="0" containsString="0" containsNumber="1" minValue="0" maxValue="100"/>
    </cacheField>
    <cacheField name="2021 - May " numFmtId="0">
      <sharedItems containsSemiMixedTypes="0" containsString="0" containsNumber="1" minValue="0" maxValue="100"/>
    </cacheField>
    <cacheField name="2021 - Jun " numFmtId="0">
      <sharedItems containsSemiMixedTypes="0" containsString="0" containsNumber="1" minValue="0" maxValue="100"/>
    </cacheField>
    <cacheField name="2021 - Jul " numFmtId="0">
      <sharedItems containsSemiMixedTypes="0" containsString="0" containsNumber="1" minValue="0" maxValue="100"/>
    </cacheField>
    <cacheField name="2021 - Aug " numFmtId="0">
      <sharedItems containsSemiMixedTypes="0" containsString="0" containsNumber="1" minValue="0" maxValue="100"/>
    </cacheField>
    <cacheField name="2021 - Sep " numFmtId="0">
      <sharedItems containsSemiMixedTypes="0" containsString="0" containsNumber="1" minValue="0" maxValue="100"/>
    </cacheField>
    <cacheField name="2021 - Oct " numFmtId="0">
      <sharedItems containsSemiMixedTypes="0" containsString="0" containsNumber="1" minValue="0" maxValue="100"/>
    </cacheField>
    <cacheField name="2021 - Nov " numFmtId="0">
      <sharedItems containsSemiMixedTypes="0" containsString="0" containsNumber="1" minValue="0" maxValue="100"/>
    </cacheField>
    <cacheField name="2021 - Dec " numFmtId="0">
      <sharedItems containsSemiMixedTypes="0" containsString="0" containsNumber="1" minValue="0" maxValue="100"/>
    </cacheField>
    <cacheField name="2021 Total " numFmtId="0">
      <sharedItems containsSemiMixedTypes="0" containsString="0" containsNumber="1" minValue="0" maxValue="1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x v="0"/>
    <x v="0"/>
    <x v="0"/>
    <s v="40_OB780: Clear OB780 "/>
    <s v="FM00:     FPU Merchandise &amp; Jobbing "/>
    <s v="OB780:    Ecoplex-Florida Customer Care "/>
    <s v="6200:     Department Expenses "/>
    <s v="9210:     Office Supplies &amp; Expenses "/>
    <s v="FM00:     FPU Merchandise &amp; Jobbing "/>
    <s v="OB780:    Ecoplex-Florida Customer Care "/>
    <s v="799Z:     799Z "/>
    <s v="9320:     Maintenance-General Plant "/>
    <s v="NA:       NA "/>
    <s v="CONSTANT: CONSTANT "/>
    <n v="0.8"/>
    <n v="0.8"/>
    <n v="0.8"/>
    <n v="0.8"/>
    <n v="0.8"/>
    <n v="0.8"/>
    <n v="0.8"/>
    <n v="0.8"/>
    <n v="0.8"/>
    <n v="0.8"/>
    <n v="0.8"/>
    <n v="0.8"/>
    <n v="9.6"/>
  </r>
  <r>
    <x v="1"/>
    <x v="1"/>
    <x v="1"/>
    <s v="3D_OB110: 3D_OB110 "/>
    <s v="WC00:     Sandpiper Energy, Inc. "/>
    <s v="OB110:    Queen Street "/>
    <s v="6200:     Department Expenses "/>
    <s v="9210:     Office Supplies &amp; Expenses "/>
    <s v="WC00:     Sandpiper Energy, Inc. "/>
    <s v="OB110:    Queen Street "/>
    <s v="799Z:     799Z "/>
    <s v="9320:     Maintenance-General Plant "/>
    <s v="NA:       NA "/>
    <s v="CONSTANT: CONSTANT "/>
    <n v="21"/>
    <n v="21"/>
    <n v="21"/>
    <n v="21"/>
    <n v="21"/>
    <n v="21"/>
    <n v="21"/>
    <n v="21"/>
    <n v="21"/>
    <n v="21"/>
    <n v="21"/>
    <n v="21"/>
    <n v="252"/>
  </r>
  <r>
    <x v="2"/>
    <x v="1"/>
    <x v="1"/>
    <s v="3D_OB110: 3D_OB110 "/>
    <s v="EK00:     Elkton Gas Company "/>
    <s v="OB110:    Queen Street "/>
    <s v="6200:     Department Expenses "/>
    <s v="9210:     Office Supplies &amp; Expenses "/>
    <s v="EK00:     Elkton Gas Company "/>
    <s v="OB110:    Queen Street "/>
    <s v="799Z:     799Z "/>
    <s v="9320:     Maintenance-General Plant "/>
    <s v="NA:       NA "/>
    <s v="CONSTANT: CONSTANT "/>
    <n v="4"/>
    <n v="4"/>
    <n v="4"/>
    <n v="4"/>
    <n v="4"/>
    <n v="4"/>
    <n v="4"/>
    <n v="4"/>
    <n v="4"/>
    <n v="4"/>
    <n v="4"/>
    <n v="4"/>
    <n v="48"/>
  </r>
  <r>
    <x v="3"/>
    <x v="2"/>
    <x v="2"/>
    <s v="3F_OB440: 3F_OB440 "/>
    <s v="CF00:     Central Florida Gas "/>
    <s v="OB440:    Marianna-NW "/>
    <s v="6200:     Department Expenses "/>
    <s v="9210:     Office Supplies &amp; Expenses "/>
    <s v="CF00:     Central Florida Gas "/>
    <s v="OB440:    Marianna-NW "/>
    <s v="799Z:     799Z "/>
    <s v="9320:     Maintenance-General Plant "/>
    <s v="NA:       NA "/>
    <s v="CONSTANT: CONSTANT "/>
    <n v="2.5"/>
    <n v="2.5"/>
    <n v="2.5"/>
    <n v="2.5"/>
    <n v="2.5"/>
    <n v="2.5"/>
    <n v="2.5"/>
    <n v="2.5"/>
    <n v="2.5"/>
    <n v="2.5"/>
    <n v="2.5"/>
    <n v="2.5"/>
    <n v="30"/>
  </r>
  <r>
    <x v="4"/>
    <x v="2"/>
    <x v="2"/>
    <s v="3F_OB440: 3F_OB440 "/>
    <s v="FT00:     Ft. Meade "/>
    <s v="OB440:    Marianna-NW "/>
    <s v="6200:     Department Expenses "/>
    <s v="9210:     Office Supplies &amp; Expenses "/>
    <s v="FT00:     Ft. Meade "/>
    <s v="OB440:    Marianna-NW "/>
    <s v="799Z:     799Z "/>
    <s v="9320:     Maintenance-General Plant "/>
    <s v="NA:       NA "/>
    <s v="CONSTANT: CONSTANT "/>
    <n v="0.1"/>
    <n v="0.1"/>
    <n v="0.1"/>
    <n v="0.1"/>
    <n v="0.1"/>
    <n v="0.1"/>
    <n v="0.1"/>
    <n v="0.1"/>
    <n v="0.1"/>
    <n v="0.1"/>
    <n v="0.1"/>
    <n v="0.1"/>
    <n v="1.2"/>
  </r>
  <r>
    <x v="5"/>
    <x v="1"/>
    <x v="3"/>
    <s v="3D_OB770: Clear OB770 Fixed CC "/>
    <s v="DE00:     Delaware Division "/>
    <s v="OB770:    DMV Customer Care Office "/>
    <s v="6200:     Department Expenses "/>
    <s v="9210:     Office Supplies &amp; Expenses "/>
    <s v="DE00:     Delaware Division "/>
    <s v="OB770:    DMV Customer Care Office "/>
    <s v="799Z:     799Z "/>
    <s v="9320:     Maintenance-General Plant "/>
    <s v="NA:       NA "/>
    <s v="CONSTANT: CONSTANT "/>
    <n v="69.5"/>
    <n v="69.5"/>
    <n v="69.5"/>
    <n v="69.5"/>
    <n v="69.5"/>
    <n v="69.5"/>
    <n v="69.5"/>
    <n v="69.5"/>
    <n v="69.5"/>
    <n v="69.5"/>
    <n v="69.5"/>
    <n v="69.5"/>
    <n v="834"/>
  </r>
  <r>
    <x v="6"/>
    <x v="0"/>
    <x v="4"/>
    <s v="3F_OC470: 3F_OC470 "/>
    <s v="FF47:     FPU Flo-Gas-Hernando "/>
    <s v="OC470:    Hernando "/>
    <s v="6200:     Department Expenses "/>
    <s v="9210:     Office Supplies &amp; Expenses "/>
    <s v="FF47:     FPU Flo-Gas-Hernando "/>
    <s v="OC470:    Hernando "/>
    <s v="799Z:     799Z "/>
    <s v="9320:     Maintenance-General Plant "/>
    <s v="NA:       NA "/>
    <s v="CONSTANT: CONSTANT "/>
    <n v="35"/>
    <n v="35"/>
    <n v="35"/>
    <n v="35"/>
    <n v="35"/>
    <n v="35"/>
    <n v="35"/>
    <n v="35"/>
    <n v="35"/>
    <n v="35"/>
    <n v="35"/>
    <n v="35"/>
    <n v="420"/>
  </r>
  <r>
    <x v="4"/>
    <x v="2"/>
    <x v="0"/>
    <s v="40_OB780: Clear OB780 "/>
    <s v="FT00:     Ft. Meade "/>
    <s v="OB780:    Ecoplex-Florida Customer Care "/>
    <s v="6200:     Department Expenses "/>
    <s v="9210:     Office Supplies &amp; Expenses "/>
    <s v="FT00:     Ft. Meade "/>
    <s v="OB780:    Ecoplex-Florida Customer Care "/>
    <s v="799Z:     799Z "/>
    <s v="9320:     Maintenance-General Plant "/>
    <s v="NA:       NA "/>
    <s v="CONSTANT: CONSTANT "/>
    <n v="0.2"/>
    <n v="0.2"/>
    <n v="0.2"/>
    <n v="0.2"/>
    <n v="0.2"/>
    <n v="0.2"/>
    <n v="0.2"/>
    <n v="0.2"/>
    <n v="0.2"/>
    <n v="0.2"/>
    <n v="0.2"/>
    <n v="0.2"/>
    <n v="2.4"/>
  </r>
  <r>
    <x v="7"/>
    <x v="2"/>
    <x v="5"/>
    <s v="3F_OB450: 3F_OB450 "/>
    <s v="FI00:     FPU Indiantown "/>
    <s v="OB450:    Fernandina Office-NE "/>
    <s v="6200:     Department Expenses "/>
    <s v="9210:     Office Supplies &amp; Expenses "/>
    <s v="FI00:     FPU Indiantown "/>
    <s v="OB450:    Fernandina Office-NE "/>
    <s v="799Z:     799Z "/>
    <s v="9320:     Maintenance-General Plant "/>
    <s v="NA:       NA "/>
    <s v="CONSTANT: CONSTANT "/>
    <n v="0.8"/>
    <n v="0.8"/>
    <n v="0.8"/>
    <n v="0.8"/>
    <n v="0.8"/>
    <n v="0.8"/>
    <n v="0.8"/>
    <n v="0.8"/>
    <n v="0.8"/>
    <n v="0.8"/>
    <n v="0.8"/>
    <n v="0.8"/>
    <n v="9.6"/>
  </r>
  <r>
    <x v="8"/>
    <x v="0"/>
    <x v="5"/>
    <s v="3F_OB450: 3F_OB450 "/>
    <s v="MS00:     Marlin Gas Services, LLC "/>
    <s v="OB450:    Fernandina Office-NE "/>
    <s v="6200:     Department Expenses "/>
    <s v="9210:     Office Supplies &amp; Expenses "/>
    <s v="MS00:     Marlin Gas Services, LLC "/>
    <s v="OB450:    Fernandina Office-NE "/>
    <s v="799Z:     799Z "/>
    <s v="9320:     Maintenance-General Plant "/>
    <s v="NA:       NA "/>
    <s v="CONSTANT: CONSTANT "/>
    <n v="1.4"/>
    <n v="1.4"/>
    <n v="1.4"/>
    <n v="1.4"/>
    <n v="1.4"/>
    <n v="1.4"/>
    <n v="1.4"/>
    <n v="1.4"/>
    <n v="1.4"/>
    <n v="1.4"/>
    <n v="1.4"/>
    <n v="1.4"/>
    <n v="16.8"/>
  </r>
  <r>
    <x v="3"/>
    <x v="2"/>
    <x v="4"/>
    <s v="3F_OC470: 3F_OC470 "/>
    <s v="CF00:     Central Florida Gas "/>
    <s v="OC470:    Hernando "/>
    <s v="6200:     Department Expenses "/>
    <s v="9210:     Office Supplies &amp; Expenses "/>
    <s v="CF00:     Central Florida Gas "/>
    <s v="OC470:    Hernando "/>
    <s v="799Z:     799Z "/>
    <s v="9320:     Maintenance-General Plant "/>
    <s v="NA:       NA "/>
    <s v="CONSTANT: CONSTANT "/>
    <n v="50"/>
    <n v="50"/>
    <n v="50"/>
    <n v="50"/>
    <n v="50"/>
    <n v="50"/>
    <n v="50"/>
    <n v="50"/>
    <n v="50"/>
    <n v="50"/>
    <n v="50"/>
    <n v="50"/>
    <n v="600"/>
  </r>
  <r>
    <x v="3"/>
    <x v="2"/>
    <x v="6"/>
    <s v="3F_OC450: 3F_OC450 "/>
    <s v="CF00:     Central Florida Gas "/>
    <s v="OC450:    Fernandina Operations Center "/>
    <s v="6200:     Department Expenses "/>
    <s v="9210:     Office Supplies &amp; Expenses "/>
    <s v="CF00:     Central Florida Gas "/>
    <s v="OC450:    Fernandina Operations Center "/>
    <s v="799Z:     799Z "/>
    <s v="9320:     Maintenance-General Plant "/>
    <s v="NA:       NA "/>
    <s v="CONSTANT: CONSTANT "/>
    <n v="1.6"/>
    <n v="1.6"/>
    <n v="1.6"/>
    <n v="1.6"/>
    <n v="1.6"/>
    <n v="1.6"/>
    <n v="1.6"/>
    <n v="1.6"/>
    <n v="1.6"/>
    <n v="1.6"/>
    <n v="1.6"/>
    <n v="1.6"/>
    <n v="19.2"/>
  </r>
  <r>
    <x v="9"/>
    <x v="0"/>
    <x v="0"/>
    <s v="40_OB780: Clear OB780 "/>
    <s v="FE00:     FPU Electric "/>
    <s v="OB780:    Ecoplex-Florida Customer Care "/>
    <s v="6200:     Department Expenses "/>
    <s v="9210:     Office Supplies &amp; Expenses "/>
    <s v="FE00:     FPU Electric "/>
    <s v="OB780:    Ecoplex-Florida Customer Care "/>
    <s v="799Z:     799Z "/>
    <s v="9320:     Maintenance-General Plant "/>
    <s v="NA:       NA "/>
    <s v="CONSTANT: CONSTANT "/>
    <n v="25.1"/>
    <n v="25.1"/>
    <n v="25.1"/>
    <n v="25.1"/>
    <n v="25.1"/>
    <n v="25.1"/>
    <n v="25.1"/>
    <n v="25.1"/>
    <n v="25.1"/>
    <n v="25.1"/>
    <n v="25.1"/>
    <n v="25.1"/>
    <n v="301.2"/>
  </r>
  <r>
    <x v="0"/>
    <x v="0"/>
    <x v="5"/>
    <s v="3F_OB450: 3F_OB450 "/>
    <s v="FM00:     FPU Merchandise &amp; Jobbing "/>
    <s v="OB450:    Fernandina Office-NE "/>
    <s v="6200:     Department Expenses "/>
    <s v="9210:     Office Supplies &amp; Expenses "/>
    <s v="FM00:     FPU Merchandise &amp; Jobbing "/>
    <s v="OB450:    Fernandina Office-NE "/>
    <s v="799Z:     799Z "/>
    <s v="9320:     Maintenance-General Plant "/>
    <s v="NA:       NA "/>
    <s v="CONSTANT: CONSTANT "/>
    <n v="0.3"/>
    <n v="0.3"/>
    <n v="0.3"/>
    <n v="0.3"/>
    <n v="0.3"/>
    <n v="0.3"/>
    <n v="0.3"/>
    <n v="0.3"/>
    <n v="0.3"/>
    <n v="0.3"/>
    <n v="0.3"/>
    <n v="0.3"/>
    <n v="3.6"/>
  </r>
  <r>
    <x v="10"/>
    <x v="2"/>
    <x v="4"/>
    <s v="3F_OC470: 3F_OC470 "/>
    <s v="FN00:     FPU Natural Gas "/>
    <s v="OC470:    Hernando "/>
    <s v="6200:     Department Expenses "/>
    <s v="9210:     Office Supplies &amp; Expenses "/>
    <s v="FN00:     FPU Natural Gas "/>
    <s v="OC470:    Hernando "/>
    <s v="799Z:     799Z "/>
    <s v="9320:     Maintenance-General Plant "/>
    <s v="NA:       NA "/>
    <s v="CONSTANT: CONSTANT "/>
    <n v="15"/>
    <n v="15"/>
    <n v="15"/>
    <n v="15"/>
    <n v="15"/>
    <n v="15"/>
    <n v="15"/>
    <n v="15"/>
    <n v="15"/>
    <n v="15"/>
    <n v="15"/>
    <n v="15"/>
    <n v="180"/>
  </r>
  <r>
    <x v="7"/>
    <x v="2"/>
    <x v="6"/>
    <s v="3F_OC450: 3F_OC450 "/>
    <s v="FI00:     FPU Indiantown "/>
    <s v="OC450:    Fernandina Operations Center "/>
    <s v="6200:     Department Expenses "/>
    <s v="9210:     Office Supplies &amp; Expenses "/>
    <s v="FI00:     FPU Indiantown "/>
    <s v="OC450:    Fernandina Operations Center "/>
    <s v="799Z:     799Z "/>
    <s v="9320:     Maintenance-General Plant "/>
    <s v="NA:       NA "/>
    <s v="CONSTANT: CONSTANT "/>
    <n v="0.1"/>
    <n v="0.1"/>
    <n v="0.1"/>
    <n v="0.1"/>
    <n v="0.1"/>
    <n v="0.1"/>
    <n v="0.1"/>
    <n v="0.1"/>
    <n v="0.1"/>
    <n v="0.1"/>
    <n v="0.1"/>
    <n v="0.1"/>
    <n v="1.2"/>
  </r>
  <r>
    <x v="3"/>
    <x v="2"/>
    <x v="7"/>
    <s v="3F_OC431: 3F_OC431 "/>
    <s v="CF00:     Central Florida Gas "/>
    <s v="OC431:    Debary-CFE "/>
    <s v="6200:     Department Expenses "/>
    <s v="9210:     Office Supplies &amp; Expenses "/>
    <s v="CF00:     Central Florida Gas "/>
    <s v="OC431:    Debary-CFE "/>
    <s v="799Z:     799Z "/>
    <s v="9320:     Maintenance-General Plant "/>
    <s v="NA:       NA "/>
    <s v="CONSTANT: CONSTANT "/>
    <n v="25"/>
    <n v="25"/>
    <n v="25"/>
    <n v="25"/>
    <n v="25"/>
    <n v="25"/>
    <n v="25"/>
    <n v="25"/>
    <n v="25"/>
    <n v="25"/>
    <n v="25"/>
    <n v="25"/>
    <n v="300"/>
  </r>
  <r>
    <x v="10"/>
    <x v="2"/>
    <x v="7"/>
    <s v="3F_OC431: 3F_OC431 "/>
    <s v="FN43:     FPU Natural Gas-Central "/>
    <s v="OC431:    Debary-CFE "/>
    <s v="6200:     Department Expenses "/>
    <s v="9210:     Office Supplies &amp; Expenses "/>
    <s v="FN43:     FPU Natural Gas-Central "/>
    <s v="OC431:    Debary-CFE "/>
    <s v="799Z:     799Z "/>
    <s v="9320:     Maintenance-General Plant "/>
    <s v="NA:       NA "/>
    <s v="CONSTANT: CONSTANT "/>
    <n v="65"/>
    <n v="65"/>
    <n v="65"/>
    <n v="65"/>
    <n v="65"/>
    <n v="65"/>
    <n v="65"/>
    <n v="65"/>
    <n v="65"/>
    <n v="65"/>
    <n v="65"/>
    <n v="65"/>
    <n v="780"/>
  </r>
  <r>
    <x v="5"/>
    <x v="1"/>
    <x v="1"/>
    <s v="3D_OB110: 3D_OB110 "/>
    <s v="DE00:     Delaware Division "/>
    <s v="OB110:    Queen Street "/>
    <s v="6200:     Department Expenses "/>
    <s v="9210:     Office Supplies &amp; Expenses "/>
    <s v="DE00:     Delaware Division "/>
    <s v="OB110:    Queen Street "/>
    <s v="799Z:     799Z "/>
    <s v="9320:     Maintenance-General Plant "/>
    <s v="NA:       NA "/>
    <s v="CONSTANT: CONSTANT "/>
    <n v="55"/>
    <n v="55"/>
    <n v="55"/>
    <n v="55"/>
    <n v="55"/>
    <n v="55"/>
    <n v="55"/>
    <n v="55"/>
    <n v="55"/>
    <n v="55"/>
    <n v="55"/>
    <n v="55"/>
    <n v="660"/>
  </r>
  <r>
    <x v="10"/>
    <x v="2"/>
    <x v="2"/>
    <s v="3F_OB440: 3F_OB440 "/>
    <s v="FN00:     FPU Natural Gas "/>
    <s v="OB440:    Marianna-NW "/>
    <s v="6200:     Department Expenses "/>
    <s v="9210:     Office Supplies &amp; Expenses "/>
    <s v="FN00:     FPU Natural Gas "/>
    <s v="OB440:    Marianna-NW "/>
    <s v="799Z:     799Z "/>
    <s v="9320:     Maintenance-General Plant "/>
    <s v="NA:       NA "/>
    <s v="CONSTANT: CONSTANT "/>
    <n v="8.4"/>
    <n v="8.4"/>
    <n v="8.4"/>
    <n v="8.4"/>
    <n v="8.4"/>
    <n v="8.4"/>
    <n v="8.4"/>
    <n v="8.4"/>
    <n v="8.4"/>
    <n v="8.4"/>
    <n v="8.4"/>
    <n v="8.4"/>
    <n v="100.8"/>
  </r>
  <r>
    <x v="11"/>
    <x v="0"/>
    <x v="5"/>
    <s v="3F_OB450: 3F_OB450 "/>
    <s v="EF00:     Eight Flags "/>
    <s v="OB450:    Fernandina Office-NE "/>
    <s v="6200:     Department Expenses "/>
    <s v="9210:     Office Supplies &amp; Expenses "/>
    <s v="EF00:     Eight Flags "/>
    <s v="OB450:    Fernandina Office-NE "/>
    <s v="799Z:     799Z "/>
    <s v="9320:     Maintenance-General Plant "/>
    <s v="NA:       NA "/>
    <s v="CONSTANT: CONSTANT "/>
    <n v="4.2"/>
    <n v="4.2"/>
    <n v="4.2"/>
    <n v="4.2"/>
    <n v="4.2"/>
    <n v="4.2"/>
    <n v="4.2"/>
    <n v="4.2"/>
    <n v="4.2"/>
    <n v="4.2"/>
    <n v="4.2"/>
    <n v="4.2"/>
    <n v="50.4"/>
  </r>
  <r>
    <x v="9"/>
    <x v="0"/>
    <x v="2"/>
    <s v="3F_OB440: 3F_OB440 "/>
    <s v="FE00:     FPU Electric "/>
    <s v="OB440:    Marianna-NW "/>
    <s v="6200:     Department Expenses "/>
    <s v="9210:     Office Supplies &amp; Expenses "/>
    <s v="FE00:     FPU Electric "/>
    <s v="OB440:    Marianna-NW "/>
    <s v="799Z:     799Z "/>
    <s v="9320:     Maintenance-General Plant "/>
    <s v="NA:       NA "/>
    <s v="CONSTANT: CONSTANT "/>
    <n v="88.9"/>
    <n v="88.9"/>
    <n v="88.9"/>
    <n v="88.9"/>
    <n v="88.9"/>
    <n v="88.9"/>
    <n v="88.9"/>
    <n v="88.9"/>
    <n v="88.9"/>
    <n v="88.9"/>
    <n v="88.9"/>
    <n v="88.9"/>
    <n v="1066.8"/>
  </r>
  <r>
    <x v="2"/>
    <x v="1"/>
    <x v="3"/>
    <s v="3D_OB770: Clear OB770 Fixed CC "/>
    <s v="EK00:     Elkton Gas Company "/>
    <s v="OB770:    DMV Customer Care Office "/>
    <s v="6200:     Department Expenses "/>
    <s v="9210:     Office Supplies &amp; Expenses "/>
    <s v="EK00:     Elkton Gas Company "/>
    <s v="OB770:    DMV Customer Care Office "/>
    <s v="799Z:     799Z "/>
    <s v="9320:     Maintenance-General Plant "/>
    <s v="NA:       NA "/>
    <s v="CONSTANT: CONSTANT "/>
    <n v="2.6"/>
    <n v="2.6"/>
    <n v="2.6"/>
    <n v="2.6"/>
    <n v="2.6"/>
    <n v="2.6"/>
    <n v="2.6"/>
    <n v="2.6"/>
    <n v="2.6"/>
    <n v="2.6"/>
    <n v="2.6"/>
    <n v="2.6"/>
    <n v="31.2"/>
  </r>
  <r>
    <x v="6"/>
    <x v="0"/>
    <x v="6"/>
    <s v="3F_OC450: 3F_OC450 "/>
    <s v="FF45:     FPU Flo-Gas-Northeast FB "/>
    <s v="OC450:    Fernandina Operations Center "/>
    <s v="6200:     Department Expenses "/>
    <s v="9210:     Office Supplies &amp; Expenses "/>
    <s v="FF45:     FPU Flo-Gas-Northeast FB "/>
    <s v="OC450:    Fernandina Operations Center "/>
    <s v="799Z:     799Z "/>
    <s v="9320:     Maintenance-General Plant "/>
    <s v="NA:       NA "/>
    <s v="CONSTANT: CONSTANT "/>
    <n v="13.9"/>
    <n v="13.9"/>
    <n v="13.9"/>
    <n v="13.9"/>
    <n v="13.9"/>
    <n v="13.9"/>
    <n v="13.9"/>
    <n v="13.9"/>
    <n v="13.9"/>
    <n v="13.9"/>
    <n v="13.9"/>
    <n v="13.9"/>
    <n v="166.8"/>
  </r>
  <r>
    <x v="6"/>
    <x v="0"/>
    <x v="7"/>
    <s v="3F_OC431: 3F_OC431 "/>
    <s v="FF43:     FPU Flo-Gas-Central Debary "/>
    <s v="OC431:    Debary-CFE "/>
    <s v="6200:     Department Expenses "/>
    <s v="9210:     Office Supplies &amp; Expenses "/>
    <s v="FF43:     FPU Flo-Gas-Central Debary "/>
    <s v="OC431:    Debary-CFE "/>
    <s v="799Z:     799Z "/>
    <s v="9320:     Maintenance-General Plant "/>
    <s v="NA:       NA "/>
    <s v="CONSTANT: CONSTANT "/>
    <n v="10"/>
    <n v="10"/>
    <n v="10"/>
    <n v="10"/>
    <n v="10"/>
    <n v="10"/>
    <n v="10"/>
    <n v="10"/>
    <n v="10"/>
    <n v="10"/>
    <n v="10"/>
    <n v="10"/>
    <n v="120"/>
  </r>
  <r>
    <x v="3"/>
    <x v="2"/>
    <x v="0"/>
    <s v="40_OB780: Clear OB780 "/>
    <s v="CF00:     Central Florida Gas "/>
    <s v="OB780:    Ecoplex-Florida Customer Care "/>
    <s v="6200:     Department Expenses "/>
    <s v="9210:     Office Supplies &amp; Expenses "/>
    <s v="CF00:     Central Florida Gas "/>
    <s v="OB780:    Ecoplex-Florida Customer Care "/>
    <s v="799Z:     799Z "/>
    <s v="9320:     Maintenance-General Plant "/>
    <s v="NA:       NA "/>
    <s v="CONSTANT: CONSTANT "/>
    <n v="21.2"/>
    <n v="21.2"/>
    <n v="21.2"/>
    <n v="21.2"/>
    <n v="21.2"/>
    <n v="21.2"/>
    <n v="21.2"/>
    <n v="21.2"/>
    <n v="21.2"/>
    <n v="21.2"/>
    <n v="21.2"/>
    <n v="21.2"/>
    <n v="254.4"/>
  </r>
  <r>
    <x v="12"/>
    <x v="1"/>
    <x v="1"/>
    <s v="3D_OB110: 3D_OB110 "/>
    <s v="MD00:     Maryland Division "/>
    <s v="OB110:    Queen Street "/>
    <s v="6200:     Department Expenses "/>
    <s v="9210:     Office Supplies &amp; Expenses "/>
    <s v="MD00:     Maryland Division "/>
    <s v="OB110:    Queen Street "/>
    <s v="799Z:     799Z "/>
    <s v="9320:     Maintenance-General Plant "/>
    <s v="NA:       NA "/>
    <s v="CONSTANT: CONSTANT "/>
    <n v="20"/>
    <n v="20"/>
    <n v="20"/>
    <n v="20"/>
    <n v="20"/>
    <n v="20"/>
    <n v="20"/>
    <n v="20"/>
    <n v="20"/>
    <n v="20"/>
    <n v="20"/>
    <n v="20"/>
    <n v="240"/>
  </r>
  <r>
    <x v="10"/>
    <x v="2"/>
    <x v="6"/>
    <s v="3F_OC450: 3F_OC450 "/>
    <s v="FN00:     FPU Natural Gas "/>
    <s v="OC450:    Fernandina Operations Center "/>
    <s v="6200:     Department Expenses "/>
    <s v="9210:     Office Supplies &amp; Expenses "/>
    <s v="FN00:     FPU Natural Gas "/>
    <s v="OC450:    Fernandina Operations Center "/>
    <s v="799Z:     799Z "/>
    <s v="9320:     Maintenance-General Plant "/>
    <s v="NA:       NA "/>
    <s v="CONSTANT: CONSTANT "/>
    <n v="18.2"/>
    <n v="18.2"/>
    <n v="18.2"/>
    <n v="18.2"/>
    <n v="18.2"/>
    <n v="18.2"/>
    <n v="18.2"/>
    <n v="18.2"/>
    <n v="18.2"/>
    <n v="18.2"/>
    <n v="18.2"/>
    <n v="18.2"/>
    <n v="218.4"/>
  </r>
  <r>
    <x v="10"/>
    <x v="2"/>
    <x v="8"/>
    <s v="3F_OC453: 3F_OC453 "/>
    <s v="FN00:     FPU Natural Gas "/>
    <s v="OC453:    Northeast Control Building "/>
    <s v="6200:     Department Expenses "/>
    <s v="8800:     Other Distribution Expenses "/>
    <s v="FN00:     FPU Natural Gas "/>
    <s v="OC453:    Northeast Control Building "/>
    <s v="799Z:     799Z "/>
    <s v="8800:     Other Distribution Expenses "/>
    <s v="NA:       NA "/>
    <s v="CONSTANT: CONSTANT "/>
    <n v="10"/>
    <n v="10"/>
    <n v="10"/>
    <n v="10"/>
    <n v="10"/>
    <n v="10"/>
    <n v="10"/>
    <n v="10"/>
    <n v="10"/>
    <n v="10"/>
    <n v="10"/>
    <n v="10"/>
    <n v="120"/>
  </r>
  <r>
    <x v="10"/>
    <x v="2"/>
    <x v="0"/>
    <s v="40_OB780: Clear OB780 "/>
    <s v="FN00:     FPU Natural Gas "/>
    <s v="OB780:    Ecoplex-Florida Customer Care "/>
    <s v="6200:     Department Expenses "/>
    <s v="9210:     Office Supplies &amp; Expenses "/>
    <s v="FN00:     FPU Natural Gas "/>
    <s v="OB780:    Ecoplex-Florida Customer Care "/>
    <s v="799Z:     799Z "/>
    <s v="9320:     Maintenance-General Plant "/>
    <s v="NA:       NA "/>
    <s v="CONSTANT: CONSTANT "/>
    <n v="52.5"/>
    <n v="52.5"/>
    <n v="52.5"/>
    <n v="52.5"/>
    <n v="52.5"/>
    <n v="52.5"/>
    <n v="52.5"/>
    <n v="52.5"/>
    <n v="52.5"/>
    <n v="52.5"/>
    <n v="52.5"/>
    <n v="52.5"/>
    <n v="630"/>
  </r>
  <r>
    <x v="7"/>
    <x v="2"/>
    <x v="0"/>
    <s v="40_OB780: Clear OB780 "/>
    <s v="FI00:     FPU Indiantown "/>
    <s v="OB780:    Ecoplex-Florida Customer Care "/>
    <s v="6200:     Department Expenses "/>
    <s v="9210:     Office Supplies &amp; Expenses "/>
    <s v="FI00:     FPU Indiantown "/>
    <s v="OB780:    Ecoplex-Florida Customer Care "/>
    <s v="799Z:     799Z "/>
    <s v="9320:     Maintenance-General Plant "/>
    <s v="NA:       NA "/>
    <s v="CONSTANT: CONSTANT "/>
    <n v="0.2"/>
    <n v="0.2"/>
    <n v="0.2"/>
    <n v="0.2"/>
    <n v="0.2"/>
    <n v="0.2"/>
    <n v="0.2"/>
    <n v="0.2"/>
    <n v="0.2"/>
    <n v="0.2"/>
    <n v="0.2"/>
    <n v="0.2"/>
    <n v="2.4"/>
  </r>
  <r>
    <x v="7"/>
    <x v="2"/>
    <x v="2"/>
    <s v="3F_OB440: 3F_OB440 "/>
    <s v="FI00:     FPU Indiantown "/>
    <s v="OB440:    Marianna-NW "/>
    <s v="6200:     Department Expenses "/>
    <s v="9210:     Office Supplies &amp; Expenses "/>
    <s v="FI00:     FPU Indiantown "/>
    <s v="OB440:    Marianna-NW "/>
    <s v="799Z:     799Z "/>
    <s v="9320:     Maintenance-General Plant "/>
    <s v="NA:       NA "/>
    <s v="CONSTANT: CONSTANT "/>
    <n v="0.1"/>
    <n v="0.1"/>
    <n v="0.1"/>
    <n v="0.1"/>
    <n v="0.1"/>
    <n v="0.1"/>
    <n v="0.1"/>
    <n v="0.1"/>
    <n v="0.1"/>
    <n v="0.1"/>
    <n v="0.1"/>
    <n v="0.1"/>
    <n v="1.2"/>
  </r>
  <r>
    <x v="9"/>
    <x v="0"/>
    <x v="5"/>
    <s v="3F_OB450: 3F_OB450 "/>
    <s v="FE45:     FPU Electric-Northeast "/>
    <s v="OB450:    Fernandina Office-NE "/>
    <s v="6200:     Department Expenses "/>
    <s v="9210:     Office Supplies &amp; Expenses "/>
    <s v="FE45:     FPU Electric-Northeast "/>
    <s v="OB450:    Fernandina Office-NE "/>
    <s v="799Z:     799Z "/>
    <s v="9320:     Maintenance-General Plant "/>
    <s v="NA:       NA "/>
    <s v="CONSTANT: CONSTANT "/>
    <n v="22.6"/>
    <n v="22.6"/>
    <n v="22.6"/>
    <n v="22.6"/>
    <n v="22.6"/>
    <n v="22.6"/>
    <n v="22.6"/>
    <n v="22.6"/>
    <n v="22.6"/>
    <n v="22.6"/>
    <n v="22.6"/>
    <n v="22.6"/>
    <n v="271.2"/>
  </r>
  <r>
    <x v="12"/>
    <x v="1"/>
    <x v="3"/>
    <s v="3D_OB770: Clear OB770 Fixed CC "/>
    <s v="MD00:     Maryland Division "/>
    <s v="OB770:    DMV Customer Care Office "/>
    <s v="6200:     Department Expenses "/>
    <s v="9210:     Office Supplies &amp; Expenses "/>
    <s v="MD00:     Maryland Division "/>
    <s v="OB770:    DMV Customer Care Office "/>
    <s v="799Z:     799Z "/>
    <s v="9320:     Maintenance-General Plant "/>
    <s v="NA:       NA "/>
    <s v="CONSTANT: CONSTANT "/>
    <n v="15.4"/>
    <n v="15.4"/>
    <n v="15.4"/>
    <n v="15.4"/>
    <n v="15.4"/>
    <n v="15.4"/>
    <n v="15.4"/>
    <n v="15.4"/>
    <n v="15.4"/>
    <n v="15.4"/>
    <n v="15.4"/>
    <n v="15.4"/>
    <n v="184.8"/>
  </r>
  <r>
    <x v="6"/>
    <x v="0"/>
    <x v="5"/>
    <s v="3F_OB450: 3F_OB450 "/>
    <s v="FF45:     FPU Flo-Gas-Northeast FB "/>
    <s v="OB450:    Fernandina Office-NE "/>
    <s v="6200:     Department Expenses "/>
    <s v="9210:     Office Supplies &amp; Expenses "/>
    <s v="FF45:     FPU Flo-Gas-Northeast FB "/>
    <s v="OB450:    Fernandina Office-NE "/>
    <s v="799Z:     799Z "/>
    <s v="9320:     Maintenance-General Plant "/>
    <s v="NA:       NA "/>
    <s v="CONSTANT: CONSTANT "/>
    <n v="4.8"/>
    <n v="4.8"/>
    <n v="4.8"/>
    <n v="4.8"/>
    <n v="4.8"/>
    <n v="4.8"/>
    <n v="4.8"/>
    <n v="4.8"/>
    <n v="4.8"/>
    <n v="4.8"/>
    <n v="4.8"/>
    <n v="4.8"/>
    <n v="57.6"/>
  </r>
  <r>
    <x v="3"/>
    <x v="2"/>
    <x v="5"/>
    <s v="3F_OB450: 3F_OB450 "/>
    <s v="CF00:     Central Florida Gas "/>
    <s v="OB450:    Fernandina Office-NE "/>
    <s v="6200:     Department Expenses "/>
    <s v="9210:     Office Supplies &amp; Expenses "/>
    <s v="CF00:     Central Florida Gas "/>
    <s v="OB450:    Fernandina Office-NE "/>
    <s v="799Z:     799Z "/>
    <s v="9320:     Maintenance-General Plant "/>
    <s v="NA:       NA "/>
    <s v="CONSTANT: CONSTANT "/>
    <n v="17.2"/>
    <n v="17.2"/>
    <n v="17.2"/>
    <n v="17.2"/>
    <n v="17.2"/>
    <n v="17.2"/>
    <n v="17.2"/>
    <n v="17.2"/>
    <n v="17.2"/>
    <n v="17.2"/>
    <n v="17.2"/>
    <n v="17.2"/>
    <n v="206.4"/>
  </r>
  <r>
    <x v="9"/>
    <x v="0"/>
    <x v="8"/>
    <s v="3F_OC453: 3F_OC453 "/>
    <s v="FE45:     FPU Electric-Northeast "/>
    <s v="OC453:    Northeast Control Building "/>
    <s v="6200:     Department Expenses "/>
    <s v="5620:     Station Expenses "/>
    <s v="FE45:     FPU Electric-Northeast "/>
    <s v="OC453:    Northeast Control Building "/>
    <s v="799Z:     799Z "/>
    <s v="5620:     Station Expenses "/>
    <s v="NA:       NA "/>
    <s v="CONSTANT: CONSTANT "/>
    <n v="10"/>
    <n v="10"/>
    <n v="10"/>
    <n v="10"/>
    <n v="10"/>
    <n v="10"/>
    <n v="10"/>
    <n v="10"/>
    <n v="10"/>
    <n v="10"/>
    <n v="10"/>
    <n v="10"/>
    <n v="120"/>
  </r>
  <r>
    <x v="10"/>
    <x v="2"/>
    <x v="5"/>
    <s v="3F_OB450: 3F_OB450 "/>
    <s v="FN00:     FPU Natural Gas "/>
    <s v="OB450:    Fernandina Office-NE "/>
    <s v="6200:     Department Expenses "/>
    <s v="9210:     Office Supplies &amp; Expenses "/>
    <s v="FN00:     FPU Natural Gas "/>
    <s v="OB450:    Fernandina Office-NE "/>
    <s v="799Z:     799Z "/>
    <s v="9320:     Maintenance-General Plant "/>
    <s v="NA:       NA "/>
    <s v="CONSTANT: CONSTANT "/>
    <n v="39.299999999999997"/>
    <n v="39.299999999999997"/>
    <n v="39.299999999999997"/>
    <n v="39.299999999999997"/>
    <n v="39.299999999999997"/>
    <n v="39.299999999999997"/>
    <n v="39.299999999999997"/>
    <n v="39.299999999999997"/>
    <n v="39.299999999999997"/>
    <n v="39.299999999999997"/>
    <n v="39.299999999999997"/>
    <n v="39.299999999999997"/>
    <n v="471.6"/>
  </r>
  <r>
    <x v="4"/>
    <x v="2"/>
    <x v="5"/>
    <s v="3F_OB450: 3F_OB450 "/>
    <s v="FT00:     Ft. Meade "/>
    <s v="OB450:    Fernandina Office-NE "/>
    <s v="6200:     Department Expenses "/>
    <s v="9210:     Office Supplies &amp; Expenses "/>
    <s v="FT00:     Ft. Meade "/>
    <s v="OB450:    Fernandina Office-NE "/>
    <s v="799Z:     799Z "/>
    <s v="9320:     Maintenance-General Plant "/>
    <s v="NA:       NA "/>
    <s v="CONSTANT: CONSTANT "/>
    <n v="0.7"/>
    <n v="0.7"/>
    <n v="0.7"/>
    <n v="0.7"/>
    <n v="0.7"/>
    <n v="0.7"/>
    <n v="0.7"/>
    <n v="0.7"/>
    <n v="0.7"/>
    <n v="0.7"/>
    <n v="0.7"/>
    <n v="0.7"/>
    <n v="8.4"/>
  </r>
  <r>
    <x v="11"/>
    <x v="0"/>
    <x v="8"/>
    <s v="3F_OC453: 3F_OC453 "/>
    <s v="EF00:     Eight Flags "/>
    <s v="OC453:    Northeast Control Building "/>
    <s v="6200:     Department Expenses "/>
    <s v="5501:     5501 "/>
    <s v="EF00:     Eight Flags "/>
    <s v="OC453:    Northeast Control Building "/>
    <s v="799Z:     799Z "/>
    <s v="5501:     5501 "/>
    <s v="NA:       NA "/>
    <s v="CONSTANT: CONSTANT "/>
    <n v="80"/>
    <n v="80"/>
    <n v="80"/>
    <n v="80"/>
    <n v="80"/>
    <n v="80"/>
    <n v="80"/>
    <n v="80"/>
    <n v="80"/>
    <n v="80"/>
    <n v="80"/>
    <n v="80"/>
    <n v="960"/>
  </r>
  <r>
    <x v="1"/>
    <x v="1"/>
    <x v="3"/>
    <s v="3D_OB770: Clear OB770 Fixed CC "/>
    <s v="WC00:     Sandpiper Energy, Inc. "/>
    <s v="OB770:    DMV Customer Care Office "/>
    <s v="6200:     Department Expenses "/>
    <s v="9210:     Office Supplies &amp; Expenses "/>
    <s v="WC00:     Sandpiper Energy, Inc. "/>
    <s v="OB770:    DMV Customer Care Office "/>
    <s v="799Z:     799Z "/>
    <s v="9320:     Maintenance-General Plant "/>
    <s v="NA:       NA "/>
    <s v="CONSTANT: CONSTANT "/>
    <n v="12.5"/>
    <n v="12.5"/>
    <n v="12.5"/>
    <n v="12.5"/>
    <n v="12.5"/>
    <n v="12.5"/>
    <n v="12.5"/>
    <n v="12.5"/>
    <n v="12.5"/>
    <n v="12.5"/>
    <n v="12.5"/>
    <n v="12.5"/>
    <n v="150"/>
  </r>
  <r>
    <x v="9"/>
    <x v="0"/>
    <x v="6"/>
    <s v="3F_OC450: 3F_OC450 "/>
    <s v="FE45:     FPU Electric-Northeast "/>
    <s v="OC450:    Fernandina Operations Center "/>
    <s v="6200:     Department Expenses "/>
    <s v="9210:     Office Supplies &amp; Expenses "/>
    <s v="FE45:     FPU Electric-Northeast "/>
    <s v="OC450:    Fernandina Operations Center "/>
    <s v="799Z:     799Z "/>
    <s v="9320:     Maintenance-General Plant "/>
    <s v="NA:       NA "/>
    <s v="CONSTANT: CONSTANT "/>
    <n v="66.2"/>
    <n v="66.2"/>
    <n v="66.2"/>
    <n v="66.2"/>
    <n v="66.2"/>
    <n v="66.2"/>
    <n v="66.2"/>
    <n v="66.2"/>
    <n v="66.2"/>
    <n v="66.2"/>
    <n v="66.2"/>
    <n v="66.2"/>
    <n v="794.4"/>
  </r>
  <r>
    <x v="13"/>
    <x v="0"/>
    <x v="5"/>
    <s v="3F_OB450: 3F_OB450 "/>
    <s v="PC00:     Peninsula Pipeline Company, Inc. "/>
    <s v="OB450:    Fernandina Office-NE "/>
    <s v="6200:     Department Expenses "/>
    <s v="9210:     Office Supplies &amp; Expenses "/>
    <s v="PC00:     Peninsula Pipeline Company, Inc. "/>
    <s v="OB450:    Fernandina Office-NE "/>
    <s v="799Z:     799Z "/>
    <s v="9320:     Maintenance-General Plant "/>
    <s v="NA:       NA "/>
    <s v="CONSTANT: CONSTANT "/>
    <n v="8.6999999999999993"/>
    <n v="8.6999999999999993"/>
    <n v="8.6999999999999993"/>
    <n v="8.6999999999999993"/>
    <n v="8.6999999999999993"/>
    <n v="8.6999999999999993"/>
    <n v="8.6999999999999993"/>
    <n v="8.6999999999999993"/>
    <n v="8.6999999999999993"/>
    <n v="8.6999999999999993"/>
    <n v="8.6999999999999993"/>
    <n v="8.6999999999999993"/>
    <n v="104.4"/>
  </r>
  <r>
    <x v="3"/>
    <x v="2"/>
    <x v="9"/>
    <s v="CU90_NOCAP: Clear CU90 by Dept "/>
    <s v="CF00:     Central Florida Gas "/>
    <s v="OB806:    Compass Pointe "/>
    <s v="6800:     Company Events &amp; CHOICE "/>
    <s v="4081:     Taxes other than income taxes "/>
    <s v="CF00:     Central Florida Gas "/>
    <s v="OB806:    Compass Pointe "/>
    <s v="8200:     Taxes Other than Income "/>
    <s v="9320:     Maintenance-General Plant "/>
    <s v="NA:       NA "/>
    <s v="CONSTANT: CONSTANT "/>
    <n v="6.7"/>
    <n v="6.7"/>
    <n v="6.7"/>
    <n v="6.7"/>
    <n v="6.7"/>
    <n v="6.7"/>
    <n v="6.7"/>
    <n v="6.7"/>
    <n v="6.7"/>
    <n v="6.7"/>
    <n v="6.7"/>
    <n v="6.7"/>
    <n v="80.400000000000006"/>
  </r>
  <r>
    <x v="10"/>
    <x v="2"/>
    <x v="10"/>
    <s v="CU90_NOCAP: Clear CU90 by Dept "/>
    <s v="FN00:     FPU Natural Gas "/>
    <s v="OB800:    Silver Lake "/>
    <s v="6800:     Company Events &amp; CHOICE "/>
    <s v="4081:     Taxes other than income taxes "/>
    <s v="FN00:     FPU Natural Gas "/>
    <s v="OB800:    Silver Lake "/>
    <s v="8200:     Taxes Other than Income "/>
    <s v="9320:     Maintenance-General Plant "/>
    <s v="NA:       NA "/>
    <s v="CONSTANT: CONSTANT "/>
    <n v="15.8"/>
    <n v="15.8"/>
    <n v="15.8"/>
    <n v="15.8"/>
    <n v="15.8"/>
    <n v="15.8"/>
    <n v="15.8"/>
    <n v="15.8"/>
    <n v="15.8"/>
    <n v="15.8"/>
    <n v="15.8"/>
    <n v="15.8"/>
    <n v="189.6"/>
  </r>
  <r>
    <x v="9"/>
    <x v="0"/>
    <x v="11"/>
    <s v="CU90_NOCAP: Clear CU90 by Dept "/>
    <s v="FE00:     FPU Electric "/>
    <s v="OB805:    Middletown "/>
    <s v="6800:     Company Events &amp; CHOICE "/>
    <s v="4081:     Taxes other than income taxes "/>
    <s v="FE00:     FPU Electric "/>
    <s v="OB805:    Middletown "/>
    <s v="8200:     Taxes Other than Income "/>
    <s v="9320:     Maintenance-General Plant "/>
    <s v="NA:       NA "/>
    <s v="CONSTANT: CONSTANT "/>
    <n v="6.3"/>
    <n v="6.3"/>
    <n v="6.3"/>
    <n v="6.3"/>
    <n v="6.3"/>
    <n v="6.3"/>
    <n v="6.3"/>
    <n v="6.3"/>
    <n v="6.3"/>
    <n v="6.3"/>
    <n v="6.3"/>
    <n v="6.3"/>
    <n v="75.599999999999994"/>
  </r>
  <r>
    <x v="0"/>
    <x v="0"/>
    <x v="9"/>
    <s v="CU90_NOCAP: Clear CU90 by Dept "/>
    <s v="FM00:     FPU Merchandise &amp; Jobbing "/>
    <s v="OB806:    Compass Pointe "/>
    <s v="6800:     Company Events &amp; CHOICE "/>
    <s v="4081:     Taxes other than income taxes "/>
    <s v="FM00:     FPU Merchandise &amp; Jobbing "/>
    <s v="OB806:    Compass Pointe "/>
    <s v="8200:     Taxes Other than Income "/>
    <s v="9320:     Maintenance-General Plant "/>
    <s v="NA:       NA "/>
    <s v="CONSTANT: CONSTANT "/>
    <n v="0.2"/>
    <n v="0.2"/>
    <n v="0.2"/>
    <n v="0.2"/>
    <n v="0.2"/>
    <n v="0.2"/>
    <n v="0.2"/>
    <n v="0.2"/>
    <n v="0.2"/>
    <n v="0.2"/>
    <n v="0.2"/>
    <n v="0.2"/>
    <n v="2.4"/>
  </r>
  <r>
    <x v="14"/>
    <x v="0"/>
    <x v="12"/>
    <s v="CU90_NOCAP: Clear CU90 by Dept "/>
    <s v="ES00:     Eastern Shore Natural Gas "/>
    <s v="OB803:    Energy Lane "/>
    <s v="6800:     Company Events &amp; CHOICE "/>
    <s v="4081:     Taxes other than income taxes "/>
    <s v="ES00:     Eastern Shore Natural Gas "/>
    <s v="OB803:    Energy Lane "/>
    <s v="8200:     Taxes Other than Income "/>
    <s v="9320:     Maintenance-General Plant "/>
    <s v="NA:       NA "/>
    <s v="CONSTANT: CONSTANT "/>
    <n v="23.1"/>
    <n v="23.1"/>
    <n v="23.1"/>
    <n v="23.1"/>
    <n v="23.1"/>
    <n v="23.1"/>
    <n v="23.1"/>
    <n v="23.1"/>
    <n v="23.1"/>
    <n v="23.1"/>
    <n v="23.1"/>
    <n v="23.1"/>
    <n v="277.2"/>
  </r>
  <r>
    <x v="15"/>
    <x v="0"/>
    <x v="12"/>
    <s v="CU90_NOCAP: Clear CU90 by Dept "/>
    <s v="SC98:     Sharp CGS-Corporate Services "/>
    <s v="OB803:    Energy Lane "/>
    <s v="6800:     Company Events &amp; CHOICE "/>
    <s v="4081:     Taxes other than income taxes "/>
    <s v="SC98:     Sharp CGS-Corporate Services "/>
    <s v="OB803:    Energy Lane "/>
    <s v="8200:     Taxes Other than Income "/>
    <s v="9320:     Maintenance-General Plant "/>
    <s v="NA:       NA "/>
    <s v="CONSTANT: CONSTANT "/>
    <n v="1.9"/>
    <n v="1.9"/>
    <n v="1.9"/>
    <n v="1.9"/>
    <n v="1.9"/>
    <n v="1.9"/>
    <n v="1.9"/>
    <n v="1.9"/>
    <n v="1.9"/>
    <n v="1.9"/>
    <n v="1.9"/>
    <n v="1.9"/>
    <n v="22.8"/>
  </r>
  <r>
    <x v="6"/>
    <x v="0"/>
    <x v="12"/>
    <s v="CU90_NOCAP: Clear CU90 by Dept "/>
    <s v="FF00:     FPU Flo-Gas "/>
    <s v="OB803:    Energy Lane "/>
    <s v="6800:     Company Events &amp; CHOICE "/>
    <s v="4081:     Taxes other than income taxes "/>
    <s v="FF00:     FPU Flo-Gas "/>
    <s v="OB803:    Energy Lane "/>
    <s v="8200:     Taxes Other than Income "/>
    <s v="9320:     Maintenance-General Plant "/>
    <s v="NA:       NA "/>
    <s v="CONSTANT: CONSTANT "/>
    <n v="3.3"/>
    <n v="3.3"/>
    <n v="3.3"/>
    <n v="3.3"/>
    <n v="3.3"/>
    <n v="3.3"/>
    <n v="3.3"/>
    <n v="3.3"/>
    <n v="3.3"/>
    <n v="3.3"/>
    <n v="3.3"/>
    <n v="3.3"/>
    <n v="39.6"/>
  </r>
  <r>
    <x v="10"/>
    <x v="2"/>
    <x v="12"/>
    <s v="CU90_NOCAP: Clear CU90 by Dept "/>
    <s v="FN00:     FPU Natural Gas "/>
    <s v="OB803:    Energy Lane "/>
    <s v="6800:     Company Events &amp; CHOICE "/>
    <s v="4081:     Taxes other than income taxes "/>
    <s v="FN00:     FPU Natural Gas "/>
    <s v="OB803:    Energy Lane "/>
    <s v="8200:     Taxes Other than Income "/>
    <s v="9320:     Maintenance-General Plant "/>
    <s v="NA:       NA "/>
    <s v="CONSTANT: CONSTANT "/>
    <n v="15.8"/>
    <n v="15.8"/>
    <n v="15.8"/>
    <n v="15.8"/>
    <n v="15.8"/>
    <n v="15.8"/>
    <n v="15.8"/>
    <n v="15.8"/>
    <n v="15.8"/>
    <n v="15.8"/>
    <n v="15.8"/>
    <n v="15.8"/>
    <n v="189.6"/>
  </r>
  <r>
    <x v="1"/>
    <x v="1"/>
    <x v="11"/>
    <s v="CU90_NOCAP: Clear CU90 by Dept "/>
    <s v="WC00:     Sandpiper Energy, Inc. "/>
    <s v="OB805:    Middletown "/>
    <s v="6800:     Company Events &amp; CHOICE "/>
    <s v="4081:     Taxes other than income taxes "/>
    <s v="WC00:     Sandpiper Energy, Inc. "/>
    <s v="OB805:    Middletown "/>
    <s v="8200:     Taxes Other than Income "/>
    <s v="9320:     Maintenance-General Plant "/>
    <s v="NA:       NA "/>
    <s v="CONSTANT: CONSTANT "/>
    <n v="3.8"/>
    <n v="3.8"/>
    <n v="3.8"/>
    <n v="3.8"/>
    <n v="3.8"/>
    <n v="3.8"/>
    <n v="3.8"/>
    <n v="3.8"/>
    <n v="3.8"/>
    <n v="3.8"/>
    <n v="3.8"/>
    <n v="3.8"/>
    <n v="45.6"/>
  </r>
  <r>
    <x v="6"/>
    <x v="0"/>
    <x v="11"/>
    <s v="CU90_NOCAP: Clear CU90 by Dept "/>
    <s v="FF00:     FPU Flo-Gas "/>
    <s v="OB805:    Middletown "/>
    <s v="6800:     Company Events &amp; CHOICE "/>
    <s v="4081:     Taxes other than income taxes "/>
    <s v="FF00:     FPU Flo-Gas "/>
    <s v="OB805:    Middletown "/>
    <s v="8200:     Taxes Other than Income "/>
    <s v="9320:     Maintenance-General Plant "/>
    <s v="NA:       NA "/>
    <s v="CONSTANT: CONSTANT "/>
    <n v="3.3"/>
    <n v="3.3"/>
    <n v="3.3"/>
    <n v="3.3"/>
    <n v="3.3"/>
    <n v="3.3"/>
    <n v="3.3"/>
    <n v="3.3"/>
    <n v="3.3"/>
    <n v="3.3"/>
    <n v="3.3"/>
    <n v="3.3"/>
    <n v="39.6"/>
  </r>
  <r>
    <x v="6"/>
    <x v="0"/>
    <x v="10"/>
    <s v="CU90_NOCAP: Clear CU90 by Dept "/>
    <s v="FF00:     FPU Flo-Gas "/>
    <s v="OB800:    Silver Lake "/>
    <s v="6800:     Company Events &amp; CHOICE "/>
    <s v="4081:     Taxes other than income taxes "/>
    <s v="FF00:     FPU Flo-Gas "/>
    <s v="OB800:    Silver Lake "/>
    <s v="8200:     Taxes Other than Income "/>
    <s v="9320:     Maintenance-General Plant "/>
    <s v="NA:       NA "/>
    <s v="CONSTANT: CONSTANT "/>
    <n v="3.3"/>
    <n v="3.3"/>
    <n v="3.3"/>
    <n v="3.3"/>
    <n v="3.3"/>
    <n v="3.3"/>
    <n v="3.3"/>
    <n v="3.3"/>
    <n v="3.3"/>
    <n v="3.3"/>
    <n v="3.3"/>
    <n v="3.3"/>
    <n v="39.6"/>
  </r>
  <r>
    <x v="16"/>
    <x v="0"/>
    <x v="9"/>
    <s v="CU90_NOCAP: Clear CU90 by Dept "/>
    <s v="AE01:     Aspire Energy of Ohio LLC "/>
    <s v="OB806:    Compass Pointe "/>
    <s v="6800:     Company Events &amp; CHOICE "/>
    <s v="4081:     Taxes other than income taxes "/>
    <s v="AE01:     Aspire Energy of Ohio LLC "/>
    <s v="OB806:    Compass Pointe "/>
    <s v="8200:     Taxes Other than Income "/>
    <s v="9320:     Maintenance-General Plant "/>
    <s v="NA:       NA "/>
    <s v="CONSTANT: CONSTANT "/>
    <n v="5.7"/>
    <n v="5.7"/>
    <n v="5.7"/>
    <n v="5.7"/>
    <n v="5.7"/>
    <n v="5.7"/>
    <n v="5.7"/>
    <n v="5.7"/>
    <n v="5.7"/>
    <n v="5.7"/>
    <n v="5.7"/>
    <n v="5.7"/>
    <n v="68.400000000000006"/>
  </r>
  <r>
    <x v="1"/>
    <x v="1"/>
    <x v="12"/>
    <s v="CU90_NOCAP: Clear CU90 by Dept "/>
    <s v="WC00:     Sandpiper Energy, Inc. "/>
    <s v="OB803:    Energy Lane "/>
    <s v="6800:     Company Events &amp; CHOICE "/>
    <s v="4081:     Taxes other than income taxes "/>
    <s v="WC00:     Sandpiper Energy, Inc. "/>
    <s v="OB803:    Energy Lane "/>
    <s v="8200:     Taxes Other than Income "/>
    <s v="9320:     Maintenance-General Plant "/>
    <s v="NA:       NA "/>
    <s v="CONSTANT: CONSTANT "/>
    <n v="3.8"/>
    <n v="3.8"/>
    <n v="3.8"/>
    <n v="3.8"/>
    <n v="3.8"/>
    <n v="3.8"/>
    <n v="3.8"/>
    <n v="3.8"/>
    <n v="3.8"/>
    <n v="3.8"/>
    <n v="3.8"/>
    <n v="3.8"/>
    <n v="45.6"/>
  </r>
  <r>
    <x v="9"/>
    <x v="0"/>
    <x v="12"/>
    <s v="CU90_NOCAP: Clear CU90 by Dept "/>
    <s v="FE00:     FPU Electric "/>
    <s v="OB803:    Energy Lane "/>
    <s v="6800:     Company Events &amp; CHOICE "/>
    <s v="4081:     Taxes other than income taxes "/>
    <s v="FE00:     FPU Electric "/>
    <s v="OB803:    Energy Lane "/>
    <s v="8200:     Taxes Other than Income "/>
    <s v="9320:     Maintenance-General Plant "/>
    <s v="NA:       NA "/>
    <s v="CONSTANT: CONSTANT "/>
    <n v="6.3"/>
    <n v="6.3"/>
    <n v="6.3"/>
    <n v="6.3"/>
    <n v="6.3"/>
    <n v="6.3"/>
    <n v="6.3"/>
    <n v="6.3"/>
    <n v="6.3"/>
    <n v="6.3"/>
    <n v="6.3"/>
    <n v="6.3"/>
    <n v="75.599999999999994"/>
  </r>
  <r>
    <x v="2"/>
    <x v="1"/>
    <x v="10"/>
    <s v="CU90_NOCAP: Clear CU90 by Dept "/>
    <s v="EK00:     Elkton Gas Company "/>
    <s v="OB800:    Silver Lake "/>
    <s v="6800:     Company Events &amp; CHOICE "/>
    <s v="4081:     Taxes other than income taxes "/>
    <s v="EK00:     Elkton Gas Company "/>
    <s v="OB800:    Silver Lake "/>
    <s v="8200:     Taxes Other than Income "/>
    <s v="9320:     Maintenance-General Plant "/>
    <s v="NA:       NA "/>
    <s v="CONSTANT: CONSTANT "/>
    <n v="0.5"/>
    <n v="0.5"/>
    <n v="0.5"/>
    <n v="0.5"/>
    <n v="0.5"/>
    <n v="0.5"/>
    <n v="0.5"/>
    <n v="0.5"/>
    <n v="0.5"/>
    <n v="0.5"/>
    <n v="0.5"/>
    <n v="0.5"/>
    <n v="6"/>
  </r>
  <r>
    <x v="8"/>
    <x v="0"/>
    <x v="13"/>
    <s v="CU90_NOCAP: Clear CU90 by Dept "/>
    <s v="MS00:     Marlin Gas Services, LLC "/>
    <s v="OB804:    Newark "/>
    <s v="6800:     Company Events &amp; CHOICE "/>
    <s v="4081:     Taxes other than income taxes "/>
    <s v="MS00:     Marlin Gas Services, LLC "/>
    <s v="OB804:    Newark "/>
    <s v="8200:     Taxes Other than Income "/>
    <s v="9320:     Maintenance-General Plant "/>
    <s v="NA:       NA "/>
    <s v="CONSTANT: CONSTANT "/>
    <n v="1.5"/>
    <n v="1.5"/>
    <n v="1.5"/>
    <n v="1.5"/>
    <n v="1.5"/>
    <n v="1.5"/>
    <n v="1.5"/>
    <n v="1.5"/>
    <n v="1.5"/>
    <n v="1.5"/>
    <n v="1.5"/>
    <n v="1.5"/>
    <n v="18"/>
  </r>
  <r>
    <x v="13"/>
    <x v="0"/>
    <x v="10"/>
    <s v="CU90_NOCAP: Clear CU90 by Dept "/>
    <s v="PC00:     Peninsula Pipeline Company, Inc. "/>
    <s v="OB800:    Silver Lake "/>
    <s v="6800:     Company Events &amp; CHOICE "/>
    <s v="4081:     Taxes other than income taxes "/>
    <s v="PC00:     Peninsula Pipeline Company, Inc. "/>
    <s v="OB800:    Silver Lake "/>
    <s v="8200:     Taxes Other than Income "/>
    <s v="9320:     Maintenance-General Plant "/>
    <s v="NA:       NA "/>
    <s v="CONSTANT: CONSTANT "/>
    <n v="6"/>
    <n v="6"/>
    <n v="6"/>
    <n v="6"/>
    <n v="6"/>
    <n v="6"/>
    <n v="6"/>
    <n v="6"/>
    <n v="6"/>
    <n v="6"/>
    <n v="6"/>
    <n v="6"/>
    <n v="72"/>
  </r>
  <r>
    <x v="1"/>
    <x v="1"/>
    <x v="10"/>
    <s v="CU90_NOCAP: Clear CU90 by Dept "/>
    <s v="WC00:     Sandpiper Energy, Inc. "/>
    <s v="OB800:    Silver Lake "/>
    <s v="6800:     Company Events &amp; CHOICE "/>
    <s v="4081:     Taxes other than income taxes "/>
    <s v="WC00:     Sandpiper Energy, Inc. "/>
    <s v="OB800:    Silver Lake "/>
    <s v="8200:     Taxes Other than Income "/>
    <s v="9320:     Maintenance-General Plant "/>
    <s v="NA:       NA "/>
    <s v="CONSTANT: CONSTANT "/>
    <n v="3.8"/>
    <n v="3.8"/>
    <n v="3.8"/>
    <n v="3.8"/>
    <n v="3.8"/>
    <n v="3.8"/>
    <n v="3.8"/>
    <n v="3.8"/>
    <n v="3.8"/>
    <n v="3.8"/>
    <n v="3.8"/>
    <n v="3.8"/>
    <n v="45.6"/>
  </r>
  <r>
    <x v="11"/>
    <x v="0"/>
    <x v="10"/>
    <s v="CU90_NOCAP: Clear CU90 by Dept "/>
    <s v="EF00:     Eight Flags "/>
    <s v="OB800:    Silver Lake "/>
    <s v="6800:     Company Events &amp; CHOICE "/>
    <s v="4081:     Taxes other than income taxes "/>
    <s v="EF00:     Eight Flags "/>
    <s v="OB800:    Silver Lake "/>
    <s v="8200:     Taxes Other than Income "/>
    <s v="9320:     Maintenance-General Plant "/>
    <s v="NA:       NA "/>
    <s v="CONSTANT: CONSTANT "/>
    <n v="2"/>
    <n v="2"/>
    <n v="2"/>
    <n v="2"/>
    <n v="2"/>
    <n v="2"/>
    <n v="2"/>
    <n v="2"/>
    <n v="2"/>
    <n v="2"/>
    <n v="2"/>
    <n v="2"/>
    <n v="24"/>
  </r>
  <r>
    <x v="2"/>
    <x v="1"/>
    <x v="11"/>
    <s v="CU90_NOCAP: Clear CU90 by Dept "/>
    <s v="EK00:     Elkton Gas Company "/>
    <s v="OB805:    Middletown "/>
    <s v="6800:     Company Events &amp; CHOICE "/>
    <s v="4081:     Taxes other than income taxes "/>
    <s v="EK00:     Elkton Gas Company "/>
    <s v="OB805:    Middletown "/>
    <s v="8200:     Taxes Other than Income "/>
    <s v="9320:     Maintenance-General Plant "/>
    <s v="NA:       NA "/>
    <s v="CONSTANT: CONSTANT "/>
    <n v="0.5"/>
    <n v="0.5"/>
    <n v="0.5"/>
    <n v="0.5"/>
    <n v="0.5"/>
    <n v="0.5"/>
    <n v="0.5"/>
    <n v="0.5"/>
    <n v="0.5"/>
    <n v="0.5"/>
    <n v="0.5"/>
    <n v="0.5"/>
    <n v="6"/>
  </r>
  <r>
    <x v="9"/>
    <x v="0"/>
    <x v="10"/>
    <s v="CU90_NOCAP: Clear CU90 by Dept "/>
    <s v="FE00:     FPU Electric "/>
    <s v="OB800:    Silver Lake "/>
    <s v="6800:     Company Events &amp; CHOICE "/>
    <s v="4081:     Taxes other than income taxes "/>
    <s v="FE00:     FPU Electric "/>
    <s v="OB800:    Silver Lake "/>
    <s v="8200:     Taxes Other than Income "/>
    <s v="9320:     Maintenance-General Plant "/>
    <s v="NA:       NA "/>
    <s v="CONSTANT: CONSTANT "/>
    <n v="6.3"/>
    <n v="6.3"/>
    <n v="6.3"/>
    <n v="6.3"/>
    <n v="6.3"/>
    <n v="6.3"/>
    <n v="6.3"/>
    <n v="6.3"/>
    <n v="6.3"/>
    <n v="6.3"/>
    <n v="6.3"/>
    <n v="6.3"/>
    <n v="75.599999999999994"/>
  </r>
  <r>
    <x v="7"/>
    <x v="2"/>
    <x v="13"/>
    <s v="CU90_NOCAP: Clear CU90 by Dept "/>
    <s v="FI00:     FPU Indiantown "/>
    <s v="OB804:    Newark "/>
    <s v="6800:     Company Events &amp; CHOICE "/>
    <s v="4081:     Taxes other than income taxes "/>
    <s v="FI00:     FPU Indiantown "/>
    <s v="OB804:    Newark "/>
    <s v="8200:     Taxes Other than Income "/>
    <s v="9320:     Maintenance-General Plant "/>
    <s v="NA:       NA "/>
    <s v="CONSTANT: CONSTANT "/>
    <n v="0.1"/>
    <n v="0.1"/>
    <n v="0.1"/>
    <n v="0.1"/>
    <n v="0.1"/>
    <n v="0.1"/>
    <n v="0.1"/>
    <n v="0.1"/>
    <n v="0.1"/>
    <n v="0.1"/>
    <n v="0.1"/>
    <n v="0.1"/>
    <n v="1.2"/>
  </r>
  <r>
    <x v="7"/>
    <x v="2"/>
    <x v="12"/>
    <s v="CU90_NOCAP: Clear CU90 by Dept "/>
    <s v="FI00:     FPU Indiantown "/>
    <s v="OB803:    Energy Lane "/>
    <s v="6800:     Company Events &amp; CHOICE "/>
    <s v="4081:     Taxes other than income taxes "/>
    <s v="FI00:     FPU Indiantown "/>
    <s v="OB803:    Energy Lane "/>
    <s v="8200:     Taxes Other than Income "/>
    <s v="9320:     Maintenance-General Plant "/>
    <s v="NA:       NA "/>
    <s v="CONSTANT: CONSTANT "/>
    <n v="0.1"/>
    <n v="0.1"/>
    <n v="0.1"/>
    <n v="0.1"/>
    <n v="0.1"/>
    <n v="0.1"/>
    <n v="0.1"/>
    <n v="0.1"/>
    <n v="0.1"/>
    <n v="0.1"/>
    <n v="0.1"/>
    <n v="0.1"/>
    <n v="1.2"/>
  </r>
  <r>
    <x v="2"/>
    <x v="1"/>
    <x v="13"/>
    <s v="CU90_NOCAP: Clear CU90 by Dept "/>
    <s v="EK00:     Elkton Gas Company "/>
    <s v="OB804:    Newark "/>
    <s v="6800:     Company Events &amp; CHOICE "/>
    <s v="4081:     Taxes other than income taxes "/>
    <s v="EK00:     Elkton Gas Company "/>
    <s v="OB804:    Newark "/>
    <s v="8200:     Taxes Other than Income "/>
    <s v="9320:     Maintenance-General Plant "/>
    <s v="NA:       NA "/>
    <s v="CONSTANT: CONSTANT "/>
    <n v="0.5"/>
    <n v="0.5"/>
    <n v="0.5"/>
    <n v="0.5"/>
    <n v="0.5"/>
    <n v="0.5"/>
    <n v="0.5"/>
    <n v="0.5"/>
    <n v="0.5"/>
    <n v="0.5"/>
    <n v="0.5"/>
    <n v="0.5"/>
    <n v="6"/>
  </r>
  <r>
    <x v="13"/>
    <x v="0"/>
    <x v="11"/>
    <s v="CU90_NOCAP: Clear CU90 by Dept "/>
    <s v="PC00:     Peninsula Pipeline Company, Inc. "/>
    <s v="OB805:    Middletown "/>
    <s v="6800:     Company Events &amp; CHOICE "/>
    <s v="4081:     Taxes other than income taxes "/>
    <s v="PC00:     Peninsula Pipeline Company, Inc. "/>
    <s v="OB805:    Middletown "/>
    <s v="8200:     Taxes Other than Income "/>
    <s v="9320:     Maintenance-General Plant "/>
    <s v="NA:       NA "/>
    <s v="CONSTANT: CONSTANT "/>
    <n v="6"/>
    <n v="6"/>
    <n v="6"/>
    <n v="6"/>
    <n v="6"/>
    <n v="6"/>
    <n v="6"/>
    <n v="6"/>
    <n v="6"/>
    <n v="6"/>
    <n v="6"/>
    <n v="6"/>
    <n v="72"/>
  </r>
  <r>
    <x v="11"/>
    <x v="0"/>
    <x v="12"/>
    <s v="CU90_NOCAP: Clear CU90 by Dept "/>
    <s v="EF00:     Eight Flags "/>
    <s v="OB803:    Energy Lane "/>
    <s v="6800:     Company Events &amp; CHOICE "/>
    <s v="4081:     Taxes other than income taxes "/>
    <s v="EF00:     Eight Flags "/>
    <s v="OB803:    Energy Lane "/>
    <s v="8200:     Taxes Other than Income "/>
    <s v="9320:     Maintenance-General Plant "/>
    <s v="NA:       NA "/>
    <s v="CONSTANT: CONSTANT "/>
    <n v="2"/>
    <n v="2"/>
    <n v="2"/>
    <n v="2"/>
    <n v="2"/>
    <n v="2"/>
    <n v="2"/>
    <n v="2"/>
    <n v="2"/>
    <n v="2"/>
    <n v="2"/>
    <n v="2"/>
    <n v="24"/>
  </r>
  <r>
    <x v="2"/>
    <x v="1"/>
    <x v="9"/>
    <s v="CU90_NOCAP: Clear CU90 by Dept "/>
    <s v="EK00:     Elkton Gas Company "/>
    <s v="OB806:    Compass Pointe "/>
    <s v="6800:     Company Events &amp; CHOICE "/>
    <s v="4081:     Taxes other than income taxes "/>
    <s v="EK00:     Elkton Gas Company "/>
    <s v="OB806:    Compass Pointe "/>
    <s v="8200:     Taxes Other than Income "/>
    <s v="9320:     Maintenance-General Plant "/>
    <s v="NA:       NA "/>
    <s v="CONSTANT: CONSTANT "/>
    <n v="0.5"/>
    <n v="0.5"/>
    <n v="0.5"/>
    <n v="0.5"/>
    <n v="0.5"/>
    <n v="0.5"/>
    <n v="0.5"/>
    <n v="0.5"/>
    <n v="0.5"/>
    <n v="0.5"/>
    <n v="0.5"/>
    <n v="0.5"/>
    <n v="6"/>
  </r>
  <r>
    <x v="10"/>
    <x v="2"/>
    <x v="11"/>
    <s v="CU90_NOCAP: Clear CU90 by Dept "/>
    <s v="FN00:     FPU Natural Gas "/>
    <s v="OB805:    Middletown "/>
    <s v="6800:     Company Events &amp; CHOICE "/>
    <s v="4081:     Taxes other than income taxes "/>
    <s v="FN00:     FPU Natural Gas "/>
    <s v="OB805:    Middletown "/>
    <s v="8200:     Taxes Other than Income "/>
    <s v="9320:     Maintenance-General Plant "/>
    <s v="NA:       NA "/>
    <s v="CONSTANT: CONSTANT "/>
    <n v="15.8"/>
    <n v="15.8"/>
    <n v="15.8"/>
    <n v="15.8"/>
    <n v="15.8"/>
    <n v="15.8"/>
    <n v="15.8"/>
    <n v="15.8"/>
    <n v="15.8"/>
    <n v="15.8"/>
    <n v="15.8"/>
    <n v="15.8"/>
    <n v="189.6"/>
  </r>
  <r>
    <x v="8"/>
    <x v="0"/>
    <x v="12"/>
    <s v="CU90_NOCAP: Clear CU90 by Dept "/>
    <s v="MS00:     Marlin Gas Services, LLC "/>
    <s v="OB803:    Energy Lane "/>
    <s v="6800:     Company Events &amp; CHOICE "/>
    <s v="4081:     Taxes other than income taxes "/>
    <s v="MS00:     Marlin Gas Services, LLC "/>
    <s v="OB803:    Energy Lane "/>
    <s v="8200:     Taxes Other than Income "/>
    <s v="9320:     Maintenance-General Plant "/>
    <s v="NA:       NA "/>
    <s v="CONSTANT: CONSTANT "/>
    <n v="1.5"/>
    <n v="1.5"/>
    <n v="1.5"/>
    <n v="1.5"/>
    <n v="1.5"/>
    <n v="1.5"/>
    <n v="1.5"/>
    <n v="1.5"/>
    <n v="1.5"/>
    <n v="1.5"/>
    <n v="1.5"/>
    <n v="1.5"/>
    <n v="18"/>
  </r>
  <r>
    <x v="14"/>
    <x v="0"/>
    <x v="13"/>
    <s v="CU90_NOCAP: Clear CU90 by Dept "/>
    <s v="ES00:     Eastern Shore Natural Gas "/>
    <s v="OB804:    Newark "/>
    <s v="6800:     Company Events &amp; CHOICE "/>
    <s v="4081:     Taxes other than income taxes "/>
    <s v="ES00:     Eastern Shore Natural Gas "/>
    <s v="OB804:    Newark "/>
    <s v="8200:     Taxes Other than Income "/>
    <s v="9320:     Maintenance-General Plant "/>
    <s v="NA:       NA "/>
    <s v="CONSTANT: CONSTANT "/>
    <n v="23.1"/>
    <n v="23.1"/>
    <n v="23.1"/>
    <n v="23.1"/>
    <n v="23.1"/>
    <n v="23.1"/>
    <n v="23.1"/>
    <n v="23.1"/>
    <n v="23.1"/>
    <n v="23.1"/>
    <n v="23.1"/>
    <n v="23.1"/>
    <n v="277.2"/>
  </r>
  <r>
    <x v="17"/>
    <x v="0"/>
    <x v="13"/>
    <s v="CU90_NOCAP: Clear CU90 by Dept "/>
    <s v="SG98:     Sharpgas-Corporate Services "/>
    <s v="OB804:    Newark "/>
    <s v="6800:     Company Events &amp; CHOICE "/>
    <s v="4081:     Taxes other than income taxes "/>
    <s v="SG98:     Sharpgas-Corporate Services "/>
    <s v="OB804:    Newark "/>
    <s v="8200:     Taxes Other than Income "/>
    <s v="9320:     Maintenance-General Plant "/>
    <s v="NA:       NA "/>
    <s v="CONSTANT: CONSTANT "/>
    <n v="9"/>
    <n v="9"/>
    <n v="9"/>
    <n v="9"/>
    <n v="9"/>
    <n v="9"/>
    <n v="9"/>
    <n v="9"/>
    <n v="9"/>
    <n v="9"/>
    <n v="9"/>
    <n v="9"/>
    <n v="108"/>
  </r>
  <r>
    <x v="17"/>
    <x v="0"/>
    <x v="11"/>
    <s v="CU90_NOCAP: Clear CU90 by Dept "/>
    <s v="SG98:     Sharpgas-Corporate Services "/>
    <s v="OB805:    Middletown "/>
    <s v="6800:     Company Events &amp; CHOICE "/>
    <s v="4081:     Taxes other than income taxes "/>
    <s v="SG98:     Sharpgas-Corporate Services "/>
    <s v="OB805:    Middletown "/>
    <s v="8200:     Taxes Other than Income "/>
    <s v="9320:     Maintenance-General Plant "/>
    <s v="NA:       NA "/>
    <s v="CONSTANT: CONSTANT "/>
    <n v="9"/>
    <n v="9"/>
    <n v="9"/>
    <n v="9"/>
    <n v="9"/>
    <n v="9"/>
    <n v="9"/>
    <n v="9"/>
    <n v="9"/>
    <n v="9"/>
    <n v="9"/>
    <n v="9"/>
    <n v="108"/>
  </r>
  <r>
    <x v="10"/>
    <x v="2"/>
    <x v="13"/>
    <s v="CU90_NOCAP: Clear CU90 by Dept "/>
    <s v="FN00:     FPU Natural Gas "/>
    <s v="OB804:    Newark "/>
    <s v="6800:     Company Events &amp; CHOICE "/>
    <s v="4081:     Taxes other than income taxes "/>
    <s v="FN00:     FPU Natural Gas "/>
    <s v="OB804:    Newark "/>
    <s v="8200:     Taxes Other than Income "/>
    <s v="9320:     Maintenance-General Plant "/>
    <s v="NA:       NA "/>
    <s v="CONSTANT: CONSTANT "/>
    <n v="15.8"/>
    <n v="15.8"/>
    <n v="15.8"/>
    <n v="15.8"/>
    <n v="15.8"/>
    <n v="15.8"/>
    <n v="15.8"/>
    <n v="15.8"/>
    <n v="15.8"/>
    <n v="15.8"/>
    <n v="15.8"/>
    <n v="15.8"/>
    <n v="189.6"/>
  </r>
  <r>
    <x v="7"/>
    <x v="2"/>
    <x v="11"/>
    <s v="CU90_NOCAP: Clear CU90 by Dept "/>
    <s v="FI00:     FPU Indiantown "/>
    <s v="OB805:    Middletown "/>
    <s v="6800:     Company Events &amp; CHOICE "/>
    <s v="4081:     Taxes other than income taxes "/>
    <s v="FI00:     FPU Indiantown "/>
    <s v="OB805:    Middletown "/>
    <s v="8200:     Taxes Other than Income "/>
    <s v="9320:     Maintenance-General Plant "/>
    <s v="NA:       NA "/>
    <s v="CONSTANT: CONSTANT "/>
    <n v="0.1"/>
    <n v="0.1"/>
    <n v="0.1"/>
    <n v="0.1"/>
    <n v="0.1"/>
    <n v="0.1"/>
    <n v="0.1"/>
    <n v="0.1"/>
    <n v="0.1"/>
    <n v="0.1"/>
    <n v="0.1"/>
    <n v="0.1"/>
    <n v="1.2"/>
  </r>
  <r>
    <x v="6"/>
    <x v="0"/>
    <x v="13"/>
    <s v="CU90_NOCAP: Clear CU90 by Dept "/>
    <s v="FF00:     FPU Flo-Gas "/>
    <s v="OB804:    Newark "/>
    <s v="6800:     Company Events &amp; CHOICE "/>
    <s v="4081:     Taxes other than income taxes "/>
    <s v="FF00:     FPU Flo-Gas "/>
    <s v="OB804:    Newark "/>
    <s v="8200:     Taxes Other than Income "/>
    <s v="9320:     Maintenance-General Plant "/>
    <s v="NA:       NA "/>
    <s v="CONSTANT: CONSTANT "/>
    <n v="3.3"/>
    <n v="3.3"/>
    <n v="3.3"/>
    <n v="3.3"/>
    <n v="3.3"/>
    <n v="3.3"/>
    <n v="3.3"/>
    <n v="3.3"/>
    <n v="3.3"/>
    <n v="3.3"/>
    <n v="3.3"/>
    <n v="3.3"/>
    <n v="39.6"/>
  </r>
  <r>
    <x v="15"/>
    <x v="0"/>
    <x v="9"/>
    <s v="CU90_NOCAP: Clear CU90 by Dept "/>
    <s v="SC98:     Sharp CGS-Corporate Services "/>
    <s v="OB806:    Compass Pointe "/>
    <s v="6800:     Company Events &amp; CHOICE "/>
    <s v="4081:     Taxes other than income taxes "/>
    <s v="SC98:     Sharp CGS-Corporate Services "/>
    <s v="OB806:    Compass Pointe "/>
    <s v="8200:     Taxes Other than Income "/>
    <s v="9320:     Maintenance-General Plant "/>
    <s v="NA:       NA "/>
    <s v="CONSTANT: CONSTANT "/>
    <n v="1.9"/>
    <n v="1.9"/>
    <n v="1.9"/>
    <n v="1.9"/>
    <n v="1.9"/>
    <n v="1.9"/>
    <n v="1.9"/>
    <n v="1.9"/>
    <n v="1.9"/>
    <n v="1.9"/>
    <n v="1.9"/>
    <n v="1.9"/>
    <n v="22.8"/>
  </r>
  <r>
    <x v="5"/>
    <x v="1"/>
    <x v="10"/>
    <s v="CU90_NOCAP: Clear CU90 by Dept "/>
    <s v="DE00:     Delaware Division "/>
    <s v="OB800:    Silver Lake "/>
    <s v="6800:     Company Events &amp; CHOICE "/>
    <s v="4081:     Taxes other than income taxes "/>
    <s v="DE00:     Delaware Division "/>
    <s v="OB800:    Silver Lake "/>
    <s v="8200:     Taxes Other than Income "/>
    <s v="9320:     Maintenance-General Plant "/>
    <s v="NA:       NA "/>
    <s v="CONSTANT: CONSTANT "/>
    <n v="10.6"/>
    <n v="10.6"/>
    <n v="10.6"/>
    <n v="10.6"/>
    <n v="10.6"/>
    <n v="10.6"/>
    <n v="10.6"/>
    <n v="10.6"/>
    <n v="10.6"/>
    <n v="10.6"/>
    <n v="10.6"/>
    <n v="10.6"/>
    <n v="127.2"/>
  </r>
  <r>
    <x v="5"/>
    <x v="1"/>
    <x v="9"/>
    <s v="CU90_NOCAP: Clear CU90 by Dept "/>
    <s v="DE00:     Delaware Division "/>
    <s v="OB806:    Compass Pointe "/>
    <s v="6800:     Company Events &amp; CHOICE "/>
    <s v="4081:     Taxes other than income taxes "/>
    <s v="DE00:     Delaware Division "/>
    <s v="OB806:    Compass Pointe "/>
    <s v="8200:     Taxes Other than Income "/>
    <s v="9320:     Maintenance-General Plant "/>
    <s v="NA:       NA "/>
    <s v="CONSTANT: CONSTANT "/>
    <n v="10.6"/>
    <n v="10.6"/>
    <n v="10.6"/>
    <n v="10.6"/>
    <n v="10.6"/>
    <n v="10.6"/>
    <n v="10.6"/>
    <n v="10.6"/>
    <n v="10.6"/>
    <n v="10.6"/>
    <n v="10.6"/>
    <n v="10.6"/>
    <n v="127.2"/>
  </r>
  <r>
    <x v="9"/>
    <x v="0"/>
    <x v="13"/>
    <s v="CU90_NOCAP: Clear CU90 by Dept "/>
    <s v="FE00:     FPU Electric "/>
    <s v="OB804:    Newark "/>
    <s v="6800:     Company Events &amp; CHOICE "/>
    <s v="4081:     Taxes other than income taxes "/>
    <s v="FE00:     FPU Electric "/>
    <s v="OB804:    Newark "/>
    <s v="8200:     Taxes Other than Income "/>
    <s v="9320:     Maintenance-General Plant "/>
    <s v="NA:       NA "/>
    <s v="CONSTANT: CONSTANT "/>
    <n v="6.3"/>
    <n v="6.3"/>
    <n v="6.3"/>
    <n v="6.3"/>
    <n v="6.3"/>
    <n v="6.3"/>
    <n v="6.3"/>
    <n v="6.3"/>
    <n v="6.3"/>
    <n v="6.3"/>
    <n v="6.3"/>
    <n v="6.3"/>
    <n v="75.599999999999994"/>
  </r>
  <r>
    <x v="15"/>
    <x v="0"/>
    <x v="10"/>
    <s v="CU90_NOCAP: Clear CU90 by Dept "/>
    <s v="SC98:     Sharp CGS-Corporate Services "/>
    <s v="OB800:    Silver Lake "/>
    <s v="6800:     Company Events &amp; CHOICE "/>
    <s v="4081:     Taxes other than income taxes "/>
    <s v="SC98:     Sharp CGS-Corporate Services "/>
    <s v="OB800:    Silver Lake "/>
    <s v="8200:     Taxes Other than Income "/>
    <s v="9320:     Maintenance-General Plant "/>
    <s v="NA:       NA "/>
    <s v="CONSTANT: CONSTANT "/>
    <n v="1.9"/>
    <n v="1.9"/>
    <n v="1.9"/>
    <n v="1.9"/>
    <n v="1.9"/>
    <n v="1.9"/>
    <n v="1.9"/>
    <n v="1.9"/>
    <n v="1.9"/>
    <n v="1.9"/>
    <n v="1.9"/>
    <n v="1.9"/>
    <n v="22.8"/>
  </r>
  <r>
    <x v="14"/>
    <x v="0"/>
    <x v="11"/>
    <s v="CU90_NOCAP: Clear CU90 by Dept "/>
    <s v="ES00:     Eastern Shore Natural Gas "/>
    <s v="OB805:    Middletown "/>
    <s v="6800:     Company Events &amp; CHOICE "/>
    <s v="4081:     Taxes other than income taxes "/>
    <s v="ES00:     Eastern Shore Natural Gas "/>
    <s v="OB805:    Middletown "/>
    <s v="8200:     Taxes Other than Income "/>
    <s v="9320:     Maintenance-General Plant "/>
    <s v="NA:       NA "/>
    <s v="CONSTANT: CONSTANT "/>
    <n v="23.1"/>
    <n v="23.1"/>
    <n v="23.1"/>
    <n v="23.1"/>
    <n v="23.1"/>
    <n v="23.1"/>
    <n v="23.1"/>
    <n v="23.1"/>
    <n v="23.1"/>
    <n v="23.1"/>
    <n v="23.1"/>
    <n v="23.1"/>
    <n v="277.2"/>
  </r>
  <r>
    <x v="4"/>
    <x v="2"/>
    <x v="11"/>
    <s v="CU90_NOCAP: Clear CU90 by Dept "/>
    <s v="FT00:     Ft. Meade "/>
    <s v="OB805:    Middletown "/>
    <s v="6800:     Company Events &amp; CHOICE "/>
    <s v="4081:     Taxes other than income taxes "/>
    <s v="FT00:     Ft. Meade "/>
    <s v="OB805:    Middletown "/>
    <s v="8200:     Taxes Other than Income "/>
    <s v="9320:     Maintenance-General Plant "/>
    <s v="NA:       NA "/>
    <s v="CONSTANT: CONSTANT "/>
    <n v="0"/>
    <n v="0"/>
    <n v="0"/>
    <n v="0"/>
    <n v="0"/>
    <n v="0"/>
    <n v="0"/>
    <n v="0"/>
    <n v="0"/>
    <n v="0"/>
    <n v="0"/>
    <n v="0"/>
    <n v="0"/>
  </r>
  <r>
    <x v="13"/>
    <x v="0"/>
    <x v="13"/>
    <s v="CU90_NOCAP: Clear CU90 by Dept "/>
    <s v="PC00:     Peninsula Pipeline Company, Inc. "/>
    <s v="OB804:    Newark "/>
    <s v="6800:     Company Events &amp; CHOICE "/>
    <s v="4081:     Taxes other than income taxes "/>
    <s v="PC00:     Peninsula Pipeline Company, Inc. "/>
    <s v="OB804:    Newark "/>
    <s v="8200:     Taxes Other than Income "/>
    <s v="9320:     Maintenance-General Plant "/>
    <s v="NA:       NA "/>
    <s v="CONSTANT: CONSTANT "/>
    <n v="6"/>
    <n v="6"/>
    <n v="6"/>
    <n v="6"/>
    <n v="6"/>
    <n v="6"/>
    <n v="6"/>
    <n v="6"/>
    <n v="6"/>
    <n v="6"/>
    <n v="6"/>
    <n v="6"/>
    <n v="72"/>
  </r>
  <r>
    <x v="17"/>
    <x v="0"/>
    <x v="12"/>
    <s v="CU90_NOCAP: Clear CU90 by Dept "/>
    <s v="SG98:     Sharpgas-Corporate Services "/>
    <s v="OB803:    Energy Lane "/>
    <s v="6800:     Company Events &amp; CHOICE "/>
    <s v="4081:     Taxes other than income taxes "/>
    <s v="SG98:     Sharpgas-Corporate Services "/>
    <s v="OB803:    Energy Lane "/>
    <s v="8200:     Taxes Other than Income "/>
    <s v="9320:     Maintenance-General Plant "/>
    <s v="NA:       NA "/>
    <s v="CONSTANT: CONSTANT "/>
    <n v="9"/>
    <n v="9"/>
    <n v="9"/>
    <n v="9"/>
    <n v="9"/>
    <n v="9"/>
    <n v="9"/>
    <n v="9"/>
    <n v="9"/>
    <n v="9"/>
    <n v="9"/>
    <n v="9"/>
    <n v="108"/>
  </r>
  <r>
    <x v="13"/>
    <x v="0"/>
    <x v="9"/>
    <s v="CU90_NOCAP: Clear CU90 by Dept "/>
    <s v="PC00:     Peninsula Pipeline Company, Inc. "/>
    <s v="OB806:    Compass Pointe "/>
    <s v="6800:     Company Events &amp; CHOICE "/>
    <s v="4081:     Taxes other than income taxes "/>
    <s v="PC00:     Peninsula Pipeline Company, Inc. "/>
    <s v="OB806:    Compass Pointe "/>
    <s v="8200:     Taxes Other than Income "/>
    <s v="9320:     Maintenance-General Plant "/>
    <s v="NA:       NA "/>
    <s v="CONSTANT: CONSTANT "/>
    <n v="6"/>
    <n v="6"/>
    <n v="6"/>
    <n v="6"/>
    <n v="6"/>
    <n v="6"/>
    <n v="6"/>
    <n v="6"/>
    <n v="6"/>
    <n v="6"/>
    <n v="6"/>
    <n v="6"/>
    <n v="72"/>
  </r>
  <r>
    <x v="4"/>
    <x v="2"/>
    <x v="10"/>
    <s v="CU90_NOCAP: Clear CU90 by Dept "/>
    <s v="FT00:     Ft. Meade "/>
    <s v="OB800:    Silver Lake "/>
    <s v="6800:     Company Events &amp; CHOICE "/>
    <s v="4081:     Taxes other than income taxes "/>
    <s v="FT00:     Ft. Meade "/>
    <s v="OB800:    Silver Lake "/>
    <s v="8200:     Taxes Other than Income "/>
    <s v="9320:     Maintenance-General Plant "/>
    <s v="NA:       NA "/>
    <s v="CONSTANT: CONSTANT "/>
    <n v="0"/>
    <n v="0"/>
    <n v="0"/>
    <n v="0"/>
    <n v="0"/>
    <n v="0"/>
    <n v="0"/>
    <n v="0"/>
    <n v="0"/>
    <n v="0"/>
    <n v="0"/>
    <n v="0"/>
    <n v="0"/>
  </r>
  <r>
    <x v="16"/>
    <x v="0"/>
    <x v="12"/>
    <s v="CU90_NOCAP: Clear CU90 by Dept "/>
    <s v="AE01:     Aspire Energy of Ohio LLC "/>
    <s v="OB803:    Energy Lane "/>
    <s v="6800:     Company Events &amp; CHOICE "/>
    <s v="4081:     Taxes other than income taxes "/>
    <s v="AE01:     Aspire Energy of Ohio LLC "/>
    <s v="OB803:    Energy Lane "/>
    <s v="8200:     Taxes Other than Income "/>
    <s v="9320:     Maintenance-General Plant "/>
    <s v="NA:       NA "/>
    <s v="CONSTANT: CONSTANT "/>
    <n v="5.7"/>
    <n v="5.7"/>
    <n v="5.7"/>
    <n v="5.7"/>
    <n v="5.7"/>
    <n v="5.7"/>
    <n v="5.7"/>
    <n v="5.7"/>
    <n v="5.7"/>
    <n v="5.7"/>
    <n v="5.7"/>
    <n v="5.7"/>
    <n v="68.400000000000006"/>
  </r>
  <r>
    <x v="3"/>
    <x v="2"/>
    <x v="10"/>
    <s v="CU90_NOCAP: Clear CU90 by Dept "/>
    <s v="CF00:     Central Florida Gas "/>
    <s v="OB800:    Silver Lake "/>
    <s v="6800:     Company Events &amp; CHOICE "/>
    <s v="4081:     Taxes other than income taxes "/>
    <s v="CF00:     Central Florida Gas "/>
    <s v="OB800:    Silver Lake "/>
    <s v="8200:     Taxes Other than Income "/>
    <s v="9320:     Maintenance-General Plant "/>
    <s v="NA:       NA "/>
    <s v="CONSTANT: CONSTANT "/>
    <n v="6.7"/>
    <n v="6.7"/>
    <n v="6.7"/>
    <n v="6.7"/>
    <n v="6.7"/>
    <n v="6.7"/>
    <n v="6.7"/>
    <n v="6.7"/>
    <n v="6.7"/>
    <n v="6.7"/>
    <n v="6.7"/>
    <n v="6.7"/>
    <n v="80.400000000000006"/>
  </r>
  <r>
    <x v="0"/>
    <x v="0"/>
    <x v="13"/>
    <s v="CU90_NOCAP: Clear CU90 by Dept "/>
    <s v="FM00:     FPU Merchandise &amp; Jobbing "/>
    <s v="OB804:    Newark "/>
    <s v="6800:     Company Events &amp; CHOICE "/>
    <s v="4081:     Taxes other than income taxes "/>
    <s v="FM00:     FPU Merchandise &amp; Jobbing "/>
    <s v="OB804:    Newark "/>
    <s v="8200:     Taxes Other than Income "/>
    <s v="9320:     Maintenance-General Plant "/>
    <s v="NA:       NA "/>
    <s v="CONSTANT: CONSTANT "/>
    <n v="0.2"/>
    <n v="0.2"/>
    <n v="0.2"/>
    <n v="0.2"/>
    <n v="0.2"/>
    <n v="0.2"/>
    <n v="0.2"/>
    <n v="0.2"/>
    <n v="0.2"/>
    <n v="0.2"/>
    <n v="0.2"/>
    <n v="0.2"/>
    <n v="2.4"/>
  </r>
  <r>
    <x v="17"/>
    <x v="0"/>
    <x v="10"/>
    <s v="CU90_NOCAP: Clear CU90 by Dept "/>
    <s v="SG98:     Sharpgas-Corporate Services "/>
    <s v="OB800:    Silver Lake "/>
    <s v="6800:     Company Events &amp; CHOICE "/>
    <s v="4081:     Taxes other than income taxes "/>
    <s v="SG98:     Sharpgas-Corporate Services "/>
    <s v="OB800:    Silver Lake "/>
    <s v="8200:     Taxes Other than Income "/>
    <s v="9320:     Maintenance-General Plant "/>
    <s v="NA:       NA "/>
    <s v="CONSTANT: CONSTANT "/>
    <n v="9"/>
    <n v="9"/>
    <n v="9"/>
    <n v="9"/>
    <n v="9"/>
    <n v="9"/>
    <n v="9"/>
    <n v="9"/>
    <n v="9"/>
    <n v="9"/>
    <n v="9"/>
    <n v="9"/>
    <n v="108"/>
  </r>
  <r>
    <x v="10"/>
    <x v="2"/>
    <x v="9"/>
    <s v="CU90_NOCAP: Clear CU90 by Dept "/>
    <s v="FN00:     FPU Natural Gas "/>
    <s v="OB806:    Compass Pointe "/>
    <s v="6800:     Company Events &amp; CHOICE "/>
    <s v="4081:     Taxes other than income taxes "/>
    <s v="FN00:     FPU Natural Gas "/>
    <s v="OB806:    Compass Pointe "/>
    <s v="8200:     Taxes Other than Income "/>
    <s v="9320:     Maintenance-General Plant "/>
    <s v="NA:       NA "/>
    <s v="CONSTANT: CONSTANT "/>
    <n v="15.8"/>
    <n v="15.8"/>
    <n v="15.8"/>
    <n v="15.8"/>
    <n v="15.8"/>
    <n v="15.8"/>
    <n v="15.8"/>
    <n v="15.8"/>
    <n v="15.8"/>
    <n v="15.8"/>
    <n v="15.8"/>
    <n v="15.8"/>
    <n v="189.6"/>
  </r>
  <r>
    <x v="8"/>
    <x v="0"/>
    <x v="11"/>
    <s v="CU90_NOCAP: Clear CU90 by Dept "/>
    <s v="MS00:     Marlin Gas Services, LLC "/>
    <s v="OB805:    Middletown "/>
    <s v="6800:     Company Events &amp; CHOICE "/>
    <s v="4081:     Taxes other than income taxes "/>
    <s v="MS00:     Marlin Gas Services, LLC "/>
    <s v="OB805:    Middletown "/>
    <s v="8200:     Taxes Other than Income "/>
    <s v="9320:     Maintenance-General Plant "/>
    <s v="NA:       NA "/>
    <s v="CONSTANT: CONSTANT "/>
    <n v="1.5"/>
    <n v="1.5"/>
    <n v="1.5"/>
    <n v="1.5"/>
    <n v="1.5"/>
    <n v="1.5"/>
    <n v="1.5"/>
    <n v="1.5"/>
    <n v="1.5"/>
    <n v="1.5"/>
    <n v="1.5"/>
    <n v="1.5"/>
    <n v="18"/>
  </r>
  <r>
    <x v="12"/>
    <x v="1"/>
    <x v="12"/>
    <s v="CU90_NOCAP: Clear CU90 by Dept "/>
    <s v="MD00:     Maryland Division "/>
    <s v="OB803:    Energy Lane "/>
    <s v="6800:     Company Events &amp; CHOICE "/>
    <s v="4081:     Taxes other than income taxes "/>
    <s v="MD00:     Maryland Division "/>
    <s v="OB803:    Energy Lane "/>
    <s v="8200:     Taxes Other than Income "/>
    <s v="9320:     Maintenance-General Plant "/>
    <s v="NA:       NA "/>
    <s v="CONSTANT: CONSTANT "/>
    <n v="3.5"/>
    <n v="3.5"/>
    <n v="3.5"/>
    <n v="3.5"/>
    <n v="3.5"/>
    <n v="3.5"/>
    <n v="3.5"/>
    <n v="3.5"/>
    <n v="3.5"/>
    <n v="3.5"/>
    <n v="3.5"/>
    <n v="3.5"/>
    <n v="42"/>
  </r>
  <r>
    <x v="0"/>
    <x v="0"/>
    <x v="10"/>
    <s v="CU90_NOCAP: Clear CU90 by Dept "/>
    <s v="FM00:     FPU Merchandise &amp; Jobbing "/>
    <s v="OB800:    Silver Lake "/>
    <s v="6800:     Company Events &amp; CHOICE "/>
    <s v="4081:     Taxes other than income taxes "/>
    <s v="FM00:     FPU Merchandise &amp; Jobbing "/>
    <s v="OB800:    Silver Lake "/>
    <s v="8200:     Taxes Other than Income "/>
    <s v="9320:     Maintenance-General Plant "/>
    <s v="NA:       NA "/>
    <s v="CONSTANT: CONSTANT "/>
    <n v="0.2"/>
    <n v="0.2"/>
    <n v="0.2"/>
    <n v="0.2"/>
    <n v="0.2"/>
    <n v="0.2"/>
    <n v="0.2"/>
    <n v="0.2"/>
    <n v="0.2"/>
    <n v="0.2"/>
    <n v="0.2"/>
    <n v="0.2"/>
    <n v="2.4"/>
  </r>
  <r>
    <x v="16"/>
    <x v="0"/>
    <x v="10"/>
    <s v="CU90_NOCAP: Clear CU90 by Dept "/>
    <s v="AE01:     Aspire Energy of Ohio LLC "/>
    <s v="OB800:    Silver Lake "/>
    <s v="6800:     Company Events &amp; CHOICE "/>
    <s v="4081:     Taxes other than income taxes "/>
    <s v="AE01:     Aspire Energy of Ohio LLC "/>
    <s v="OB800:    Silver Lake "/>
    <s v="8200:     Taxes Other than Income "/>
    <s v="9320:     Maintenance-General Plant "/>
    <s v="NA:       NA "/>
    <s v="CONSTANT: CONSTANT "/>
    <n v="5.7"/>
    <n v="5.7"/>
    <n v="5.7"/>
    <n v="5.7"/>
    <n v="5.7"/>
    <n v="5.7"/>
    <n v="5.7"/>
    <n v="5.7"/>
    <n v="5.7"/>
    <n v="5.7"/>
    <n v="5.7"/>
    <n v="5.7"/>
    <n v="68.400000000000006"/>
  </r>
  <r>
    <x v="5"/>
    <x v="1"/>
    <x v="12"/>
    <s v="CU90_NOCAP: Clear CU90 by Dept "/>
    <s v="DE00:     Delaware Division "/>
    <s v="OB803:    Energy Lane "/>
    <s v="6800:     Company Events &amp; CHOICE "/>
    <s v="4081:     Taxes other than income taxes "/>
    <s v="DE00:     Delaware Division "/>
    <s v="OB803:    Energy Lane "/>
    <s v="8200:     Taxes Other than Income "/>
    <s v="9320:     Maintenance-General Plant "/>
    <s v="NA:       NA "/>
    <s v="CONSTANT: CONSTANT "/>
    <n v="10.6"/>
    <n v="10.6"/>
    <n v="10.6"/>
    <n v="10.6"/>
    <n v="10.6"/>
    <n v="10.6"/>
    <n v="10.6"/>
    <n v="10.6"/>
    <n v="10.6"/>
    <n v="10.6"/>
    <n v="10.6"/>
    <n v="10.6"/>
    <n v="127.2"/>
  </r>
  <r>
    <x v="12"/>
    <x v="1"/>
    <x v="11"/>
    <s v="CU90_NOCAP: Clear CU90 by Dept "/>
    <s v="MD00:     Maryland Division "/>
    <s v="OB805:    Middletown "/>
    <s v="6800:     Company Events &amp; CHOICE "/>
    <s v="4081:     Taxes other than income taxes "/>
    <s v="MD00:     Maryland Division "/>
    <s v="OB805:    Middletown "/>
    <s v="8200:     Taxes Other than Income "/>
    <s v="9320:     Maintenance-General Plant "/>
    <s v="NA:       NA "/>
    <s v="CONSTANT: CONSTANT "/>
    <n v="3.5"/>
    <n v="3.5"/>
    <n v="3.5"/>
    <n v="3.5"/>
    <n v="3.5"/>
    <n v="3.5"/>
    <n v="3.5"/>
    <n v="3.5"/>
    <n v="3.5"/>
    <n v="3.5"/>
    <n v="3.5"/>
    <n v="3.5"/>
    <n v="42"/>
  </r>
  <r>
    <x v="3"/>
    <x v="2"/>
    <x v="13"/>
    <s v="CU90_NOCAP: Clear CU90 by Dept "/>
    <s v="CF00:     Central Florida Gas "/>
    <s v="OB804:    Newark "/>
    <s v="6800:     Company Events &amp; CHOICE "/>
    <s v="4081:     Taxes other than income taxes "/>
    <s v="CF00:     Central Florida Gas "/>
    <s v="OB804:    Newark "/>
    <s v="8200:     Taxes Other than Income "/>
    <s v="9320:     Maintenance-General Plant "/>
    <s v="NA:       NA "/>
    <s v="CONSTANT: CONSTANT "/>
    <n v="6.7"/>
    <n v="6.7"/>
    <n v="6.7"/>
    <n v="6.7"/>
    <n v="6.7"/>
    <n v="6.7"/>
    <n v="6.7"/>
    <n v="6.7"/>
    <n v="6.7"/>
    <n v="6.7"/>
    <n v="6.7"/>
    <n v="6.7"/>
    <n v="80.400000000000006"/>
  </r>
  <r>
    <x v="4"/>
    <x v="2"/>
    <x v="13"/>
    <s v="CU90_NOCAP: Clear CU90 by Dept "/>
    <s v="FT00:     Ft. Meade "/>
    <s v="OB804:    Newark "/>
    <s v="6800:     Company Events &amp; CHOICE "/>
    <s v="4081:     Taxes other than income taxes "/>
    <s v="FT00:     Ft. Meade "/>
    <s v="OB804:    Newark "/>
    <s v="8200:     Taxes Other than Income "/>
    <s v="9320:     Maintenance-General Plant "/>
    <s v="NA:       NA "/>
    <s v="CONSTANT: CONSTANT "/>
    <n v="0"/>
    <n v="0"/>
    <n v="0"/>
    <n v="0"/>
    <n v="0"/>
    <n v="0"/>
    <n v="0"/>
    <n v="0"/>
    <n v="0"/>
    <n v="0"/>
    <n v="0"/>
    <n v="0"/>
    <n v="0"/>
  </r>
  <r>
    <x v="11"/>
    <x v="0"/>
    <x v="9"/>
    <s v="CU90_NOCAP: Clear CU90 by Dept "/>
    <s v="EF00:     Eight Flags "/>
    <s v="OB806:    Compass Pointe "/>
    <s v="6800:     Company Events &amp; CHOICE "/>
    <s v="4081:     Taxes other than income taxes "/>
    <s v="EF00:     Eight Flags "/>
    <s v="OB806:    Compass Pointe "/>
    <s v="8200:     Taxes Other than Income "/>
    <s v="9320:     Maintenance-General Plant "/>
    <s v="NA:       NA "/>
    <s v="CONSTANT: CONSTANT "/>
    <n v="2"/>
    <n v="2"/>
    <n v="2"/>
    <n v="2"/>
    <n v="2"/>
    <n v="2"/>
    <n v="2"/>
    <n v="2"/>
    <n v="2"/>
    <n v="2"/>
    <n v="2"/>
    <n v="2"/>
    <n v="24"/>
  </r>
  <r>
    <x v="0"/>
    <x v="0"/>
    <x v="12"/>
    <s v="CU90_NOCAP: Clear CU90 by Dept "/>
    <s v="FM00:     FPU Merchandise &amp; Jobbing "/>
    <s v="OB803:    Energy Lane "/>
    <s v="6800:     Company Events &amp; CHOICE "/>
    <s v="4081:     Taxes other than income taxes "/>
    <s v="FM00:     FPU Merchandise &amp; Jobbing "/>
    <s v="OB803:    Energy Lane "/>
    <s v="8200:     Taxes Other than Income "/>
    <s v="9320:     Maintenance-General Plant "/>
    <s v="NA:       NA "/>
    <s v="CONSTANT: CONSTANT "/>
    <n v="0.2"/>
    <n v="0.2"/>
    <n v="0.2"/>
    <n v="0.2"/>
    <n v="0.2"/>
    <n v="0.2"/>
    <n v="0.2"/>
    <n v="0.2"/>
    <n v="0.2"/>
    <n v="0.2"/>
    <n v="0.2"/>
    <n v="0.2"/>
    <n v="2.4"/>
  </r>
  <r>
    <x v="5"/>
    <x v="1"/>
    <x v="13"/>
    <s v="CU90_NOCAP: Clear CU90 by Dept "/>
    <s v="DE00:     Delaware Division "/>
    <s v="OB804:    Newark "/>
    <s v="6800:     Company Events &amp; CHOICE "/>
    <s v="4081:     Taxes other than income taxes "/>
    <s v="DE00:     Delaware Division "/>
    <s v="OB804:    Newark "/>
    <s v="8200:     Taxes Other than Income "/>
    <s v="9320:     Maintenance-General Plant "/>
    <s v="NA:       NA "/>
    <s v="CONSTANT: CONSTANT "/>
    <n v="10.6"/>
    <n v="10.6"/>
    <n v="10.6"/>
    <n v="10.6"/>
    <n v="10.6"/>
    <n v="10.6"/>
    <n v="10.6"/>
    <n v="10.6"/>
    <n v="10.6"/>
    <n v="10.6"/>
    <n v="10.6"/>
    <n v="10.6"/>
    <n v="127.2"/>
  </r>
  <r>
    <x v="11"/>
    <x v="0"/>
    <x v="11"/>
    <s v="CU90_NOCAP: Clear CU90 by Dept "/>
    <s v="EF00:     Eight Flags "/>
    <s v="OB805:    Middletown "/>
    <s v="6800:     Company Events &amp; CHOICE "/>
    <s v="4081:     Taxes other than income taxes "/>
    <s v="EF00:     Eight Flags "/>
    <s v="OB805:    Middletown "/>
    <s v="8200:     Taxes Other than Income "/>
    <s v="9320:     Maintenance-General Plant "/>
    <s v="NA:       NA "/>
    <s v="CONSTANT: CONSTANT "/>
    <n v="2"/>
    <n v="2"/>
    <n v="2"/>
    <n v="2"/>
    <n v="2"/>
    <n v="2"/>
    <n v="2"/>
    <n v="2"/>
    <n v="2"/>
    <n v="2"/>
    <n v="2"/>
    <n v="2"/>
    <n v="24"/>
  </r>
  <r>
    <x v="16"/>
    <x v="0"/>
    <x v="11"/>
    <s v="CU90_NOCAP: Clear CU90 by Dept "/>
    <s v="AE01:     Aspire Energy of Ohio LLC "/>
    <s v="OB805:    Middletown "/>
    <s v="6800:     Company Events &amp; CHOICE "/>
    <s v="4081:     Taxes other than income taxes "/>
    <s v="AE01:     Aspire Energy of Ohio LLC "/>
    <s v="OB805:    Middletown "/>
    <s v="8200:     Taxes Other than Income "/>
    <s v="9320:     Maintenance-General Plant "/>
    <s v="NA:       NA "/>
    <s v="CONSTANT: CONSTANT "/>
    <n v="5.7"/>
    <n v="5.7"/>
    <n v="5.7"/>
    <n v="5.7"/>
    <n v="5.7"/>
    <n v="5.7"/>
    <n v="5.7"/>
    <n v="5.7"/>
    <n v="5.7"/>
    <n v="5.7"/>
    <n v="5.7"/>
    <n v="5.7"/>
    <n v="68.400000000000006"/>
  </r>
  <r>
    <x v="16"/>
    <x v="0"/>
    <x v="13"/>
    <s v="CU90_NOCAP: Clear CU90 by Dept "/>
    <s v="AE01:     Aspire Energy of Ohio LLC "/>
    <s v="OB804:    Newark "/>
    <s v="6800:     Company Events &amp; CHOICE "/>
    <s v="4081:     Taxes other than income taxes "/>
    <s v="AE01:     Aspire Energy of Ohio LLC "/>
    <s v="OB804:    Newark "/>
    <s v="8200:     Taxes Other than Income "/>
    <s v="9320:     Maintenance-General Plant "/>
    <s v="NA:       NA "/>
    <s v="CONSTANT: CONSTANT "/>
    <n v="5.7"/>
    <n v="5.7"/>
    <n v="5.7"/>
    <n v="5.7"/>
    <n v="5.7"/>
    <n v="5.7"/>
    <n v="5.7"/>
    <n v="5.7"/>
    <n v="5.7"/>
    <n v="5.7"/>
    <n v="5.7"/>
    <n v="5.7"/>
    <n v="68.400000000000006"/>
  </r>
  <r>
    <x v="4"/>
    <x v="2"/>
    <x v="12"/>
    <s v="CU90_NOCAP: Clear CU90 by Dept "/>
    <s v="FT00:     Ft. Meade "/>
    <s v="OB803:    Energy Lane "/>
    <s v="6800:     Company Events &amp; CHOICE "/>
    <s v="4081:     Taxes other than income taxes "/>
    <s v="FT00:     Ft. Meade "/>
    <s v="OB803:    Energy Lane "/>
    <s v="8200:     Taxes Other than Income "/>
    <s v="9320:     Maintenance-General Plant "/>
    <s v="NA:       NA "/>
    <s v="CONSTANT: CONSTANT "/>
    <n v="0"/>
    <n v="0"/>
    <n v="0"/>
    <n v="0"/>
    <n v="0"/>
    <n v="0"/>
    <n v="0"/>
    <n v="0"/>
    <n v="0"/>
    <n v="0"/>
    <n v="0"/>
    <n v="0"/>
    <n v="0"/>
  </r>
  <r>
    <x v="1"/>
    <x v="1"/>
    <x v="9"/>
    <s v="CU90_NOCAP: Clear CU90 by Dept "/>
    <s v="WC00:     Sandpiper Energy, Inc. "/>
    <s v="OB806:    Compass Pointe "/>
    <s v="6800:     Company Events &amp; CHOICE "/>
    <s v="4081:     Taxes other than income taxes "/>
    <s v="WC00:     Sandpiper Energy, Inc. "/>
    <s v="OB806:    Compass Pointe "/>
    <s v="8200:     Taxes Other than Income "/>
    <s v="9320:     Maintenance-General Plant "/>
    <s v="NA:       NA "/>
    <s v="CONSTANT: CONSTANT "/>
    <n v="3.8"/>
    <n v="3.8"/>
    <n v="3.8"/>
    <n v="3.8"/>
    <n v="3.8"/>
    <n v="3.8"/>
    <n v="3.8"/>
    <n v="3.8"/>
    <n v="3.8"/>
    <n v="3.8"/>
    <n v="3.8"/>
    <n v="3.8"/>
    <n v="45.6"/>
  </r>
  <r>
    <x v="3"/>
    <x v="2"/>
    <x v="11"/>
    <s v="CU90_NOCAP: Clear CU90 by Dept "/>
    <s v="CF00:     Central Florida Gas "/>
    <s v="OB805:    Middletown "/>
    <s v="6800:     Company Events &amp; CHOICE "/>
    <s v="4081:     Taxes other than income taxes "/>
    <s v="CF00:     Central Florida Gas "/>
    <s v="OB805:    Middletown "/>
    <s v="8200:     Taxes Other than Income "/>
    <s v="9320:     Maintenance-General Plant "/>
    <s v="NA:       NA "/>
    <s v="CONSTANT: CONSTANT "/>
    <n v="6.7"/>
    <n v="6.7"/>
    <n v="6.7"/>
    <n v="6.7"/>
    <n v="6.7"/>
    <n v="6.7"/>
    <n v="6.7"/>
    <n v="6.7"/>
    <n v="6.7"/>
    <n v="6.7"/>
    <n v="6.7"/>
    <n v="6.7"/>
    <n v="80.400000000000006"/>
  </r>
  <r>
    <x v="12"/>
    <x v="1"/>
    <x v="13"/>
    <s v="CU90_NOCAP: Clear CU90 by Dept "/>
    <s v="MD00:     Maryland Division "/>
    <s v="OB804:    Newark "/>
    <s v="6800:     Company Events &amp; CHOICE "/>
    <s v="4081:     Taxes other than income taxes "/>
    <s v="MD00:     Maryland Division "/>
    <s v="OB804:    Newark "/>
    <s v="8200:     Taxes Other than Income "/>
    <s v="9320:     Maintenance-General Plant "/>
    <s v="NA:       NA "/>
    <s v="CONSTANT: CONSTANT "/>
    <n v="3.5"/>
    <n v="3.5"/>
    <n v="3.5"/>
    <n v="3.5"/>
    <n v="3.5"/>
    <n v="3.5"/>
    <n v="3.5"/>
    <n v="3.5"/>
    <n v="3.5"/>
    <n v="3.5"/>
    <n v="3.5"/>
    <n v="3.5"/>
    <n v="42"/>
  </r>
  <r>
    <x v="9"/>
    <x v="0"/>
    <x v="9"/>
    <s v="CU90_NOCAP: Clear CU90 by Dept "/>
    <s v="FE00:     FPU Electric "/>
    <s v="OB806:    Compass Pointe "/>
    <s v="6800:     Company Events &amp; CHOICE "/>
    <s v="4081:     Taxes other than income taxes "/>
    <s v="FE00:     FPU Electric "/>
    <s v="OB806:    Compass Pointe "/>
    <s v="8200:     Taxes Other than Income "/>
    <s v="9320:     Maintenance-General Plant "/>
    <s v="NA:       NA "/>
    <s v="CONSTANT: CONSTANT "/>
    <n v="6.3"/>
    <n v="6.3"/>
    <n v="6.3"/>
    <n v="6.3"/>
    <n v="6.3"/>
    <n v="6.3"/>
    <n v="6.3"/>
    <n v="6.3"/>
    <n v="6.3"/>
    <n v="6.3"/>
    <n v="6.3"/>
    <n v="6.3"/>
    <n v="75.599999999999994"/>
  </r>
  <r>
    <x v="8"/>
    <x v="0"/>
    <x v="10"/>
    <s v="CU90_NOCAP: Clear CU90 by Dept "/>
    <s v="MS00:     Marlin Gas Services, LLC "/>
    <s v="OB800:    Silver Lake "/>
    <s v="6800:     Company Events &amp; CHOICE "/>
    <s v="4081:     Taxes other than income taxes "/>
    <s v="MS00:     Marlin Gas Services, LLC "/>
    <s v="OB800:    Silver Lake "/>
    <s v="8200:     Taxes Other than Income "/>
    <s v="9320:     Maintenance-General Plant "/>
    <s v="NA:       NA "/>
    <s v="CONSTANT: CONSTANT "/>
    <n v="1.5"/>
    <n v="1.5"/>
    <n v="1.5"/>
    <n v="1.5"/>
    <n v="1.5"/>
    <n v="1.5"/>
    <n v="1.5"/>
    <n v="1.5"/>
    <n v="1.5"/>
    <n v="1.5"/>
    <n v="1.5"/>
    <n v="1.5"/>
    <n v="18"/>
  </r>
  <r>
    <x v="12"/>
    <x v="1"/>
    <x v="9"/>
    <s v="CU90_NOCAP: Clear CU90 by Dept "/>
    <s v="MD00:     Maryland Division "/>
    <s v="OB806:    Compass Pointe "/>
    <s v="6800:     Company Events &amp; CHOICE "/>
    <s v="4081:     Taxes other than income taxes "/>
    <s v="MD00:     Maryland Division "/>
    <s v="OB806:    Compass Pointe "/>
    <s v="8200:     Taxes Other than Income "/>
    <s v="9320:     Maintenance-General Plant "/>
    <s v="NA:       NA "/>
    <s v="CONSTANT: CONSTANT "/>
    <n v="3.5"/>
    <n v="3.5"/>
    <n v="3.5"/>
    <n v="3.5"/>
    <n v="3.5"/>
    <n v="3.5"/>
    <n v="3.5"/>
    <n v="3.5"/>
    <n v="3.5"/>
    <n v="3.5"/>
    <n v="3.5"/>
    <n v="3.5"/>
    <n v="42"/>
  </r>
  <r>
    <x v="0"/>
    <x v="0"/>
    <x v="11"/>
    <s v="CU90_NOCAP: Clear CU90 by Dept "/>
    <s v="FM00:     FPU Merchandise &amp; Jobbing "/>
    <s v="OB805:    Middletown "/>
    <s v="6800:     Company Events &amp; CHOICE "/>
    <s v="4081:     Taxes other than income taxes "/>
    <s v="FM00:     FPU Merchandise &amp; Jobbing "/>
    <s v="OB805:    Middletown "/>
    <s v="8200:     Taxes Other than Income "/>
    <s v="9320:     Maintenance-General Plant "/>
    <s v="NA:       NA "/>
    <s v="CONSTANT: CONSTANT "/>
    <n v="0.2"/>
    <n v="0.2"/>
    <n v="0.2"/>
    <n v="0.2"/>
    <n v="0.2"/>
    <n v="0.2"/>
    <n v="0.2"/>
    <n v="0.2"/>
    <n v="0.2"/>
    <n v="0.2"/>
    <n v="0.2"/>
    <n v="0.2"/>
    <n v="2.4"/>
  </r>
  <r>
    <x v="15"/>
    <x v="0"/>
    <x v="13"/>
    <s v="CU90_NOCAP: Clear CU90 by Dept "/>
    <s v="SC98:     Sharp CGS-Corporate Services "/>
    <s v="OB804:    Newark "/>
    <s v="6800:     Company Events &amp; CHOICE "/>
    <s v="4081:     Taxes other than income taxes "/>
    <s v="SC98:     Sharp CGS-Corporate Services "/>
    <s v="OB804:    Newark "/>
    <s v="8200:     Taxes Other than Income "/>
    <s v="9320:     Maintenance-General Plant "/>
    <s v="NA:       NA "/>
    <s v="CONSTANT: CONSTANT "/>
    <n v="1.9"/>
    <n v="1.9"/>
    <n v="1.9"/>
    <n v="1.9"/>
    <n v="1.9"/>
    <n v="1.9"/>
    <n v="1.9"/>
    <n v="1.9"/>
    <n v="1.9"/>
    <n v="1.9"/>
    <n v="1.9"/>
    <n v="1.9"/>
    <n v="22.8"/>
  </r>
  <r>
    <x v="6"/>
    <x v="0"/>
    <x v="9"/>
    <s v="CU90_NOCAP: Clear CU90 by Dept "/>
    <s v="FF00:     FPU Flo-Gas "/>
    <s v="OB806:    Compass Pointe "/>
    <s v="6800:     Company Events &amp; CHOICE "/>
    <s v="4081:     Taxes other than income taxes "/>
    <s v="FF00:     FPU Flo-Gas "/>
    <s v="OB806:    Compass Pointe "/>
    <s v="8200:     Taxes Other than Income "/>
    <s v="9320:     Maintenance-General Plant "/>
    <s v="NA:       NA "/>
    <s v="CONSTANT: CONSTANT "/>
    <n v="3.3"/>
    <n v="3.3"/>
    <n v="3.3"/>
    <n v="3.3"/>
    <n v="3.3"/>
    <n v="3.3"/>
    <n v="3.3"/>
    <n v="3.3"/>
    <n v="3.3"/>
    <n v="3.3"/>
    <n v="3.3"/>
    <n v="3.3"/>
    <n v="39.6"/>
  </r>
  <r>
    <x v="13"/>
    <x v="0"/>
    <x v="12"/>
    <s v="CU90_NOCAP: Clear CU90 by Dept "/>
    <s v="PC00:     Peninsula Pipeline Company, Inc. "/>
    <s v="OB803:    Energy Lane "/>
    <s v="6800:     Company Events &amp; CHOICE "/>
    <s v="4081:     Taxes other than income taxes "/>
    <s v="PC00:     Peninsula Pipeline Company, Inc. "/>
    <s v="OB803:    Energy Lane "/>
    <s v="8200:     Taxes Other than Income "/>
    <s v="9320:     Maintenance-General Plant "/>
    <s v="NA:       NA "/>
    <s v="CONSTANT: CONSTANT "/>
    <n v="6"/>
    <n v="6"/>
    <n v="6"/>
    <n v="6"/>
    <n v="6"/>
    <n v="6"/>
    <n v="6"/>
    <n v="6"/>
    <n v="6"/>
    <n v="6"/>
    <n v="6"/>
    <n v="6"/>
    <n v="72"/>
  </r>
  <r>
    <x v="17"/>
    <x v="0"/>
    <x v="9"/>
    <s v="CU90_NOCAP: Clear CU90 by Dept "/>
    <s v="SG98:     Sharpgas-Corporate Services "/>
    <s v="OB806:    Compass Pointe "/>
    <s v="6800:     Company Events &amp; CHOICE "/>
    <s v="4081:     Taxes other than income taxes "/>
    <s v="SG98:     Sharpgas-Corporate Services "/>
    <s v="OB806:    Compass Pointe "/>
    <s v="8200:     Taxes Other than Income "/>
    <s v="9320:     Maintenance-General Plant "/>
    <s v="NA:       NA "/>
    <s v="CONSTANT: CONSTANT "/>
    <n v="9"/>
    <n v="9"/>
    <n v="9"/>
    <n v="9"/>
    <n v="9"/>
    <n v="9"/>
    <n v="9"/>
    <n v="9"/>
    <n v="9"/>
    <n v="9"/>
    <n v="9"/>
    <n v="9"/>
    <n v="108"/>
  </r>
  <r>
    <x v="7"/>
    <x v="2"/>
    <x v="9"/>
    <s v="CU90_NOCAP: Clear CU90 by Dept "/>
    <s v="FI00:     FPU Indiantown "/>
    <s v="OB806:    Compass Pointe "/>
    <s v="6800:     Company Events &amp; CHOICE "/>
    <s v="4081:     Taxes other than income taxes "/>
    <s v="FI00:     FPU Indiantown "/>
    <s v="OB806:    Compass Pointe "/>
    <s v="8200:     Taxes Other than Income "/>
    <s v="9320:     Maintenance-General Plant "/>
    <s v="NA:       NA "/>
    <s v="CONSTANT: CONSTANT "/>
    <n v="0.1"/>
    <n v="0.1"/>
    <n v="0.1"/>
    <n v="0.1"/>
    <n v="0.1"/>
    <n v="0.1"/>
    <n v="0.1"/>
    <n v="0.1"/>
    <n v="0.1"/>
    <n v="0.1"/>
    <n v="0.1"/>
    <n v="0.1"/>
    <n v="1.2"/>
  </r>
  <r>
    <x v="3"/>
    <x v="2"/>
    <x v="12"/>
    <s v="CU90_NOCAP: Clear CU90 by Dept "/>
    <s v="CF00:     Central Florida Gas "/>
    <s v="OB803:    Energy Lane "/>
    <s v="6800:     Company Events &amp; CHOICE "/>
    <s v="4081:     Taxes other than income taxes "/>
    <s v="CF00:     Central Florida Gas "/>
    <s v="OB803:    Energy Lane "/>
    <s v="8200:     Taxes Other than Income "/>
    <s v="9320:     Maintenance-General Plant "/>
    <s v="NA:       NA "/>
    <s v="CONSTANT: CONSTANT "/>
    <n v="6.7"/>
    <n v="6.7"/>
    <n v="6.7"/>
    <n v="6.7"/>
    <n v="6.7"/>
    <n v="6.7"/>
    <n v="6.7"/>
    <n v="6.7"/>
    <n v="6.7"/>
    <n v="6.7"/>
    <n v="6.7"/>
    <n v="6.7"/>
    <n v="80.400000000000006"/>
  </r>
  <r>
    <x v="12"/>
    <x v="1"/>
    <x v="10"/>
    <s v="CU90_NOCAP: Clear CU90 by Dept "/>
    <s v="MD00:     Maryland Division "/>
    <s v="OB800:    Silver Lake "/>
    <s v="6800:     Company Events &amp; CHOICE "/>
    <s v="4081:     Taxes other than income taxes "/>
    <s v="MD00:     Maryland Division "/>
    <s v="OB800:    Silver Lake "/>
    <s v="8200:     Taxes Other than Income "/>
    <s v="9320:     Maintenance-General Plant "/>
    <s v="NA:       NA "/>
    <s v="CONSTANT: CONSTANT "/>
    <n v="3.5"/>
    <n v="3.5"/>
    <n v="3.5"/>
    <n v="3.5"/>
    <n v="3.5"/>
    <n v="3.5"/>
    <n v="3.5"/>
    <n v="3.5"/>
    <n v="3.5"/>
    <n v="3.5"/>
    <n v="3.5"/>
    <n v="3.5"/>
    <n v="42"/>
  </r>
  <r>
    <x v="5"/>
    <x v="1"/>
    <x v="11"/>
    <s v="CU90_NOCAP: Clear CU90 by Dept "/>
    <s v="DE00:     Delaware Division "/>
    <s v="OB805:    Middletown "/>
    <s v="6800:     Company Events &amp; CHOICE "/>
    <s v="4081:     Taxes other than income taxes "/>
    <s v="DE00:     Delaware Division "/>
    <s v="OB805:    Middletown "/>
    <s v="8200:     Taxes Other than Income "/>
    <s v="9320:     Maintenance-General Plant "/>
    <s v="NA:       NA "/>
    <s v="CONSTANT: CONSTANT "/>
    <n v="10.6"/>
    <n v="10.6"/>
    <n v="10.6"/>
    <n v="10.6"/>
    <n v="10.6"/>
    <n v="10.6"/>
    <n v="10.6"/>
    <n v="10.6"/>
    <n v="10.6"/>
    <n v="10.6"/>
    <n v="10.6"/>
    <n v="10.6"/>
    <n v="127.2"/>
  </r>
  <r>
    <x v="14"/>
    <x v="0"/>
    <x v="10"/>
    <s v="CU90_NOCAP: Clear CU90 by Dept "/>
    <s v="ES00:     Eastern Shore Natural Gas "/>
    <s v="OB800:    Silver Lake "/>
    <s v="6800:     Company Events &amp; CHOICE "/>
    <s v="4081:     Taxes other than income taxes "/>
    <s v="ES00:     Eastern Shore Natural Gas "/>
    <s v="OB800:    Silver Lake "/>
    <s v="8200:     Taxes Other than Income "/>
    <s v="9320:     Maintenance-General Plant "/>
    <s v="NA:       NA "/>
    <s v="CONSTANT: CONSTANT "/>
    <n v="23.1"/>
    <n v="23.1"/>
    <n v="23.1"/>
    <n v="23.1"/>
    <n v="23.1"/>
    <n v="23.1"/>
    <n v="23.1"/>
    <n v="23.1"/>
    <n v="23.1"/>
    <n v="23.1"/>
    <n v="23.1"/>
    <n v="23.1"/>
    <n v="277.2"/>
  </r>
  <r>
    <x v="4"/>
    <x v="2"/>
    <x v="9"/>
    <s v="CU90_NOCAP: Clear CU90 by Dept "/>
    <s v="FT00:     Ft. Meade "/>
    <s v="OB806:    Compass Pointe "/>
    <s v="6800:     Company Events &amp; CHOICE "/>
    <s v="4081:     Taxes other than income taxes "/>
    <s v="FT00:     Ft. Meade "/>
    <s v="OB806:    Compass Pointe "/>
    <s v="8200:     Taxes Other than Income "/>
    <s v="9320:     Maintenance-General Plant "/>
    <s v="NA:       NA "/>
    <s v="CONSTANT: CONSTANT "/>
    <n v="0"/>
    <n v="0"/>
    <n v="0"/>
    <n v="0"/>
    <n v="0"/>
    <n v="0"/>
    <n v="0"/>
    <n v="0"/>
    <n v="0"/>
    <n v="0"/>
    <n v="0"/>
    <n v="0"/>
    <n v="0"/>
  </r>
  <r>
    <x v="7"/>
    <x v="2"/>
    <x v="10"/>
    <s v="CU90_NOCAP: Clear CU90 by Dept "/>
    <s v="FI00:     FPU Indiantown "/>
    <s v="OB800:    Silver Lake "/>
    <s v="6800:     Company Events &amp; CHOICE "/>
    <s v="4081:     Taxes other than income taxes "/>
    <s v="FI00:     FPU Indiantown "/>
    <s v="OB800:    Silver Lake "/>
    <s v="8200:     Taxes Other than Income "/>
    <s v="9320:     Maintenance-General Plant "/>
    <s v="NA:       NA "/>
    <s v="CONSTANT: CONSTANT "/>
    <n v="0.1"/>
    <n v="0.1"/>
    <n v="0.1"/>
    <n v="0.1"/>
    <n v="0.1"/>
    <n v="0.1"/>
    <n v="0.1"/>
    <n v="0.1"/>
    <n v="0.1"/>
    <n v="0.1"/>
    <n v="0.1"/>
    <n v="0.1"/>
    <n v="1.2"/>
  </r>
  <r>
    <x v="11"/>
    <x v="0"/>
    <x v="13"/>
    <s v="CU90_NOCAP: Clear CU90 by Dept "/>
    <s v="EF00:     Eight Flags "/>
    <s v="OB804:    Newark "/>
    <s v="6800:     Company Events &amp; CHOICE "/>
    <s v="4081:     Taxes other than income taxes "/>
    <s v="EF00:     Eight Flags "/>
    <s v="OB804:    Newark "/>
    <s v="8200:     Taxes Other than Income "/>
    <s v="9320:     Maintenance-General Plant "/>
    <s v="NA:       NA "/>
    <s v="CONSTANT: CONSTANT "/>
    <n v="2"/>
    <n v="2"/>
    <n v="2"/>
    <n v="2"/>
    <n v="2"/>
    <n v="2"/>
    <n v="2"/>
    <n v="2"/>
    <n v="2"/>
    <n v="2"/>
    <n v="2"/>
    <n v="2"/>
    <n v="24"/>
  </r>
  <r>
    <x v="14"/>
    <x v="0"/>
    <x v="9"/>
    <s v="CU90_NOCAP: Clear CU90 by Dept "/>
    <s v="ES00:     Eastern Shore Natural Gas "/>
    <s v="OB806:    Compass Pointe "/>
    <s v="6800:     Company Events &amp; CHOICE "/>
    <s v="4081:     Taxes other than income taxes "/>
    <s v="ES00:     Eastern Shore Natural Gas "/>
    <s v="OB806:    Compass Pointe "/>
    <s v="8200:     Taxes Other than Income "/>
    <s v="9320:     Maintenance-General Plant "/>
    <s v="NA:       NA "/>
    <s v="CONSTANT: CONSTANT "/>
    <n v="23.1"/>
    <n v="23.1"/>
    <n v="23.1"/>
    <n v="23.1"/>
    <n v="23.1"/>
    <n v="23.1"/>
    <n v="23.1"/>
    <n v="23.1"/>
    <n v="23.1"/>
    <n v="23.1"/>
    <n v="23.1"/>
    <n v="23.1"/>
    <n v="277.2"/>
  </r>
  <r>
    <x v="8"/>
    <x v="0"/>
    <x v="9"/>
    <s v="CU90_NOCAP: Clear CU90 by Dept "/>
    <s v="MS00:     Marlin Gas Services, LLC "/>
    <s v="OB806:    Compass Pointe "/>
    <s v="6800:     Company Events &amp; CHOICE "/>
    <s v="4081:     Taxes other than income taxes "/>
    <s v="MS00:     Marlin Gas Services, LLC "/>
    <s v="OB806:    Compass Pointe "/>
    <s v="8200:     Taxes Other than Income "/>
    <s v="9320:     Maintenance-General Plant "/>
    <s v="NA:       NA "/>
    <s v="CONSTANT: CONSTANT "/>
    <n v="1.5"/>
    <n v="1.5"/>
    <n v="1.5"/>
    <n v="1.5"/>
    <n v="1.5"/>
    <n v="1.5"/>
    <n v="1.5"/>
    <n v="1.5"/>
    <n v="1.5"/>
    <n v="1.5"/>
    <n v="1.5"/>
    <n v="1.5"/>
    <n v="18"/>
  </r>
  <r>
    <x v="2"/>
    <x v="1"/>
    <x v="12"/>
    <s v="CU90_NOCAP: Clear CU90 by Dept "/>
    <s v="EK00:     Elkton Gas Company "/>
    <s v="OB803:    Energy Lane "/>
    <s v="6800:     Company Events &amp; CHOICE "/>
    <s v="4081:     Taxes other than income taxes "/>
    <s v="EK00:     Elkton Gas Company "/>
    <s v="OB803:    Energy Lane "/>
    <s v="8200:     Taxes Other than Income "/>
    <s v="9320:     Maintenance-General Plant "/>
    <s v="NA:       NA "/>
    <s v="CONSTANT: CONSTANT "/>
    <n v="0.5"/>
    <n v="0.5"/>
    <n v="0.5"/>
    <n v="0.5"/>
    <n v="0.5"/>
    <n v="0.5"/>
    <n v="0.5"/>
    <n v="0.5"/>
    <n v="0.5"/>
    <n v="0.5"/>
    <n v="0.5"/>
    <n v="0.5"/>
    <n v="6"/>
  </r>
  <r>
    <x v="15"/>
    <x v="0"/>
    <x v="11"/>
    <s v="CU90_NOCAP: Clear CU90 by Dept "/>
    <s v="SC98:     Sharp CGS-Corporate Services "/>
    <s v="OB805:    Middletown "/>
    <s v="6800:     Company Events &amp; CHOICE "/>
    <s v="4081:     Taxes other than income taxes "/>
    <s v="SC98:     Sharp CGS-Corporate Services "/>
    <s v="OB805:    Middletown "/>
    <s v="8200:     Taxes Other than Income "/>
    <s v="9320:     Maintenance-General Plant "/>
    <s v="NA:       NA "/>
    <s v="CONSTANT: CONSTANT "/>
    <n v="1.9"/>
    <n v="1.9"/>
    <n v="1.9"/>
    <n v="1.9"/>
    <n v="1.9"/>
    <n v="1.9"/>
    <n v="1.9"/>
    <n v="1.9"/>
    <n v="1.9"/>
    <n v="1.9"/>
    <n v="1.9"/>
    <n v="1.9"/>
    <n v="22.8"/>
  </r>
  <r>
    <x v="1"/>
    <x v="1"/>
    <x v="13"/>
    <s v="CU90_NOCAP: Clear CU90 by Dept "/>
    <s v="WC00:     Sandpiper Energy, Inc. "/>
    <s v="OB804:    Newark "/>
    <s v="6800:     Company Events &amp; CHOICE "/>
    <s v="4081:     Taxes other than income taxes "/>
    <s v="WC00:     Sandpiper Energy, Inc. "/>
    <s v="OB804:    Newark "/>
    <s v="8200:     Taxes Other than Income "/>
    <s v="9320:     Maintenance-General Plant "/>
    <s v="NA:       NA "/>
    <s v="CONSTANT: CONSTANT "/>
    <n v="3.8"/>
    <n v="3.8"/>
    <n v="3.8"/>
    <n v="3.8"/>
    <n v="3.8"/>
    <n v="3.8"/>
    <n v="3.8"/>
    <n v="3.8"/>
    <n v="3.8"/>
    <n v="3.8"/>
    <n v="3.8"/>
    <n v="3.8"/>
    <n v="45.6"/>
  </r>
  <r>
    <x v="3"/>
    <x v="2"/>
    <x v="14"/>
    <s v="3F_OC310: Clear OC310 Fixed "/>
    <s v="CF00:     Central Florida Gas "/>
    <s v="OC310:    Operations Center-Tri-County "/>
    <s v="7700:     Other Operating Expenses "/>
    <s v="9210:     Office Supplies &amp; Expenses "/>
    <s v="CF00:     Central Florida Gas "/>
    <s v="OC310:    Operations Center-Tri-County "/>
    <s v="7830:     Facilities Maintenance "/>
    <s v="9320:     Maintenance-General Plant "/>
    <s v="NA:       NA "/>
    <s v="CONSTANT: CONSTANT "/>
    <n v="90.9"/>
    <n v="90.9"/>
    <n v="90.9"/>
    <n v="90.9"/>
    <n v="90.9"/>
    <n v="90.9"/>
    <n v="90.9"/>
    <n v="90.9"/>
    <n v="90.9"/>
    <n v="90.9"/>
    <n v="90.9"/>
    <n v="90.9"/>
    <n v="1090.8"/>
  </r>
  <r>
    <x v="12"/>
    <x v="1"/>
    <x v="15"/>
    <s v="3D_OB111: 3D_OB111 "/>
    <s v="MD00:     Maryland Division "/>
    <s v="OB111:    Beaver Run "/>
    <s v="7700:     Other Operating Expenses "/>
    <s v="9210:     Office Supplies &amp; Expenses "/>
    <s v="MD00:     Maryland Division "/>
    <s v="OB111:    Beaver Run "/>
    <s v="799Z:     799Z "/>
    <s v="9320:     Maintenance-General Plant "/>
    <s v="NA:       NA "/>
    <s v="CONSTANT: CONSTANT "/>
    <n v="33"/>
    <n v="33"/>
    <n v="33"/>
    <n v="33"/>
    <n v="33"/>
    <n v="33"/>
    <n v="33"/>
    <n v="33"/>
    <n v="33"/>
    <n v="33"/>
    <n v="33"/>
    <n v="33"/>
    <n v="396"/>
  </r>
  <r>
    <x v="6"/>
    <x v="0"/>
    <x v="14"/>
    <s v="3F_OC310: Clear OC310 Fixed "/>
    <s v="FF46:     FPU Flo-Gas-Winter Haven "/>
    <s v="OC310:    Operations Center-Tri-County "/>
    <s v="7700:     Other Operating Expenses "/>
    <s v="9210:     Office Supplies &amp; Expenses "/>
    <s v="FF46:     FPU Flo-Gas-Winter Haven "/>
    <s v="OC310:    Operations Center-Tri-County "/>
    <s v="7830:     Facilities Maintenance "/>
    <s v="9320:     Maintenance-General Plant "/>
    <s v="NA:       NA "/>
    <s v="CONSTANT: CONSTANT "/>
    <n v="6.3"/>
    <n v="6.3"/>
    <n v="6.3"/>
    <n v="6.3"/>
    <n v="6.3"/>
    <n v="6.3"/>
    <n v="6.3"/>
    <n v="6.3"/>
    <n v="6.3"/>
    <n v="6.3"/>
    <n v="6.3"/>
    <n v="6.3"/>
    <n v="75.599999999999994"/>
  </r>
  <r>
    <x v="4"/>
    <x v="2"/>
    <x v="14"/>
    <s v="3F_OC310: Clear OC310 Fixed "/>
    <s v="FT00:     Ft. Meade "/>
    <s v="OC310:    Operations Center-Tri-County "/>
    <s v="7700:     Other Operating Expenses "/>
    <s v="9210:     Office Supplies &amp; Expenses "/>
    <s v="FT00:     Ft. Meade "/>
    <s v="OC310:    Operations Center-Tri-County "/>
    <s v="7830:     Facilities Maintenance "/>
    <s v="9320:     Maintenance-General Plant "/>
    <s v="NA:       NA "/>
    <s v="CONSTANT: CONSTANT "/>
    <n v="2.8"/>
    <n v="2.8"/>
    <n v="2.8"/>
    <n v="2.8"/>
    <n v="2.8"/>
    <n v="2.8"/>
    <n v="2.8"/>
    <n v="2.8"/>
    <n v="2.8"/>
    <n v="2.8"/>
    <n v="2.8"/>
    <n v="2.8"/>
    <n v="33.6"/>
  </r>
  <r>
    <x v="6"/>
    <x v="0"/>
    <x v="16"/>
    <s v="3F_OC441: Clear OC441 Fixed "/>
    <s v="FF44:     FPU Flo-Gas-Northwest "/>
    <s v="OC441:    NW Marianna Propane Operations "/>
    <s v="7700:     Other Operating Expenses "/>
    <s v="9210:     Office Supplies &amp; Expenses "/>
    <s v="FF44:     FPU Flo-Gas-Northwest "/>
    <s v="OC441:    NW Marianna Propane Operations "/>
    <s v="7830:     Facilities Maintenance "/>
    <s v="9320:     Maintenance-General Plant "/>
    <s v="NA:       NA "/>
    <s v="CONSTANT: CONSTANT "/>
    <n v="62"/>
    <n v="62"/>
    <n v="62"/>
    <n v="62"/>
    <n v="62"/>
    <n v="62"/>
    <n v="62"/>
    <n v="62"/>
    <n v="62"/>
    <n v="62"/>
    <n v="62"/>
    <n v="62"/>
    <n v="744"/>
  </r>
  <r>
    <x v="9"/>
    <x v="0"/>
    <x v="16"/>
    <s v="3F_OC441: Clear OC441 Fixed "/>
    <s v="FE44:     FPU Electric-Northwest "/>
    <s v="OC441:    NW Marianna Propane Operations "/>
    <s v="7700:     Other Operating Expenses "/>
    <s v="9210:     Office Supplies &amp; Expenses "/>
    <s v="FE44:     FPU Electric-Northwest "/>
    <s v="OC441:    NW Marianna Propane Operations "/>
    <s v="7830:     Facilities Maintenance "/>
    <s v="9320:     Maintenance-General Plant "/>
    <s v="NA:       NA "/>
    <s v="CONSTANT: CONSTANT "/>
    <n v="38"/>
    <n v="38"/>
    <n v="38"/>
    <n v="38"/>
    <n v="38"/>
    <n v="38"/>
    <n v="38"/>
    <n v="38"/>
    <n v="38"/>
    <n v="38"/>
    <n v="38"/>
    <n v="38"/>
    <n v="456"/>
  </r>
  <r>
    <x v="1"/>
    <x v="1"/>
    <x v="15"/>
    <s v="3D_OB111: 3D_OB111 "/>
    <s v="WC00:     Sandpiper Energy, Inc. "/>
    <s v="OB111:    Beaver Run "/>
    <s v="7700:     Other Operating Expenses "/>
    <s v="9210:     Office Supplies &amp; Expenses "/>
    <s v="WC00:     Sandpiper Energy, Inc. "/>
    <s v="OB111:    Beaver Run "/>
    <s v="799Z:     799Z "/>
    <s v="9320:     Maintenance-General Plant "/>
    <s v="NA:       NA "/>
    <s v="CONSTANT: CONSTANT "/>
    <n v="21"/>
    <n v="21"/>
    <n v="21"/>
    <n v="21"/>
    <n v="21"/>
    <n v="21"/>
    <n v="21"/>
    <n v="21"/>
    <n v="21"/>
    <n v="21"/>
    <n v="21"/>
    <n v="21"/>
    <n v="252"/>
  </r>
  <r>
    <x v="5"/>
    <x v="1"/>
    <x v="15"/>
    <s v="3D_OB111: 3D_OB111 "/>
    <s v="DE00:     Delaware Division "/>
    <s v="OB111:    Beaver Run "/>
    <s v="7700:     Other Operating Expenses "/>
    <s v="9210:     Office Supplies &amp; Expenses "/>
    <s v="DE00:     Delaware Division "/>
    <s v="OB111:    Beaver Run "/>
    <s v="799Z:     799Z "/>
    <s v="9320:     Maintenance-General Plant "/>
    <s v="NA:       NA "/>
    <s v="CONSTANT: CONSTANT "/>
    <n v="46"/>
    <n v="46"/>
    <n v="46"/>
    <n v="46"/>
    <n v="46"/>
    <n v="46"/>
    <n v="46"/>
    <n v="46"/>
    <n v="46"/>
    <n v="46"/>
    <n v="46"/>
    <n v="46"/>
    <n v="552"/>
  </r>
  <r>
    <x v="10"/>
    <x v="2"/>
    <x v="17"/>
    <s v="3F_OC413: 3F_OC413 "/>
    <s v="FN41:     FPU Natural Gas-South "/>
    <s v="OC413:    SF Ops/Admin Center "/>
    <s v="7710:     Rent-External "/>
    <s v="9210:     Office Supplies &amp; Expenses "/>
    <s v="FN41:     FPU Natural Gas-South "/>
    <s v="OC413:    SF Ops/Admin Center "/>
    <s v="799Z:     799Z "/>
    <s v="9320:     Maintenance-General Plant "/>
    <s v="NA:       NA "/>
    <s v="CONSTANT: CONSTANT "/>
    <n v="75"/>
    <n v="75"/>
    <n v="75"/>
    <n v="75"/>
    <n v="75"/>
    <n v="75"/>
    <n v="75"/>
    <n v="75"/>
    <n v="75"/>
    <n v="75"/>
    <n v="75"/>
    <n v="75"/>
    <n v="900"/>
  </r>
  <r>
    <x v="9"/>
    <x v="0"/>
    <x v="18"/>
    <s v="3F_OB301: 3F_OB301 "/>
    <s v="FE00:     FPU Electric "/>
    <s v="OB301:    PESCO Building "/>
    <s v="7710:     Rent-External "/>
    <s v="9210:     Office Supplies &amp; Expenses "/>
    <s v="FE00:     FPU Electric "/>
    <s v="OB301:    PESCO Building "/>
    <s v="7830:     Facilities Maintenance "/>
    <s v="9320:     Maintenance-General Plant "/>
    <s v="NA:       NA "/>
    <s v="CONSTANT: CONSTANT "/>
    <n v="14"/>
    <n v="14"/>
    <n v="14"/>
    <n v="14"/>
    <n v="14"/>
    <n v="14"/>
    <n v="14"/>
    <n v="14"/>
    <n v="14"/>
    <n v="14"/>
    <n v="14"/>
    <n v="14"/>
    <n v="168"/>
  </r>
  <r>
    <x v="8"/>
    <x v="0"/>
    <x v="17"/>
    <s v="3F_OC413: 3F_OC413 "/>
    <s v="MS00:     Marlin Gas Services, LLC "/>
    <s v="OC413:    SF Ops/Admin Center "/>
    <s v="7710:     Rent-External "/>
    <s v="9210:     Office Supplies &amp; Expenses "/>
    <s v="MS00:     Marlin Gas Services, LLC "/>
    <s v="OC413:    SF Ops/Admin Center "/>
    <s v="799Z:     799Z "/>
    <s v="9320:     Maintenance-General Plant "/>
    <s v="NA:       NA "/>
    <s v="CONSTANT: CONSTANT "/>
    <n v="0.4"/>
    <n v="0.4"/>
    <n v="0.4"/>
    <n v="0.4"/>
    <n v="0.4"/>
    <n v="0.4"/>
    <n v="0.4"/>
    <n v="0.4"/>
    <n v="0.4"/>
    <n v="0.4"/>
    <n v="0.4"/>
    <n v="0.4"/>
    <n v="4.8"/>
  </r>
  <r>
    <x v="3"/>
    <x v="2"/>
    <x v="18"/>
    <s v="3F_OB301: 3F_OB301 "/>
    <s v="CF00:     Central Florida Gas "/>
    <s v="OB301:    PESCO Building "/>
    <s v="7710:     Rent-External "/>
    <s v="9210:     Office Supplies &amp; Expenses "/>
    <s v="CF00:     Central Florida Gas "/>
    <s v="OB301:    PESCO Building "/>
    <s v="7830:     Facilities Maintenance "/>
    <s v="9320:     Maintenance-General Plant "/>
    <s v="NA:       NA "/>
    <s v="CONSTANT: CONSTANT "/>
    <n v="20"/>
    <n v="20"/>
    <n v="20"/>
    <n v="20"/>
    <n v="20"/>
    <n v="20"/>
    <n v="20"/>
    <n v="20"/>
    <n v="20"/>
    <n v="20"/>
    <n v="20"/>
    <n v="20"/>
    <n v="240"/>
  </r>
  <r>
    <x v="11"/>
    <x v="0"/>
    <x v="17"/>
    <s v="3F_OC413: 3F_OC413 "/>
    <s v="EF00:     Eight Flags "/>
    <s v="OC413:    SF Ops/Admin Center "/>
    <s v="7710:     Rent-External "/>
    <s v="9210:     Office Supplies &amp; Expenses "/>
    <s v="EF00:     Eight Flags "/>
    <s v="OC413:    SF Ops/Admin Center "/>
    <s v="799Z:     799Z "/>
    <s v="9320:     Maintenance-General Plant "/>
    <s v="NA:       NA "/>
    <s v="CONSTANT: CONSTANT "/>
    <n v="0.9"/>
    <n v="0.9"/>
    <n v="0.9"/>
    <n v="0.9"/>
    <n v="0.9"/>
    <n v="0.9"/>
    <n v="0.9"/>
    <n v="0.9"/>
    <n v="0.9"/>
    <n v="0.9"/>
    <n v="0.9"/>
    <n v="0.9"/>
    <n v="10.8"/>
  </r>
  <r>
    <x v="9"/>
    <x v="0"/>
    <x v="17"/>
    <s v="3F_OC413: 3F_OC413 "/>
    <s v="FE00:     FPU Electric "/>
    <s v="OC413:    SF Ops/Admin Center "/>
    <s v="7710:     Rent-External "/>
    <s v="9210:     Office Supplies &amp; Expenses "/>
    <s v="FE00:     FPU Electric "/>
    <s v="OC413:    SF Ops/Admin Center "/>
    <s v="799Z:     799Z "/>
    <s v="9320:     Maintenance-General Plant "/>
    <s v="NA:       NA "/>
    <s v="CONSTANT: CONSTANT "/>
    <n v="6"/>
    <n v="6"/>
    <n v="6"/>
    <n v="6"/>
    <n v="6"/>
    <n v="6"/>
    <n v="6"/>
    <n v="6"/>
    <n v="6"/>
    <n v="6"/>
    <n v="6"/>
    <n v="6"/>
    <n v="72"/>
  </r>
  <r>
    <x v="11"/>
    <x v="0"/>
    <x v="18"/>
    <s v="3F_OB301: 3F_OB301 "/>
    <s v="EF00:     Eight Flags "/>
    <s v="OB301:    PESCO Building "/>
    <s v="7710:     Rent-External "/>
    <s v="9210:     Office Supplies &amp; Expenses "/>
    <s v="EF00:     Eight Flags "/>
    <s v="OB301:    PESCO Building "/>
    <s v="7830:     Facilities Maintenance "/>
    <s v="9320:     Maintenance-General Plant "/>
    <s v="NA:       NA "/>
    <s v="CONSTANT: CONSTANT "/>
    <n v="2"/>
    <n v="2"/>
    <n v="2"/>
    <n v="2"/>
    <n v="2"/>
    <n v="2"/>
    <n v="2"/>
    <n v="2"/>
    <n v="2"/>
    <n v="2"/>
    <n v="2"/>
    <n v="2"/>
    <n v="24"/>
  </r>
  <r>
    <x v="6"/>
    <x v="0"/>
    <x v="17"/>
    <s v="3F_OC413: 3F_OC413 "/>
    <s v="FF00:     FPU Flo-Gas "/>
    <s v="OC413:    SF Ops/Admin Center "/>
    <s v="7710:     Rent-External "/>
    <s v="9210:     Office Supplies &amp; Expenses "/>
    <s v="FF00:     FPU Flo-Gas "/>
    <s v="OC413:    SF Ops/Admin Center "/>
    <s v="799Z:     799Z "/>
    <s v="9320:     Maintenance-General Plant "/>
    <s v="NA:       NA "/>
    <s v="CONSTANT: CONSTANT "/>
    <n v="7.8"/>
    <n v="7.8"/>
    <n v="7.8"/>
    <n v="7.8"/>
    <n v="7.8"/>
    <n v="7.8"/>
    <n v="7.8"/>
    <n v="7.8"/>
    <n v="7.8"/>
    <n v="7.8"/>
    <n v="7.8"/>
    <n v="7.8"/>
    <n v="93.6"/>
  </r>
  <r>
    <x v="13"/>
    <x v="0"/>
    <x v="17"/>
    <s v="3F_OC413: 3F_OC413 "/>
    <s v="PC00:     Peninsula Pipeline Company, Inc. "/>
    <s v="OC413:    SF Ops/Admin Center "/>
    <s v="7710:     Rent-External "/>
    <s v="9210:     Office Supplies &amp; Expenses "/>
    <s v="PC00:     Peninsula Pipeline Company, Inc. "/>
    <s v="OC413:    SF Ops/Admin Center "/>
    <s v="799Z:     799Z "/>
    <s v="9320:     Maintenance-General Plant "/>
    <s v="NA:       NA "/>
    <s v="CONSTANT: CONSTANT "/>
    <n v="4.7"/>
    <n v="4.7"/>
    <n v="4.7"/>
    <n v="4.7"/>
    <n v="4.7"/>
    <n v="4.7"/>
    <n v="4.7"/>
    <n v="4.7"/>
    <n v="4.7"/>
    <n v="4.7"/>
    <n v="4.7"/>
    <n v="4.7"/>
    <n v="56.4"/>
  </r>
  <r>
    <x v="18"/>
    <x v="3"/>
    <x v="19"/>
    <s v="3F_OC411: 3F_OC411 "/>
    <s v="94FN:     FPU Natural Gas Special Sub-ledger "/>
    <s v="OC411:    Sapodilla-SF "/>
    <s v="7710:     Rent-External "/>
    <s v="2530:     Other Deferred Credits "/>
    <s v="94FN:     FPU Natural Gas Special Sub-ledger "/>
    <s v="OC411:    Sapodilla-SF "/>
    <s v="7830:     Facilities Maintenance "/>
    <s v="2530:     Other Deferred Credits "/>
    <s v="ENV3760:  West Palm Beach MGP Site "/>
    <s v="CONSTANT: CONSTANT "/>
    <n v="100"/>
    <n v="100"/>
    <n v="100"/>
    <n v="100"/>
    <n v="100"/>
    <n v="100"/>
    <n v="100"/>
    <n v="100"/>
    <n v="100"/>
    <n v="100"/>
    <n v="100"/>
    <n v="100"/>
    <n v="1200"/>
  </r>
  <r>
    <x v="6"/>
    <x v="0"/>
    <x v="18"/>
    <s v="3F_OB301: 3F_OB301 "/>
    <s v="FF00:     FPU Flo-Gas "/>
    <s v="OB301:    PESCO Building "/>
    <s v="7710:     Rent-External "/>
    <s v="9210:     Office Supplies &amp; Expenses "/>
    <s v="FF00:     FPU Flo-Gas "/>
    <s v="OB301:    PESCO Building "/>
    <s v="7830:     Facilities Maintenance "/>
    <s v="9320:     Maintenance-General Plant "/>
    <s v="NA:       NA "/>
    <s v="CONSTANT: CONSTANT "/>
    <n v="2"/>
    <n v="2"/>
    <n v="2"/>
    <n v="2"/>
    <n v="2"/>
    <n v="2"/>
    <n v="2"/>
    <n v="2"/>
    <n v="2"/>
    <n v="2"/>
    <n v="2"/>
    <n v="2"/>
    <n v="24"/>
  </r>
  <r>
    <x v="10"/>
    <x v="2"/>
    <x v="18"/>
    <s v="3F_OB301: 3F_OB301 "/>
    <s v="FN00:     FPU Natural Gas "/>
    <s v="OB301:    PESCO Building "/>
    <s v="7710:     Rent-External "/>
    <s v="9210:     Office Supplies &amp; Expenses "/>
    <s v="FN00:     FPU Natural Gas "/>
    <s v="OB301:    PESCO Building "/>
    <s v="7830:     Facilities Maintenance "/>
    <s v="9320:     Maintenance-General Plant "/>
    <s v="NA:       NA "/>
    <s v="CONSTANT: CONSTANT "/>
    <n v="50"/>
    <n v="50"/>
    <n v="50"/>
    <n v="50"/>
    <n v="50"/>
    <n v="50"/>
    <n v="50"/>
    <n v="50"/>
    <n v="50"/>
    <n v="50"/>
    <n v="50"/>
    <n v="50"/>
    <n v="600"/>
  </r>
  <r>
    <x v="13"/>
    <x v="0"/>
    <x v="18"/>
    <s v="3F_OB301: 3F_OB301 "/>
    <s v="PC00:     Peninsula Pipeline Company, Inc. "/>
    <s v="OB301:    PESCO Building "/>
    <s v="7710:     Rent-External "/>
    <s v="9210:     Office Supplies &amp; Expenses "/>
    <s v="PC00:     Peninsula Pipeline Company, Inc. "/>
    <s v="OB301:    PESCO Building "/>
    <s v="7830:     Facilities Maintenance "/>
    <s v="9320:     Maintenance-General Plant "/>
    <s v="NA:       NA "/>
    <s v="CONSTANT: CONSTANT "/>
    <n v="12"/>
    <n v="12"/>
    <n v="12"/>
    <n v="12"/>
    <n v="12"/>
    <n v="12"/>
    <n v="12"/>
    <n v="12"/>
    <n v="12"/>
    <n v="12"/>
    <n v="12"/>
    <n v="12"/>
    <n v="144"/>
  </r>
  <r>
    <x v="3"/>
    <x v="2"/>
    <x v="17"/>
    <s v="3F_OC413: 3F_OC413 "/>
    <s v="CF00:     Central Florida Gas "/>
    <s v="OC413:    SF Ops/Admin Center "/>
    <s v="7710:     Rent-External "/>
    <s v="9210:     Office Supplies &amp; Expenses "/>
    <s v="CF00:     Central Florida Gas "/>
    <s v="OC413:    SF Ops/Admin Center "/>
    <s v="799Z:     799Z "/>
    <s v="9320:     Maintenance-General Plant "/>
    <s v="NA:       NA "/>
    <s v="CONSTANT: CONSTANT "/>
    <n v="5.2"/>
    <n v="5.2"/>
    <n v="5.2"/>
    <n v="5.2"/>
    <n v="5.2"/>
    <n v="5.2"/>
    <n v="5.2"/>
    <n v="5.2"/>
    <n v="5.2"/>
    <n v="5.2"/>
    <n v="5.2"/>
    <n v="5.2"/>
    <n v="62.4"/>
  </r>
  <r>
    <x v="18"/>
    <x v="3"/>
    <x v="19"/>
    <s v="FA_94FN00ENV3760: Clear 94FN00ENV3760 "/>
    <s v="94FN:     FPU Natural Gas Special Sub-ledger "/>
    <s v="OC411:    Sapodilla-SF "/>
    <s v="9900:     CWIP Subledger Clearing "/>
    <s v="9900:     Suspense/Sub-ledger Clearing "/>
    <s v="94FN:     FPU Natural Gas Special Sub-ledger "/>
    <s v="OC411:    Sapodilla-SF "/>
    <s v="9900:     CWIP Subledger Clearing "/>
    <s v="9900:     Suspense/Sub-ledger Clearing "/>
    <s v="ENV3760:  West Palm Beach MGP Site "/>
    <s v="94FN:     94FN "/>
    <n v="1"/>
    <n v="1"/>
    <n v="1"/>
    <n v="1"/>
    <n v="1"/>
    <n v="1"/>
    <n v="1"/>
    <n v="1"/>
    <n v="1"/>
    <n v="1"/>
    <n v="1"/>
    <n v="1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C3:Q220" firstHeaderRow="1" firstDataRow="2" firstDataCol="3"/>
  <pivotFields count="27">
    <pivotField axis="axisRow" compact="0" outline="0" showAll="0">
      <items count="20">
        <item x="18"/>
        <item x="16"/>
        <item x="3"/>
        <item x="5"/>
        <item x="11"/>
        <item x="2"/>
        <item x="14"/>
        <item x="9"/>
        <item x="6"/>
        <item x="7"/>
        <item x="0"/>
        <item x="10"/>
        <item x="4"/>
        <item x="12"/>
        <item x="8"/>
        <item x="13"/>
        <item x="15"/>
        <item x="17"/>
        <item x="1"/>
        <item t="default"/>
      </items>
    </pivotField>
    <pivotField axis="axisRow" compact="0" outline="0" showAll="0">
      <items count="5">
        <item x="1"/>
        <item x="2"/>
        <item x="3"/>
        <item x="0"/>
        <item t="default"/>
      </items>
    </pivotField>
    <pivotField axis="axisRow" compact="0" outline="0" showAll="0">
      <items count="21">
        <item x="1"/>
        <item x="15"/>
        <item x="18"/>
        <item x="2"/>
        <item x="5"/>
        <item x="3"/>
        <item x="0"/>
        <item x="10"/>
        <item x="12"/>
        <item x="13"/>
        <item x="11"/>
        <item x="9"/>
        <item x="14"/>
        <item x="19"/>
        <item x="17"/>
        <item x="7"/>
        <item x="16"/>
        <item x="6"/>
        <item x="8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</pivotFields>
  <rowFields count="3">
    <field x="2"/>
    <field x="1"/>
    <field x="0"/>
  </rowFields>
  <rowItems count="216">
    <i>
      <x/>
      <x/>
      <x v="3"/>
    </i>
    <i r="2">
      <x v="5"/>
    </i>
    <i r="2">
      <x v="13"/>
    </i>
    <i r="2">
      <x v="18"/>
    </i>
    <i t="default" r="1">
      <x/>
    </i>
    <i t="default">
      <x/>
    </i>
    <i>
      <x v="1"/>
      <x/>
      <x v="3"/>
    </i>
    <i r="2">
      <x v="13"/>
    </i>
    <i r="2">
      <x v="18"/>
    </i>
    <i t="default" r="1">
      <x/>
    </i>
    <i t="default">
      <x v="1"/>
    </i>
    <i>
      <x v="2"/>
      <x v="1"/>
      <x v="2"/>
    </i>
    <i r="2">
      <x v="11"/>
    </i>
    <i t="default" r="1">
      <x v="1"/>
    </i>
    <i r="1">
      <x v="3"/>
      <x v="4"/>
    </i>
    <i r="2">
      <x v="7"/>
    </i>
    <i r="2">
      <x v="8"/>
    </i>
    <i r="2">
      <x v="15"/>
    </i>
    <i t="default" r="1">
      <x v="3"/>
    </i>
    <i t="default">
      <x v="2"/>
    </i>
    <i>
      <x v="3"/>
      <x v="1"/>
      <x v="2"/>
    </i>
    <i r="2">
      <x v="9"/>
    </i>
    <i r="2">
      <x v="11"/>
    </i>
    <i r="2">
      <x v="12"/>
    </i>
    <i t="default" r="1">
      <x v="1"/>
    </i>
    <i r="1">
      <x v="3"/>
      <x v="7"/>
    </i>
    <i t="default" r="1">
      <x v="3"/>
    </i>
    <i t="default">
      <x v="3"/>
    </i>
    <i>
      <x v="4"/>
      <x v="1"/>
      <x v="2"/>
    </i>
    <i r="2">
      <x v="9"/>
    </i>
    <i r="2">
      <x v="11"/>
    </i>
    <i r="2">
      <x v="12"/>
    </i>
    <i t="default" r="1">
      <x v="1"/>
    </i>
    <i r="1">
      <x v="3"/>
      <x v="4"/>
    </i>
    <i r="2">
      <x v="7"/>
    </i>
    <i r="2">
      <x v="8"/>
    </i>
    <i r="2">
      <x v="10"/>
    </i>
    <i r="2">
      <x v="14"/>
    </i>
    <i r="2">
      <x v="15"/>
    </i>
    <i t="default" r="1">
      <x v="3"/>
    </i>
    <i t="default">
      <x v="4"/>
    </i>
    <i>
      <x v="5"/>
      <x/>
      <x v="3"/>
    </i>
    <i r="2">
      <x v="5"/>
    </i>
    <i r="2">
      <x v="13"/>
    </i>
    <i r="2">
      <x v="18"/>
    </i>
    <i t="default" r="1">
      <x/>
    </i>
    <i t="default">
      <x v="5"/>
    </i>
    <i>
      <x v="6"/>
      <x v="1"/>
      <x v="2"/>
    </i>
    <i r="2">
      <x v="9"/>
    </i>
    <i r="2">
      <x v="11"/>
    </i>
    <i r="2">
      <x v="12"/>
    </i>
    <i t="default" r="1">
      <x v="1"/>
    </i>
    <i r="1">
      <x v="3"/>
      <x v="7"/>
    </i>
    <i r="2">
      <x v="10"/>
    </i>
    <i t="default" r="1">
      <x v="3"/>
    </i>
    <i t="default">
      <x v="6"/>
    </i>
    <i>
      <x v="7"/>
      <x/>
      <x v="3"/>
    </i>
    <i r="2">
      <x v="5"/>
    </i>
    <i r="2">
      <x v="13"/>
    </i>
    <i r="2">
      <x v="18"/>
    </i>
    <i t="default" r="1">
      <x/>
    </i>
    <i r="1">
      <x v="1"/>
      <x v="2"/>
    </i>
    <i r="2">
      <x v="9"/>
    </i>
    <i r="2">
      <x v="11"/>
    </i>
    <i r="2">
      <x v="12"/>
    </i>
    <i t="default" r="1">
      <x v="1"/>
    </i>
    <i r="1">
      <x v="3"/>
      <x v="1"/>
    </i>
    <i r="2">
      <x v="4"/>
    </i>
    <i r="2">
      <x v="6"/>
    </i>
    <i r="2">
      <x v="7"/>
    </i>
    <i r="2">
      <x v="8"/>
    </i>
    <i r="2">
      <x v="10"/>
    </i>
    <i r="2">
      <x v="14"/>
    </i>
    <i r="2">
      <x v="15"/>
    </i>
    <i r="2">
      <x v="16"/>
    </i>
    <i r="2">
      <x v="17"/>
    </i>
    <i t="default" r="1">
      <x v="3"/>
    </i>
    <i t="default">
      <x v="7"/>
    </i>
    <i>
      <x v="8"/>
      <x/>
      <x v="3"/>
    </i>
    <i r="2">
      <x v="5"/>
    </i>
    <i r="2">
      <x v="13"/>
    </i>
    <i r="2">
      <x v="18"/>
    </i>
    <i t="default" r="1">
      <x/>
    </i>
    <i r="1">
      <x v="1"/>
      <x v="2"/>
    </i>
    <i r="2">
      <x v="9"/>
    </i>
    <i r="2">
      <x v="11"/>
    </i>
    <i r="2">
      <x v="12"/>
    </i>
    <i t="default" r="1">
      <x v="1"/>
    </i>
    <i r="1">
      <x v="3"/>
      <x v="1"/>
    </i>
    <i r="2">
      <x v="4"/>
    </i>
    <i r="2">
      <x v="6"/>
    </i>
    <i r="2">
      <x v="7"/>
    </i>
    <i r="2">
      <x v="8"/>
    </i>
    <i r="2">
      <x v="10"/>
    </i>
    <i r="2">
      <x v="14"/>
    </i>
    <i r="2">
      <x v="15"/>
    </i>
    <i r="2">
      <x v="16"/>
    </i>
    <i r="2">
      <x v="17"/>
    </i>
    <i t="default" r="1">
      <x v="3"/>
    </i>
    <i t="default">
      <x v="8"/>
    </i>
    <i>
      <x v="9"/>
      <x/>
      <x v="3"/>
    </i>
    <i r="2">
      <x v="5"/>
    </i>
    <i r="2">
      <x v="13"/>
    </i>
    <i r="2">
      <x v="18"/>
    </i>
    <i t="default" r="1">
      <x/>
    </i>
    <i r="1">
      <x v="1"/>
      <x v="2"/>
    </i>
    <i r="2">
      <x v="9"/>
    </i>
    <i r="2">
      <x v="11"/>
    </i>
    <i r="2">
      <x v="12"/>
    </i>
    <i t="default" r="1">
      <x v="1"/>
    </i>
    <i r="1">
      <x v="3"/>
      <x v="1"/>
    </i>
    <i r="2">
      <x v="4"/>
    </i>
    <i r="2">
      <x v="6"/>
    </i>
    <i r="2">
      <x v="7"/>
    </i>
    <i r="2">
      <x v="8"/>
    </i>
    <i r="2">
      <x v="10"/>
    </i>
    <i r="2">
      <x v="14"/>
    </i>
    <i r="2">
      <x v="15"/>
    </i>
    <i r="2">
      <x v="16"/>
    </i>
    <i r="2">
      <x v="17"/>
    </i>
    <i t="default" r="1">
      <x v="3"/>
    </i>
    <i t="default">
      <x v="9"/>
    </i>
    <i>
      <x v="10"/>
      <x/>
      <x v="3"/>
    </i>
    <i r="2">
      <x v="5"/>
    </i>
    <i r="2">
      <x v="13"/>
    </i>
    <i r="2">
      <x v="18"/>
    </i>
    <i t="default" r="1">
      <x/>
    </i>
    <i r="1">
      <x v="1"/>
      <x v="2"/>
    </i>
    <i r="2">
      <x v="9"/>
    </i>
    <i r="2">
      <x v="11"/>
    </i>
    <i r="2">
      <x v="12"/>
    </i>
    <i t="default" r="1">
      <x v="1"/>
    </i>
    <i r="1">
      <x v="3"/>
      <x v="1"/>
    </i>
    <i r="2">
      <x v="4"/>
    </i>
    <i r="2">
      <x v="6"/>
    </i>
    <i r="2">
      <x v="7"/>
    </i>
    <i r="2">
      <x v="8"/>
    </i>
    <i r="2">
      <x v="10"/>
    </i>
    <i r="2">
      <x v="14"/>
    </i>
    <i r="2">
      <x v="15"/>
    </i>
    <i r="2">
      <x v="16"/>
    </i>
    <i r="2">
      <x v="17"/>
    </i>
    <i t="default" r="1">
      <x v="3"/>
    </i>
    <i t="default">
      <x v="10"/>
    </i>
    <i>
      <x v="11"/>
      <x/>
      <x v="3"/>
    </i>
    <i r="2">
      <x v="5"/>
    </i>
    <i r="2">
      <x v="13"/>
    </i>
    <i r="2">
      <x v="18"/>
    </i>
    <i t="default" r="1">
      <x/>
    </i>
    <i r="1">
      <x v="1"/>
      <x v="2"/>
    </i>
    <i r="2">
      <x v="9"/>
    </i>
    <i r="2">
      <x v="11"/>
    </i>
    <i r="2">
      <x v="12"/>
    </i>
    <i t="default" r="1">
      <x v="1"/>
    </i>
    <i r="1">
      <x v="3"/>
      <x v="1"/>
    </i>
    <i r="2">
      <x v="4"/>
    </i>
    <i r="2">
      <x v="6"/>
    </i>
    <i r="2">
      <x v="7"/>
    </i>
    <i r="2">
      <x v="8"/>
    </i>
    <i r="2">
      <x v="10"/>
    </i>
    <i r="2">
      <x v="14"/>
    </i>
    <i r="2">
      <x v="15"/>
    </i>
    <i r="2">
      <x v="16"/>
    </i>
    <i r="2">
      <x v="17"/>
    </i>
    <i t="default" r="1">
      <x v="3"/>
    </i>
    <i t="default">
      <x v="11"/>
    </i>
    <i>
      <x v="12"/>
      <x v="1"/>
      <x v="2"/>
    </i>
    <i r="2">
      <x v="12"/>
    </i>
    <i t="default" r="1">
      <x v="1"/>
    </i>
    <i r="1">
      <x v="3"/>
      <x v="8"/>
    </i>
    <i t="default" r="1">
      <x v="3"/>
    </i>
    <i t="default">
      <x v="12"/>
    </i>
    <i>
      <x v="13"/>
      <x v="2"/>
      <x/>
    </i>
    <i t="default" r="1">
      <x v="2"/>
    </i>
    <i t="default">
      <x v="13"/>
    </i>
    <i>
      <x v="14"/>
      <x v="1"/>
      <x v="2"/>
    </i>
    <i r="2">
      <x v="11"/>
    </i>
    <i t="default" r="1">
      <x v="1"/>
    </i>
    <i r="1">
      <x v="3"/>
      <x v="4"/>
    </i>
    <i r="2">
      <x v="7"/>
    </i>
    <i r="2">
      <x v="8"/>
    </i>
    <i r="2">
      <x v="14"/>
    </i>
    <i r="2">
      <x v="15"/>
    </i>
    <i t="default" r="1">
      <x v="3"/>
    </i>
    <i t="default">
      <x v="14"/>
    </i>
    <i>
      <x v="15"/>
      <x v="1"/>
      <x v="2"/>
    </i>
    <i r="2">
      <x v="11"/>
    </i>
    <i t="default" r="1">
      <x v="1"/>
    </i>
    <i r="1">
      <x v="3"/>
      <x v="8"/>
    </i>
    <i t="default" r="1">
      <x v="3"/>
    </i>
    <i t="default">
      <x v="15"/>
    </i>
    <i>
      <x v="16"/>
      <x v="3"/>
      <x v="7"/>
    </i>
    <i r="2">
      <x v="8"/>
    </i>
    <i t="default" r="1">
      <x v="3"/>
    </i>
    <i t="default">
      <x v="16"/>
    </i>
    <i>
      <x v="17"/>
      <x v="1"/>
      <x v="2"/>
    </i>
    <i r="2">
      <x v="9"/>
    </i>
    <i r="2">
      <x v="11"/>
    </i>
    <i t="default" r="1">
      <x v="1"/>
    </i>
    <i r="1">
      <x v="3"/>
      <x v="7"/>
    </i>
    <i r="2">
      <x v="8"/>
    </i>
    <i t="default" r="1">
      <x v="3"/>
    </i>
    <i t="default">
      <x v="17"/>
    </i>
    <i>
      <x v="18"/>
      <x v="1"/>
      <x v="11"/>
    </i>
    <i t="default" r="1">
      <x v="1"/>
    </i>
    <i r="1">
      <x v="3"/>
      <x v="4"/>
    </i>
    <i r="2">
      <x v="7"/>
    </i>
    <i t="default" r="1">
      <x v="3"/>
    </i>
    <i t="default">
      <x v="18"/>
    </i>
    <i>
      <x v="19"/>
      <x v="1"/>
      <x v="2"/>
    </i>
    <i r="2">
      <x v="11"/>
    </i>
    <i t="default" r="1">
      <x v="1"/>
    </i>
    <i r="1">
      <x v="3"/>
      <x v="8"/>
    </i>
    <i t="default" r="1">
      <x v="3"/>
    </i>
    <i t="default"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2021 - Jan " fld="14" baseField="0" baseItem="0"/>
    <dataField name="Sum of 2021 - Feb " fld="15" baseField="0" baseItem="0"/>
    <dataField name="Sum of 2021 - Mar " fld="16" baseField="0" baseItem="0"/>
    <dataField name="Sum of 2021 - Apr " fld="17" baseField="0" baseItem="0"/>
    <dataField name="Sum of 2021 - May " fld="18" baseField="0" baseItem="0"/>
    <dataField name="Sum of 2021 - Jun " fld="19" baseField="0" baseItem="0"/>
    <dataField name="Sum of 2021 - Jul " fld="20" baseField="0" baseItem="0"/>
    <dataField name="Sum of 2021 - Aug " fld="21" baseField="0" baseItem="0"/>
    <dataField name="Sum of 2021 - Sep " fld="22" baseField="0" baseItem="0"/>
    <dataField name="Sum of 2021 - Oct " fld="23" baseField="0" baseItem="0"/>
    <dataField name="Sum of 2021 - Nov " fld="24" baseField="0" baseItem="0"/>
    <dataField name="Sum of 2021 - Dec " fld="25" baseField="0" baseItem="0"/>
  </dataFields>
  <formats count="4">
    <format dxfId="3">
      <pivotArea dataOnly="0" outline="0" fieldPosition="0">
        <references count="1">
          <reference field="2" count="0" defaultSubtotal="1"/>
        </references>
      </pivotArea>
    </format>
    <format dxfId="2">
      <pivotArea dataOnly="0" outline="0" fieldPosition="0">
        <references count="1">
          <reference field="1" count="0" defaultSubtotal="1"/>
        </references>
      </pivotArea>
    </format>
    <format dxfId="1">
      <pivotArea dataOnly="0" outline="0" fieldPosition="0">
        <references count="1">
          <reference field="1" count="0" defaultSubtotal="1"/>
        </references>
      </pivotArea>
    </format>
    <format dxfId="0">
      <pivotArea dataOnly="0" outline="0" fieldPosition="0">
        <references count="1">
          <reference field="1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35"/>
  <sheetViews>
    <sheetView tabSelected="1" zoomScale="80" zoomScaleNormal="80" workbookViewId="0">
      <pane xSplit="5" ySplit="4" topLeftCell="P167" activePane="bottomRight" state="frozen"/>
      <selection pane="topRight" activeCell="D1" sqref="D1"/>
      <selection pane="bottomLeft" activeCell="A5" sqref="A5"/>
      <selection pane="bottomRight" activeCell="S227" sqref="S227"/>
    </sheetView>
  </sheetViews>
  <sheetFormatPr defaultRowHeight="15" x14ac:dyDescent="0.25"/>
  <cols>
    <col min="1" max="1" width="32.28515625" bestFit="1" customWidth="1"/>
    <col min="2" max="2" width="1.7109375" customWidth="1"/>
    <col min="3" max="3" width="13.140625" bestFit="1" customWidth="1"/>
    <col min="4" max="4" width="18.85546875" bestFit="1" customWidth="1"/>
    <col min="5" max="5" width="6.7109375" customWidth="1"/>
    <col min="6" max="6" width="17.7109375" bestFit="1" customWidth="1"/>
    <col min="7" max="7" width="18" bestFit="1" customWidth="1"/>
    <col min="8" max="8" width="18.42578125" bestFit="1" customWidth="1"/>
    <col min="9" max="9" width="17.85546875" bestFit="1" customWidth="1"/>
    <col min="10" max="10" width="18.85546875" bestFit="1" customWidth="1"/>
    <col min="11" max="11" width="17.7109375" bestFit="1" customWidth="1"/>
    <col min="12" max="12" width="17.140625" bestFit="1" customWidth="1"/>
    <col min="13" max="13" width="18.140625" bestFit="1" customWidth="1"/>
    <col min="14" max="14" width="18" bestFit="1" customWidth="1"/>
    <col min="15" max="15" width="17.85546875" bestFit="1" customWidth="1"/>
    <col min="16" max="16" width="18.42578125" bestFit="1" customWidth="1"/>
    <col min="17" max="17" width="18.140625" bestFit="1" customWidth="1"/>
  </cols>
  <sheetData>
    <row r="3" spans="1:17" x14ac:dyDescent="0.25">
      <c r="F3" s="3" t="s">
        <v>177</v>
      </c>
    </row>
    <row r="4" spans="1:17" x14ac:dyDescent="0.25">
      <c r="C4" s="3" t="s">
        <v>109</v>
      </c>
      <c r="D4" s="3" t="s">
        <v>111</v>
      </c>
      <c r="E4" s="3" t="s">
        <v>110</v>
      </c>
      <c r="F4" t="s">
        <v>188</v>
      </c>
      <c r="G4" t="s">
        <v>187</v>
      </c>
      <c r="H4" t="s">
        <v>186</v>
      </c>
      <c r="I4" t="s">
        <v>185</v>
      </c>
      <c r="J4" t="s">
        <v>184</v>
      </c>
      <c r="K4" t="s">
        <v>183</v>
      </c>
      <c r="L4" t="s">
        <v>182</v>
      </c>
      <c r="M4" t="s">
        <v>181</v>
      </c>
      <c r="N4" t="s">
        <v>180</v>
      </c>
      <c r="O4" t="s">
        <v>156</v>
      </c>
      <c r="P4" t="s">
        <v>178</v>
      </c>
      <c r="Q4" t="s">
        <v>179</v>
      </c>
    </row>
    <row r="5" spans="1:17" x14ac:dyDescent="0.25">
      <c r="A5" s="4" t="s">
        <v>212</v>
      </c>
      <c r="C5" t="s">
        <v>116</v>
      </c>
      <c r="D5" t="s">
        <v>112</v>
      </c>
      <c r="E5" t="s">
        <v>137</v>
      </c>
      <c r="F5" s="1">
        <v>55</v>
      </c>
      <c r="G5" s="1">
        <v>55</v>
      </c>
      <c r="H5" s="1">
        <v>55</v>
      </c>
      <c r="I5" s="1">
        <v>55</v>
      </c>
      <c r="J5" s="1">
        <v>55</v>
      </c>
      <c r="K5" s="1">
        <v>55</v>
      </c>
      <c r="L5" s="1">
        <v>55</v>
      </c>
      <c r="M5" s="1">
        <v>55</v>
      </c>
      <c r="N5" s="1">
        <v>55</v>
      </c>
      <c r="O5" s="1">
        <v>55</v>
      </c>
      <c r="P5" s="1">
        <v>55</v>
      </c>
      <c r="Q5" s="1">
        <v>55</v>
      </c>
    </row>
    <row r="6" spans="1:17" x14ac:dyDescent="0.25">
      <c r="E6" t="s">
        <v>138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  <c r="M6" s="1">
        <v>4</v>
      </c>
      <c r="N6" s="1">
        <v>4</v>
      </c>
      <c r="O6" s="1">
        <v>4</v>
      </c>
      <c r="P6" s="1">
        <v>4</v>
      </c>
      <c r="Q6" s="1">
        <v>4</v>
      </c>
    </row>
    <row r="7" spans="1:17" x14ac:dyDescent="0.25">
      <c r="E7" t="s">
        <v>139</v>
      </c>
      <c r="F7" s="1">
        <v>20</v>
      </c>
      <c r="G7" s="1">
        <v>20</v>
      </c>
      <c r="H7" s="1">
        <v>20</v>
      </c>
      <c r="I7" s="1">
        <v>20</v>
      </c>
      <c r="J7" s="1">
        <v>20</v>
      </c>
      <c r="K7" s="1">
        <v>20</v>
      </c>
      <c r="L7" s="1">
        <v>20</v>
      </c>
      <c r="M7" s="1">
        <v>20</v>
      </c>
      <c r="N7" s="1">
        <v>20</v>
      </c>
      <c r="O7" s="1">
        <v>20</v>
      </c>
      <c r="P7" s="1">
        <v>20</v>
      </c>
      <c r="Q7" s="1">
        <v>20</v>
      </c>
    </row>
    <row r="8" spans="1:17" x14ac:dyDescent="0.25">
      <c r="E8" t="s">
        <v>140</v>
      </c>
      <c r="F8" s="1">
        <v>21</v>
      </c>
      <c r="G8" s="1">
        <v>21</v>
      </c>
      <c r="H8" s="1">
        <v>21</v>
      </c>
      <c r="I8" s="1">
        <v>21</v>
      </c>
      <c r="J8" s="1">
        <v>21</v>
      </c>
      <c r="K8" s="1">
        <v>21</v>
      </c>
      <c r="L8" s="1">
        <v>21</v>
      </c>
      <c r="M8" s="1">
        <v>21</v>
      </c>
      <c r="N8" s="1">
        <v>21</v>
      </c>
      <c r="O8" s="1">
        <v>21</v>
      </c>
      <c r="P8" s="1">
        <v>21</v>
      </c>
      <c r="Q8" s="1">
        <v>21</v>
      </c>
    </row>
    <row r="9" spans="1:17" x14ac:dyDescent="0.25">
      <c r="D9" s="9" t="s">
        <v>189</v>
      </c>
      <c r="E9" s="10"/>
      <c r="F9" s="11">
        <v>100</v>
      </c>
      <c r="G9" s="11">
        <v>100</v>
      </c>
      <c r="H9" s="11">
        <v>100</v>
      </c>
      <c r="I9" s="11">
        <v>100</v>
      </c>
      <c r="J9" s="11">
        <v>100</v>
      </c>
      <c r="K9" s="11">
        <v>100</v>
      </c>
      <c r="L9" s="11">
        <v>100</v>
      </c>
      <c r="M9" s="11">
        <v>100</v>
      </c>
      <c r="N9" s="11">
        <v>100</v>
      </c>
      <c r="O9" s="11">
        <v>100</v>
      </c>
      <c r="P9" s="11">
        <v>100</v>
      </c>
      <c r="Q9" s="12">
        <v>100</v>
      </c>
    </row>
    <row r="10" spans="1:17" x14ac:dyDescent="0.25">
      <c r="C10" s="5" t="s">
        <v>157</v>
      </c>
      <c r="D10" s="5"/>
      <c r="E10" s="5"/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</row>
    <row r="11" spans="1:17" x14ac:dyDescent="0.25">
      <c r="A11" s="4" t="s">
        <v>211</v>
      </c>
      <c r="C11" t="s">
        <v>117</v>
      </c>
      <c r="D11" t="s">
        <v>112</v>
      </c>
      <c r="E11" t="s">
        <v>137</v>
      </c>
      <c r="F11" s="1">
        <v>46</v>
      </c>
      <c r="G11" s="1">
        <v>46</v>
      </c>
      <c r="H11" s="1">
        <v>46</v>
      </c>
      <c r="I11" s="1">
        <v>46</v>
      </c>
      <c r="J11" s="1">
        <v>46</v>
      </c>
      <c r="K11" s="1">
        <v>46</v>
      </c>
      <c r="L11" s="1">
        <v>46</v>
      </c>
      <c r="M11" s="1">
        <v>46</v>
      </c>
      <c r="N11" s="1">
        <v>46</v>
      </c>
      <c r="O11" s="1">
        <v>46</v>
      </c>
      <c r="P11" s="1">
        <v>46</v>
      </c>
      <c r="Q11" s="1">
        <v>46</v>
      </c>
    </row>
    <row r="12" spans="1:17" x14ac:dyDescent="0.25">
      <c r="E12" t="s">
        <v>139</v>
      </c>
      <c r="F12" s="1">
        <v>33</v>
      </c>
      <c r="G12" s="1">
        <v>33</v>
      </c>
      <c r="H12" s="1">
        <v>33</v>
      </c>
      <c r="I12" s="1">
        <v>33</v>
      </c>
      <c r="J12" s="1">
        <v>33</v>
      </c>
      <c r="K12" s="1">
        <v>33</v>
      </c>
      <c r="L12" s="1">
        <v>33</v>
      </c>
      <c r="M12" s="1">
        <v>33</v>
      </c>
      <c r="N12" s="1">
        <v>33</v>
      </c>
      <c r="O12" s="1">
        <v>33</v>
      </c>
      <c r="P12" s="1">
        <v>33</v>
      </c>
      <c r="Q12" s="1">
        <v>33</v>
      </c>
    </row>
    <row r="13" spans="1:17" x14ac:dyDescent="0.25">
      <c r="E13" t="s">
        <v>140</v>
      </c>
      <c r="F13" s="1">
        <v>21</v>
      </c>
      <c r="G13" s="1">
        <v>21</v>
      </c>
      <c r="H13" s="1">
        <v>21</v>
      </c>
      <c r="I13" s="1">
        <v>21</v>
      </c>
      <c r="J13" s="1">
        <v>21</v>
      </c>
      <c r="K13" s="1">
        <v>21</v>
      </c>
      <c r="L13" s="1">
        <v>21</v>
      </c>
      <c r="M13" s="1">
        <v>21</v>
      </c>
      <c r="N13" s="1">
        <v>21</v>
      </c>
      <c r="O13" s="1">
        <v>21</v>
      </c>
      <c r="P13" s="1">
        <v>21</v>
      </c>
      <c r="Q13" s="1">
        <v>21</v>
      </c>
    </row>
    <row r="14" spans="1:17" x14ac:dyDescent="0.25">
      <c r="D14" s="9" t="s">
        <v>189</v>
      </c>
      <c r="E14" s="10"/>
      <c r="F14" s="11">
        <v>100</v>
      </c>
      <c r="G14" s="11">
        <v>100</v>
      </c>
      <c r="H14" s="11">
        <v>100</v>
      </c>
      <c r="I14" s="11">
        <v>100</v>
      </c>
      <c r="J14" s="11">
        <v>100</v>
      </c>
      <c r="K14" s="11">
        <v>100</v>
      </c>
      <c r="L14" s="11">
        <v>100</v>
      </c>
      <c r="M14" s="11">
        <v>100</v>
      </c>
      <c r="N14" s="11">
        <v>100</v>
      </c>
      <c r="O14" s="11">
        <v>100</v>
      </c>
      <c r="P14" s="11">
        <v>100</v>
      </c>
      <c r="Q14" s="12">
        <v>100</v>
      </c>
    </row>
    <row r="15" spans="1:17" x14ac:dyDescent="0.25">
      <c r="C15" s="5" t="s">
        <v>158</v>
      </c>
      <c r="D15" s="5"/>
      <c r="E15" s="5"/>
      <c r="F15" s="6">
        <v>100</v>
      </c>
      <c r="G15" s="6">
        <v>100</v>
      </c>
      <c r="H15" s="6">
        <v>100</v>
      </c>
      <c r="I15" s="6">
        <v>100</v>
      </c>
      <c r="J15" s="6">
        <v>100</v>
      </c>
      <c r="K15" s="6">
        <v>100</v>
      </c>
      <c r="L15" s="6">
        <v>100</v>
      </c>
      <c r="M15" s="6">
        <v>100</v>
      </c>
      <c r="N15" s="6">
        <v>100</v>
      </c>
      <c r="O15" s="6">
        <v>100</v>
      </c>
      <c r="P15" s="6">
        <v>100</v>
      </c>
      <c r="Q15" s="6">
        <v>100</v>
      </c>
    </row>
    <row r="16" spans="1:17" x14ac:dyDescent="0.25">
      <c r="A16" s="4" t="s">
        <v>210</v>
      </c>
      <c r="C16" t="s">
        <v>118</v>
      </c>
      <c r="D16" s="16" t="s">
        <v>113</v>
      </c>
      <c r="E16" t="s">
        <v>141</v>
      </c>
      <c r="F16" s="18">
        <v>20</v>
      </c>
      <c r="G16" s="18">
        <v>20</v>
      </c>
      <c r="H16" s="18">
        <v>20</v>
      </c>
      <c r="I16" s="18">
        <v>20</v>
      </c>
      <c r="J16" s="18">
        <v>20</v>
      </c>
      <c r="K16" s="18">
        <v>20</v>
      </c>
      <c r="L16" s="18">
        <v>20</v>
      </c>
      <c r="M16" s="18">
        <v>20</v>
      </c>
      <c r="N16" s="18">
        <v>20</v>
      </c>
      <c r="O16" s="18">
        <v>20</v>
      </c>
      <c r="P16" s="18">
        <v>20</v>
      </c>
      <c r="Q16" s="18">
        <v>20</v>
      </c>
    </row>
    <row r="17" spans="1:17" x14ac:dyDescent="0.25">
      <c r="D17" s="16"/>
      <c r="E17" t="s">
        <v>145</v>
      </c>
      <c r="F17" s="18">
        <v>50</v>
      </c>
      <c r="G17" s="18">
        <v>50</v>
      </c>
      <c r="H17" s="18">
        <v>50</v>
      </c>
      <c r="I17" s="18">
        <v>50</v>
      </c>
      <c r="J17" s="18">
        <v>50</v>
      </c>
      <c r="K17" s="18">
        <v>50</v>
      </c>
      <c r="L17" s="18">
        <v>50</v>
      </c>
      <c r="M17" s="18">
        <v>50</v>
      </c>
      <c r="N17" s="18">
        <v>50</v>
      </c>
      <c r="O17" s="18">
        <v>50</v>
      </c>
      <c r="P17" s="18">
        <v>50</v>
      </c>
      <c r="Q17" s="18">
        <v>50</v>
      </c>
    </row>
    <row r="18" spans="1:17" x14ac:dyDescent="0.25">
      <c r="D18" s="9" t="s">
        <v>190</v>
      </c>
      <c r="E18" s="10"/>
      <c r="F18" s="11">
        <v>70</v>
      </c>
      <c r="G18" s="11">
        <v>70</v>
      </c>
      <c r="H18" s="11">
        <v>70</v>
      </c>
      <c r="I18" s="11">
        <v>70</v>
      </c>
      <c r="J18" s="11">
        <v>70</v>
      </c>
      <c r="K18" s="11">
        <v>70</v>
      </c>
      <c r="L18" s="11">
        <v>70</v>
      </c>
      <c r="M18" s="11">
        <v>70</v>
      </c>
      <c r="N18" s="11">
        <v>70</v>
      </c>
      <c r="O18" s="11">
        <v>70</v>
      </c>
      <c r="P18" s="11">
        <v>70</v>
      </c>
      <c r="Q18" s="12">
        <v>70</v>
      </c>
    </row>
    <row r="19" spans="1:17" x14ac:dyDescent="0.25">
      <c r="D19" t="s">
        <v>115</v>
      </c>
      <c r="E19" t="s">
        <v>142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</row>
    <row r="20" spans="1:17" x14ac:dyDescent="0.25">
      <c r="E20" t="s">
        <v>143</v>
      </c>
      <c r="F20" s="1">
        <v>14</v>
      </c>
      <c r="G20" s="1">
        <v>14</v>
      </c>
      <c r="H20" s="1">
        <v>14</v>
      </c>
      <c r="I20" s="1">
        <v>14</v>
      </c>
      <c r="J20" s="1">
        <v>14</v>
      </c>
      <c r="K20" s="1">
        <v>14</v>
      </c>
      <c r="L20" s="1">
        <v>14</v>
      </c>
      <c r="M20" s="1">
        <v>14</v>
      </c>
      <c r="N20" s="1">
        <v>14</v>
      </c>
      <c r="O20" s="1">
        <v>14</v>
      </c>
      <c r="P20" s="1">
        <v>14</v>
      </c>
      <c r="Q20" s="1">
        <v>14</v>
      </c>
    </row>
    <row r="21" spans="1:17" x14ac:dyDescent="0.25">
      <c r="E21" t="s">
        <v>144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</row>
    <row r="22" spans="1:17" x14ac:dyDescent="0.25">
      <c r="E22" t="s">
        <v>146</v>
      </c>
      <c r="F22" s="1">
        <v>12</v>
      </c>
      <c r="G22" s="1">
        <v>12</v>
      </c>
      <c r="H22" s="1">
        <v>12</v>
      </c>
      <c r="I22" s="1">
        <v>12</v>
      </c>
      <c r="J22" s="1">
        <v>12</v>
      </c>
      <c r="K22" s="1">
        <v>12</v>
      </c>
      <c r="L22" s="1">
        <v>12</v>
      </c>
      <c r="M22" s="1">
        <v>12</v>
      </c>
      <c r="N22" s="1">
        <v>12</v>
      </c>
      <c r="O22" s="1">
        <v>12</v>
      </c>
      <c r="P22" s="1">
        <v>12</v>
      </c>
      <c r="Q22" s="1">
        <v>12</v>
      </c>
    </row>
    <row r="23" spans="1:17" x14ac:dyDescent="0.25">
      <c r="D23" s="9" t="s">
        <v>192</v>
      </c>
      <c r="E23" s="10"/>
      <c r="F23" s="11">
        <v>30</v>
      </c>
      <c r="G23" s="11">
        <v>30</v>
      </c>
      <c r="H23" s="11">
        <v>30</v>
      </c>
      <c r="I23" s="11">
        <v>30</v>
      </c>
      <c r="J23" s="11">
        <v>30</v>
      </c>
      <c r="K23" s="11">
        <v>30</v>
      </c>
      <c r="L23" s="11">
        <v>30</v>
      </c>
      <c r="M23" s="11">
        <v>30</v>
      </c>
      <c r="N23" s="11">
        <v>30</v>
      </c>
      <c r="O23" s="11">
        <v>30</v>
      </c>
      <c r="P23" s="11">
        <v>30</v>
      </c>
      <c r="Q23" s="12">
        <v>30</v>
      </c>
    </row>
    <row r="24" spans="1:17" x14ac:dyDescent="0.25">
      <c r="C24" s="5" t="s">
        <v>159</v>
      </c>
      <c r="D24" s="5"/>
      <c r="E24" s="5"/>
      <c r="F24" s="6">
        <v>100</v>
      </c>
      <c r="G24" s="6">
        <v>100</v>
      </c>
      <c r="H24" s="6">
        <v>100</v>
      </c>
      <c r="I24" s="6">
        <v>100</v>
      </c>
      <c r="J24" s="6">
        <v>100</v>
      </c>
      <c r="K24" s="6">
        <v>100</v>
      </c>
      <c r="L24" s="6">
        <v>100</v>
      </c>
      <c r="M24" s="6">
        <v>100</v>
      </c>
      <c r="N24" s="6">
        <v>100</v>
      </c>
      <c r="O24" s="6">
        <v>100</v>
      </c>
      <c r="P24" s="6">
        <v>100</v>
      </c>
      <c r="Q24" s="6">
        <v>100</v>
      </c>
    </row>
    <row r="25" spans="1:17" x14ac:dyDescent="0.25">
      <c r="A25" s="4" t="s">
        <v>209</v>
      </c>
      <c r="C25" t="s">
        <v>119</v>
      </c>
      <c r="D25" s="16" t="s">
        <v>113</v>
      </c>
      <c r="E25" t="s">
        <v>141</v>
      </c>
      <c r="F25" s="18">
        <v>2.5</v>
      </c>
      <c r="G25" s="18">
        <v>2.5</v>
      </c>
      <c r="H25" s="18">
        <v>2.5</v>
      </c>
      <c r="I25" s="18">
        <v>2.5</v>
      </c>
      <c r="J25" s="18">
        <v>2.5</v>
      </c>
      <c r="K25" s="18">
        <v>2.5</v>
      </c>
      <c r="L25" s="18">
        <v>2.5</v>
      </c>
      <c r="M25" s="18">
        <v>2.5</v>
      </c>
      <c r="N25" s="18">
        <v>2.5</v>
      </c>
      <c r="O25" s="18">
        <v>2.5</v>
      </c>
      <c r="P25" s="18">
        <v>2.5</v>
      </c>
      <c r="Q25" s="18">
        <v>2.5</v>
      </c>
    </row>
    <row r="26" spans="1:17" x14ac:dyDescent="0.25">
      <c r="D26" s="16"/>
      <c r="E26" t="s">
        <v>147</v>
      </c>
      <c r="F26" s="18">
        <v>0.1</v>
      </c>
      <c r="G26" s="18">
        <v>0.1</v>
      </c>
      <c r="H26" s="18">
        <v>0.1</v>
      </c>
      <c r="I26" s="18">
        <v>0.1</v>
      </c>
      <c r="J26" s="18">
        <v>0.1</v>
      </c>
      <c r="K26" s="18">
        <v>0.1</v>
      </c>
      <c r="L26" s="18">
        <v>0.1</v>
      </c>
      <c r="M26" s="18">
        <v>0.1</v>
      </c>
      <c r="N26" s="18">
        <v>0.1</v>
      </c>
      <c r="O26" s="18">
        <v>0.1</v>
      </c>
      <c r="P26" s="18">
        <v>0.1</v>
      </c>
      <c r="Q26" s="18">
        <v>0.1</v>
      </c>
    </row>
    <row r="27" spans="1:17" x14ac:dyDescent="0.25">
      <c r="D27" s="16"/>
      <c r="E27" t="s">
        <v>145</v>
      </c>
      <c r="F27" s="18">
        <v>8.4</v>
      </c>
      <c r="G27" s="18">
        <v>8.4</v>
      </c>
      <c r="H27" s="18">
        <v>8.4</v>
      </c>
      <c r="I27" s="18">
        <v>8.4</v>
      </c>
      <c r="J27" s="18">
        <v>8.4</v>
      </c>
      <c r="K27" s="18">
        <v>8.4</v>
      </c>
      <c r="L27" s="18">
        <v>8.4</v>
      </c>
      <c r="M27" s="18">
        <v>8.4</v>
      </c>
      <c r="N27" s="18">
        <v>8.4</v>
      </c>
      <c r="O27" s="18">
        <v>8.4</v>
      </c>
      <c r="P27" s="18">
        <v>8.4</v>
      </c>
      <c r="Q27" s="18">
        <v>8.4</v>
      </c>
    </row>
    <row r="28" spans="1:17" x14ac:dyDescent="0.25">
      <c r="D28" s="16"/>
      <c r="E28" t="s">
        <v>148</v>
      </c>
      <c r="F28" s="18">
        <v>0.1</v>
      </c>
      <c r="G28" s="18">
        <v>0.1</v>
      </c>
      <c r="H28" s="18">
        <v>0.1</v>
      </c>
      <c r="I28" s="18">
        <v>0.1</v>
      </c>
      <c r="J28" s="18">
        <v>0.1</v>
      </c>
      <c r="K28" s="18">
        <v>0.1</v>
      </c>
      <c r="L28" s="18">
        <v>0.1</v>
      </c>
      <c r="M28" s="18">
        <v>0.1</v>
      </c>
      <c r="N28" s="18">
        <v>0.1</v>
      </c>
      <c r="O28" s="18">
        <v>0.1</v>
      </c>
      <c r="P28" s="18">
        <v>0.1</v>
      </c>
      <c r="Q28" s="18">
        <v>0.1</v>
      </c>
    </row>
    <row r="29" spans="1:17" x14ac:dyDescent="0.25">
      <c r="D29" s="9" t="s">
        <v>190</v>
      </c>
      <c r="E29" s="10"/>
      <c r="F29" s="11">
        <v>11.1</v>
      </c>
      <c r="G29" s="11">
        <v>11.1</v>
      </c>
      <c r="H29" s="11">
        <v>11.1</v>
      </c>
      <c r="I29" s="11">
        <v>11.1</v>
      </c>
      <c r="J29" s="11">
        <v>11.1</v>
      </c>
      <c r="K29" s="11">
        <v>11.1</v>
      </c>
      <c r="L29" s="11">
        <v>11.1</v>
      </c>
      <c r="M29" s="11">
        <v>11.1</v>
      </c>
      <c r="N29" s="11">
        <v>11.1</v>
      </c>
      <c r="O29" s="11">
        <v>11.1</v>
      </c>
      <c r="P29" s="11">
        <v>11.1</v>
      </c>
      <c r="Q29" s="12">
        <v>11.1</v>
      </c>
    </row>
    <row r="30" spans="1:17" x14ac:dyDescent="0.25">
      <c r="D30" t="s">
        <v>115</v>
      </c>
      <c r="E30" t="s">
        <v>143</v>
      </c>
      <c r="F30" s="1">
        <v>88.9</v>
      </c>
      <c r="G30" s="1">
        <v>88.9</v>
      </c>
      <c r="H30" s="1">
        <v>88.9</v>
      </c>
      <c r="I30" s="1">
        <v>88.9</v>
      </c>
      <c r="J30" s="1">
        <v>88.9</v>
      </c>
      <c r="K30" s="1">
        <v>88.9</v>
      </c>
      <c r="L30" s="1">
        <v>88.9</v>
      </c>
      <c r="M30" s="1">
        <v>88.9</v>
      </c>
      <c r="N30" s="1">
        <v>88.9</v>
      </c>
      <c r="O30" s="1">
        <v>88.9</v>
      </c>
      <c r="P30" s="1">
        <v>88.9</v>
      </c>
      <c r="Q30" s="1">
        <v>88.9</v>
      </c>
    </row>
    <row r="31" spans="1:17" x14ac:dyDescent="0.25">
      <c r="D31" s="9" t="s">
        <v>192</v>
      </c>
      <c r="E31" s="10"/>
      <c r="F31" s="11">
        <v>88.9</v>
      </c>
      <c r="G31" s="11">
        <v>88.9</v>
      </c>
      <c r="H31" s="11">
        <v>88.9</v>
      </c>
      <c r="I31" s="11">
        <v>88.9</v>
      </c>
      <c r="J31" s="11">
        <v>88.9</v>
      </c>
      <c r="K31" s="11">
        <v>88.9</v>
      </c>
      <c r="L31" s="11">
        <v>88.9</v>
      </c>
      <c r="M31" s="11">
        <v>88.9</v>
      </c>
      <c r="N31" s="11">
        <v>88.9</v>
      </c>
      <c r="O31" s="11">
        <v>88.9</v>
      </c>
      <c r="P31" s="11">
        <v>88.9</v>
      </c>
      <c r="Q31" s="12">
        <v>88.9</v>
      </c>
    </row>
    <row r="32" spans="1:17" x14ac:dyDescent="0.25">
      <c r="C32" s="5" t="s">
        <v>160</v>
      </c>
      <c r="D32" s="5"/>
      <c r="E32" s="5"/>
      <c r="F32" s="6">
        <v>100</v>
      </c>
      <c r="G32" s="6">
        <v>100</v>
      </c>
      <c r="H32" s="6">
        <v>100</v>
      </c>
      <c r="I32" s="6">
        <v>100</v>
      </c>
      <c r="J32" s="6">
        <v>100</v>
      </c>
      <c r="K32" s="6">
        <v>100</v>
      </c>
      <c r="L32" s="6">
        <v>100</v>
      </c>
      <c r="M32" s="6">
        <v>100</v>
      </c>
      <c r="N32" s="6">
        <v>100</v>
      </c>
      <c r="O32" s="6">
        <v>100</v>
      </c>
      <c r="P32" s="6">
        <v>100</v>
      </c>
      <c r="Q32" s="6">
        <v>100</v>
      </c>
    </row>
    <row r="33" spans="1:17" x14ac:dyDescent="0.25">
      <c r="A33" s="4" t="s">
        <v>208</v>
      </c>
      <c r="C33" t="s">
        <v>120</v>
      </c>
      <c r="D33" s="16" t="s">
        <v>113</v>
      </c>
      <c r="E33" t="s">
        <v>141</v>
      </c>
      <c r="F33" s="18">
        <v>17.2</v>
      </c>
      <c r="G33" s="18">
        <v>17.2</v>
      </c>
      <c r="H33" s="18">
        <v>17.2</v>
      </c>
      <c r="I33" s="18">
        <v>17.2</v>
      </c>
      <c r="J33" s="18">
        <v>17.2</v>
      </c>
      <c r="K33" s="18">
        <v>17.2</v>
      </c>
      <c r="L33" s="18">
        <v>17.2</v>
      </c>
      <c r="M33" s="18">
        <v>17.2</v>
      </c>
      <c r="N33" s="18">
        <v>17.2</v>
      </c>
      <c r="O33" s="18">
        <v>17.2</v>
      </c>
      <c r="P33" s="18">
        <v>17.2</v>
      </c>
      <c r="Q33" s="18">
        <v>17.2</v>
      </c>
    </row>
    <row r="34" spans="1:17" x14ac:dyDescent="0.25">
      <c r="D34" s="16"/>
      <c r="E34" t="s">
        <v>147</v>
      </c>
      <c r="F34" s="18">
        <v>0.8</v>
      </c>
      <c r="G34" s="18">
        <v>0.8</v>
      </c>
      <c r="H34" s="18">
        <v>0.8</v>
      </c>
      <c r="I34" s="18">
        <v>0.8</v>
      </c>
      <c r="J34" s="18">
        <v>0.8</v>
      </c>
      <c r="K34" s="18">
        <v>0.8</v>
      </c>
      <c r="L34" s="18">
        <v>0.8</v>
      </c>
      <c r="M34" s="18">
        <v>0.8</v>
      </c>
      <c r="N34" s="18">
        <v>0.8</v>
      </c>
      <c r="O34" s="18">
        <v>0.8</v>
      </c>
      <c r="P34" s="18">
        <v>0.8</v>
      </c>
      <c r="Q34" s="18">
        <v>0.8</v>
      </c>
    </row>
    <row r="35" spans="1:17" x14ac:dyDescent="0.25">
      <c r="D35" s="16"/>
      <c r="E35" t="s">
        <v>145</v>
      </c>
      <c r="F35" s="18">
        <v>39.299999999999997</v>
      </c>
      <c r="G35" s="18">
        <v>39.299999999999997</v>
      </c>
      <c r="H35" s="18">
        <v>39.299999999999997</v>
      </c>
      <c r="I35" s="18">
        <v>39.299999999999997</v>
      </c>
      <c r="J35" s="18">
        <v>39.299999999999997</v>
      </c>
      <c r="K35" s="18">
        <v>39.299999999999997</v>
      </c>
      <c r="L35" s="18">
        <v>39.299999999999997</v>
      </c>
      <c r="M35" s="18">
        <v>39.299999999999997</v>
      </c>
      <c r="N35" s="18">
        <v>39.299999999999997</v>
      </c>
      <c r="O35" s="18">
        <v>39.299999999999997</v>
      </c>
      <c r="P35" s="18">
        <v>39.299999999999997</v>
      </c>
      <c r="Q35" s="18">
        <v>39.299999999999997</v>
      </c>
    </row>
    <row r="36" spans="1:17" x14ac:dyDescent="0.25">
      <c r="D36" s="16"/>
      <c r="E36" t="s">
        <v>148</v>
      </c>
      <c r="F36" s="18">
        <v>0.7</v>
      </c>
      <c r="G36" s="18">
        <v>0.7</v>
      </c>
      <c r="H36" s="18">
        <v>0.7</v>
      </c>
      <c r="I36" s="18">
        <v>0.7</v>
      </c>
      <c r="J36" s="18">
        <v>0.7</v>
      </c>
      <c r="K36" s="18">
        <v>0.7</v>
      </c>
      <c r="L36" s="18">
        <v>0.7</v>
      </c>
      <c r="M36" s="18">
        <v>0.7</v>
      </c>
      <c r="N36" s="18">
        <v>0.7</v>
      </c>
      <c r="O36" s="18">
        <v>0.7</v>
      </c>
      <c r="P36" s="18">
        <v>0.7</v>
      </c>
      <c r="Q36" s="18">
        <v>0.7</v>
      </c>
    </row>
    <row r="37" spans="1:17" x14ac:dyDescent="0.25">
      <c r="D37" s="9" t="s">
        <v>190</v>
      </c>
      <c r="E37" s="10"/>
      <c r="F37" s="11">
        <v>58</v>
      </c>
      <c r="G37" s="11">
        <v>58</v>
      </c>
      <c r="H37" s="11">
        <v>58</v>
      </c>
      <c r="I37" s="11">
        <v>58</v>
      </c>
      <c r="J37" s="11">
        <v>58</v>
      </c>
      <c r="K37" s="11">
        <v>58</v>
      </c>
      <c r="L37" s="11">
        <v>58</v>
      </c>
      <c r="M37" s="11">
        <v>58</v>
      </c>
      <c r="N37" s="11">
        <v>58</v>
      </c>
      <c r="O37" s="11">
        <v>58</v>
      </c>
      <c r="P37" s="11">
        <v>58</v>
      </c>
      <c r="Q37" s="12">
        <v>58</v>
      </c>
    </row>
    <row r="38" spans="1:17" x14ac:dyDescent="0.25">
      <c r="D38" t="s">
        <v>115</v>
      </c>
      <c r="E38" t="s">
        <v>142</v>
      </c>
      <c r="F38" s="1">
        <v>4.2</v>
      </c>
      <c r="G38" s="1">
        <v>4.2</v>
      </c>
      <c r="H38" s="1">
        <v>4.2</v>
      </c>
      <c r="I38" s="1">
        <v>4.2</v>
      </c>
      <c r="J38" s="1">
        <v>4.2</v>
      </c>
      <c r="K38" s="1">
        <v>4.2</v>
      </c>
      <c r="L38" s="1">
        <v>4.2</v>
      </c>
      <c r="M38" s="1">
        <v>4.2</v>
      </c>
      <c r="N38" s="1">
        <v>4.2</v>
      </c>
      <c r="O38" s="1">
        <v>4.2</v>
      </c>
      <c r="P38" s="1">
        <v>4.2</v>
      </c>
      <c r="Q38" s="1">
        <v>4.2</v>
      </c>
    </row>
    <row r="39" spans="1:17" x14ac:dyDescent="0.25">
      <c r="E39" t="s">
        <v>143</v>
      </c>
      <c r="F39" s="1">
        <v>22.6</v>
      </c>
      <c r="G39" s="1">
        <v>22.6</v>
      </c>
      <c r="H39" s="1">
        <v>22.6</v>
      </c>
      <c r="I39" s="1">
        <v>22.6</v>
      </c>
      <c r="J39" s="1">
        <v>22.6</v>
      </c>
      <c r="K39" s="1">
        <v>22.6</v>
      </c>
      <c r="L39" s="1">
        <v>22.6</v>
      </c>
      <c r="M39" s="1">
        <v>22.6</v>
      </c>
      <c r="N39" s="1">
        <v>22.6</v>
      </c>
      <c r="O39" s="1">
        <v>22.6</v>
      </c>
      <c r="P39" s="1">
        <v>22.6</v>
      </c>
      <c r="Q39" s="1">
        <v>22.6</v>
      </c>
    </row>
    <row r="40" spans="1:17" x14ac:dyDescent="0.25">
      <c r="E40" t="s">
        <v>144</v>
      </c>
      <c r="F40" s="1">
        <v>4.8</v>
      </c>
      <c r="G40" s="1">
        <v>4.8</v>
      </c>
      <c r="H40" s="1">
        <v>4.8</v>
      </c>
      <c r="I40" s="1">
        <v>4.8</v>
      </c>
      <c r="J40" s="1">
        <v>4.8</v>
      </c>
      <c r="K40" s="1">
        <v>4.8</v>
      </c>
      <c r="L40" s="1">
        <v>4.8</v>
      </c>
      <c r="M40" s="1">
        <v>4.8</v>
      </c>
      <c r="N40" s="1">
        <v>4.8</v>
      </c>
      <c r="O40" s="1">
        <v>4.8</v>
      </c>
      <c r="P40" s="1">
        <v>4.8</v>
      </c>
      <c r="Q40" s="1">
        <v>4.8</v>
      </c>
    </row>
    <row r="41" spans="1:17" x14ac:dyDescent="0.25">
      <c r="E41" t="s">
        <v>149</v>
      </c>
      <c r="F41" s="1">
        <v>0.3</v>
      </c>
      <c r="G41" s="1">
        <v>0.3</v>
      </c>
      <c r="H41" s="1">
        <v>0.3</v>
      </c>
      <c r="I41" s="1">
        <v>0.3</v>
      </c>
      <c r="J41" s="1">
        <v>0.3</v>
      </c>
      <c r="K41" s="1">
        <v>0.3</v>
      </c>
      <c r="L41" s="1">
        <v>0.3</v>
      </c>
      <c r="M41" s="1">
        <v>0.3</v>
      </c>
      <c r="N41" s="1">
        <v>0.3</v>
      </c>
      <c r="O41" s="1">
        <v>0.3</v>
      </c>
      <c r="P41" s="1">
        <v>0.3</v>
      </c>
      <c r="Q41" s="1">
        <v>0.3</v>
      </c>
    </row>
    <row r="42" spans="1:17" x14ac:dyDescent="0.25">
      <c r="E42" t="s">
        <v>150</v>
      </c>
      <c r="F42" s="1">
        <v>1.4</v>
      </c>
      <c r="G42" s="1">
        <v>1.4</v>
      </c>
      <c r="H42" s="1">
        <v>1.4</v>
      </c>
      <c r="I42" s="1">
        <v>1.4</v>
      </c>
      <c r="J42" s="1">
        <v>1.4</v>
      </c>
      <c r="K42" s="1">
        <v>1.4</v>
      </c>
      <c r="L42" s="1">
        <v>1.4</v>
      </c>
      <c r="M42" s="1">
        <v>1.4</v>
      </c>
      <c r="N42" s="1">
        <v>1.4</v>
      </c>
      <c r="O42" s="1">
        <v>1.4</v>
      </c>
      <c r="P42" s="1">
        <v>1.4</v>
      </c>
      <c r="Q42" s="1">
        <v>1.4</v>
      </c>
    </row>
    <row r="43" spans="1:17" x14ac:dyDescent="0.25">
      <c r="E43" t="s">
        <v>146</v>
      </c>
      <c r="F43" s="1">
        <v>8.6999999999999993</v>
      </c>
      <c r="G43" s="1">
        <v>8.6999999999999993</v>
      </c>
      <c r="H43" s="1">
        <v>8.6999999999999993</v>
      </c>
      <c r="I43" s="1">
        <v>8.6999999999999993</v>
      </c>
      <c r="J43" s="1">
        <v>8.6999999999999993</v>
      </c>
      <c r="K43" s="1">
        <v>8.6999999999999993</v>
      </c>
      <c r="L43" s="1">
        <v>8.6999999999999993</v>
      </c>
      <c r="M43" s="1">
        <v>8.6999999999999993</v>
      </c>
      <c r="N43" s="1">
        <v>8.6999999999999993</v>
      </c>
      <c r="O43" s="1">
        <v>8.6999999999999993</v>
      </c>
      <c r="P43" s="1">
        <v>8.6999999999999993</v>
      </c>
      <c r="Q43" s="1">
        <v>8.6999999999999993</v>
      </c>
    </row>
    <row r="44" spans="1:17" x14ac:dyDescent="0.25">
      <c r="D44" s="9" t="s">
        <v>192</v>
      </c>
      <c r="E44" s="10"/>
      <c r="F44" s="11">
        <v>42</v>
      </c>
      <c r="G44" s="11">
        <v>42</v>
      </c>
      <c r="H44" s="11">
        <v>42</v>
      </c>
      <c r="I44" s="11">
        <v>42</v>
      </c>
      <c r="J44" s="11">
        <v>42</v>
      </c>
      <c r="K44" s="11">
        <v>42</v>
      </c>
      <c r="L44" s="11">
        <v>42</v>
      </c>
      <c r="M44" s="11">
        <v>42</v>
      </c>
      <c r="N44" s="11">
        <v>42</v>
      </c>
      <c r="O44" s="11">
        <v>42</v>
      </c>
      <c r="P44" s="11">
        <v>42</v>
      </c>
      <c r="Q44" s="12">
        <v>42</v>
      </c>
    </row>
    <row r="45" spans="1:17" x14ac:dyDescent="0.25">
      <c r="C45" s="5" t="s">
        <v>161</v>
      </c>
      <c r="D45" s="5"/>
      <c r="E45" s="5"/>
      <c r="F45" s="6">
        <v>100.00000000000001</v>
      </c>
      <c r="G45" s="6">
        <v>100.00000000000001</v>
      </c>
      <c r="H45" s="6">
        <v>100.00000000000001</v>
      </c>
      <c r="I45" s="6">
        <v>100.00000000000001</v>
      </c>
      <c r="J45" s="6">
        <v>100.00000000000001</v>
      </c>
      <c r="K45" s="6">
        <v>100.00000000000001</v>
      </c>
      <c r="L45" s="6">
        <v>100.00000000000001</v>
      </c>
      <c r="M45" s="6">
        <v>100.00000000000001</v>
      </c>
      <c r="N45" s="6">
        <v>100.00000000000001</v>
      </c>
      <c r="O45" s="6">
        <v>100.00000000000001</v>
      </c>
      <c r="P45" s="6">
        <v>100.00000000000001</v>
      </c>
      <c r="Q45" s="6">
        <v>100.00000000000001</v>
      </c>
    </row>
    <row r="46" spans="1:17" x14ac:dyDescent="0.25">
      <c r="A46" s="4" t="s">
        <v>207</v>
      </c>
      <c r="C46" t="s">
        <v>121</v>
      </c>
      <c r="D46" t="s">
        <v>112</v>
      </c>
      <c r="E46" t="s">
        <v>137</v>
      </c>
      <c r="F46" s="1">
        <v>69.5</v>
      </c>
      <c r="G46" s="1">
        <v>69.5</v>
      </c>
      <c r="H46" s="1">
        <v>69.5</v>
      </c>
      <c r="I46" s="1">
        <v>69.5</v>
      </c>
      <c r="J46" s="1">
        <v>69.5</v>
      </c>
      <c r="K46" s="1">
        <v>69.5</v>
      </c>
      <c r="L46" s="1">
        <v>69.5</v>
      </c>
      <c r="M46" s="1">
        <v>69.5</v>
      </c>
      <c r="N46" s="1">
        <v>69.5</v>
      </c>
      <c r="O46" s="1">
        <v>69.5</v>
      </c>
      <c r="P46" s="1">
        <v>69.5</v>
      </c>
      <c r="Q46" s="1">
        <v>69.5</v>
      </c>
    </row>
    <row r="47" spans="1:17" x14ac:dyDescent="0.25">
      <c r="E47" t="s">
        <v>138</v>
      </c>
      <c r="F47" s="1">
        <v>2.6</v>
      </c>
      <c r="G47" s="1">
        <v>2.6</v>
      </c>
      <c r="H47" s="1">
        <v>2.6</v>
      </c>
      <c r="I47" s="1">
        <v>2.6</v>
      </c>
      <c r="J47" s="1">
        <v>2.6</v>
      </c>
      <c r="K47" s="1">
        <v>2.6</v>
      </c>
      <c r="L47" s="1">
        <v>2.6</v>
      </c>
      <c r="M47" s="1">
        <v>2.6</v>
      </c>
      <c r="N47" s="1">
        <v>2.6</v>
      </c>
      <c r="O47" s="1">
        <v>2.6</v>
      </c>
      <c r="P47" s="1">
        <v>2.6</v>
      </c>
      <c r="Q47" s="1">
        <v>2.6</v>
      </c>
    </row>
    <row r="48" spans="1:17" x14ac:dyDescent="0.25">
      <c r="E48" t="s">
        <v>139</v>
      </c>
      <c r="F48" s="1">
        <v>15.4</v>
      </c>
      <c r="G48" s="1">
        <v>15.4</v>
      </c>
      <c r="H48" s="1">
        <v>15.4</v>
      </c>
      <c r="I48" s="1">
        <v>15.4</v>
      </c>
      <c r="J48" s="1">
        <v>15.4</v>
      </c>
      <c r="K48" s="1">
        <v>15.4</v>
      </c>
      <c r="L48" s="1">
        <v>15.4</v>
      </c>
      <c r="M48" s="1">
        <v>15.4</v>
      </c>
      <c r="N48" s="1">
        <v>15.4</v>
      </c>
      <c r="O48" s="1">
        <v>15.4</v>
      </c>
      <c r="P48" s="1">
        <v>15.4</v>
      </c>
      <c r="Q48" s="1">
        <v>15.4</v>
      </c>
    </row>
    <row r="49" spans="1:17" x14ac:dyDescent="0.25">
      <c r="E49" t="s">
        <v>140</v>
      </c>
      <c r="F49" s="1">
        <v>12.5</v>
      </c>
      <c r="G49" s="1">
        <v>12.5</v>
      </c>
      <c r="H49" s="1">
        <v>12.5</v>
      </c>
      <c r="I49" s="1">
        <v>12.5</v>
      </c>
      <c r="J49" s="1">
        <v>12.5</v>
      </c>
      <c r="K49" s="1">
        <v>12.5</v>
      </c>
      <c r="L49" s="1">
        <v>12.5</v>
      </c>
      <c r="M49" s="1">
        <v>12.5</v>
      </c>
      <c r="N49" s="1">
        <v>12.5</v>
      </c>
      <c r="O49" s="1">
        <v>12.5</v>
      </c>
      <c r="P49" s="1">
        <v>12.5</v>
      </c>
      <c r="Q49" s="1">
        <v>12.5</v>
      </c>
    </row>
    <row r="50" spans="1:17" x14ac:dyDescent="0.25">
      <c r="D50" s="9" t="s">
        <v>189</v>
      </c>
      <c r="E50" s="10"/>
      <c r="F50" s="11">
        <v>100</v>
      </c>
      <c r="G50" s="11">
        <v>100</v>
      </c>
      <c r="H50" s="11">
        <v>100</v>
      </c>
      <c r="I50" s="11">
        <v>100</v>
      </c>
      <c r="J50" s="11">
        <v>100</v>
      </c>
      <c r="K50" s="11">
        <v>100</v>
      </c>
      <c r="L50" s="11">
        <v>100</v>
      </c>
      <c r="M50" s="11">
        <v>100</v>
      </c>
      <c r="N50" s="11">
        <v>100</v>
      </c>
      <c r="O50" s="11">
        <v>100</v>
      </c>
      <c r="P50" s="11">
        <v>100</v>
      </c>
      <c r="Q50" s="12">
        <v>100</v>
      </c>
    </row>
    <row r="51" spans="1:17" x14ac:dyDescent="0.25">
      <c r="C51" s="5" t="s">
        <v>162</v>
      </c>
      <c r="D51" s="5"/>
      <c r="E51" s="5"/>
      <c r="F51" s="6">
        <v>100</v>
      </c>
      <c r="G51" s="6">
        <v>100</v>
      </c>
      <c r="H51" s="6">
        <v>100</v>
      </c>
      <c r="I51" s="6">
        <v>100</v>
      </c>
      <c r="J51" s="6">
        <v>100</v>
      </c>
      <c r="K51" s="6">
        <v>100</v>
      </c>
      <c r="L51" s="6">
        <v>100</v>
      </c>
      <c r="M51" s="6">
        <v>100</v>
      </c>
      <c r="N51" s="6">
        <v>100</v>
      </c>
      <c r="O51" s="6">
        <v>100</v>
      </c>
      <c r="P51" s="6">
        <v>100</v>
      </c>
      <c r="Q51" s="6">
        <v>100</v>
      </c>
    </row>
    <row r="52" spans="1:17" x14ac:dyDescent="0.25">
      <c r="A52" s="4" t="s">
        <v>206</v>
      </c>
      <c r="C52" t="s">
        <v>122</v>
      </c>
      <c r="D52" s="16" t="s">
        <v>113</v>
      </c>
      <c r="E52" t="s">
        <v>141</v>
      </c>
      <c r="F52" s="18">
        <v>21.2</v>
      </c>
      <c r="G52" s="18">
        <v>21.2</v>
      </c>
      <c r="H52" s="18">
        <v>21.2</v>
      </c>
      <c r="I52" s="18">
        <v>21.2</v>
      </c>
      <c r="J52" s="18">
        <v>21.2</v>
      </c>
      <c r="K52" s="18">
        <v>21.2</v>
      </c>
      <c r="L52" s="18">
        <v>21.2</v>
      </c>
      <c r="M52" s="18">
        <v>21.2</v>
      </c>
      <c r="N52" s="18">
        <v>21.2</v>
      </c>
      <c r="O52" s="18">
        <v>21.2</v>
      </c>
      <c r="P52" s="18">
        <v>21.2</v>
      </c>
      <c r="Q52" s="18">
        <v>21.2</v>
      </c>
    </row>
    <row r="53" spans="1:17" x14ac:dyDescent="0.25">
      <c r="D53" s="16"/>
      <c r="E53" t="s">
        <v>147</v>
      </c>
      <c r="F53" s="18">
        <v>0.2</v>
      </c>
      <c r="G53" s="18">
        <v>0.2</v>
      </c>
      <c r="H53" s="18">
        <v>0.2</v>
      </c>
      <c r="I53" s="18">
        <v>0.2</v>
      </c>
      <c r="J53" s="18">
        <v>0.2</v>
      </c>
      <c r="K53" s="18">
        <v>0.2</v>
      </c>
      <c r="L53" s="18">
        <v>0.2</v>
      </c>
      <c r="M53" s="18">
        <v>0.2</v>
      </c>
      <c r="N53" s="18">
        <v>0.2</v>
      </c>
      <c r="O53" s="18">
        <v>0.2</v>
      </c>
      <c r="P53" s="18">
        <v>0.2</v>
      </c>
      <c r="Q53" s="18">
        <v>0.2</v>
      </c>
    </row>
    <row r="54" spans="1:17" x14ac:dyDescent="0.25">
      <c r="D54" s="16"/>
      <c r="E54" t="s">
        <v>145</v>
      </c>
      <c r="F54" s="18">
        <v>52.5</v>
      </c>
      <c r="G54" s="18">
        <v>52.5</v>
      </c>
      <c r="H54" s="18">
        <v>52.5</v>
      </c>
      <c r="I54" s="18">
        <v>52.5</v>
      </c>
      <c r="J54" s="18">
        <v>52.5</v>
      </c>
      <c r="K54" s="18">
        <v>52.5</v>
      </c>
      <c r="L54" s="18">
        <v>52.5</v>
      </c>
      <c r="M54" s="18">
        <v>52.5</v>
      </c>
      <c r="N54" s="18">
        <v>52.5</v>
      </c>
      <c r="O54" s="18">
        <v>52.5</v>
      </c>
      <c r="P54" s="18">
        <v>52.5</v>
      </c>
      <c r="Q54" s="18">
        <v>52.5</v>
      </c>
    </row>
    <row r="55" spans="1:17" x14ac:dyDescent="0.25">
      <c r="D55" s="16"/>
      <c r="E55" t="s">
        <v>148</v>
      </c>
      <c r="F55" s="18">
        <v>0.2</v>
      </c>
      <c r="G55" s="18">
        <v>0.2</v>
      </c>
      <c r="H55" s="18">
        <v>0.2</v>
      </c>
      <c r="I55" s="18">
        <v>0.2</v>
      </c>
      <c r="J55" s="18">
        <v>0.2</v>
      </c>
      <c r="K55" s="18">
        <v>0.2</v>
      </c>
      <c r="L55" s="18">
        <v>0.2</v>
      </c>
      <c r="M55" s="18">
        <v>0.2</v>
      </c>
      <c r="N55" s="18">
        <v>0.2</v>
      </c>
      <c r="O55" s="18">
        <v>0.2</v>
      </c>
      <c r="P55" s="18">
        <v>0.2</v>
      </c>
      <c r="Q55" s="18">
        <v>0.2</v>
      </c>
    </row>
    <row r="56" spans="1:17" x14ac:dyDescent="0.25">
      <c r="D56" s="9" t="s">
        <v>190</v>
      </c>
      <c r="E56" s="10"/>
      <c r="F56" s="11">
        <v>74.100000000000009</v>
      </c>
      <c r="G56" s="11">
        <v>74.100000000000009</v>
      </c>
      <c r="H56" s="11">
        <v>74.100000000000009</v>
      </c>
      <c r="I56" s="11">
        <v>74.100000000000009</v>
      </c>
      <c r="J56" s="11">
        <v>74.100000000000009</v>
      </c>
      <c r="K56" s="11">
        <v>74.100000000000009</v>
      </c>
      <c r="L56" s="11">
        <v>74.100000000000009</v>
      </c>
      <c r="M56" s="11">
        <v>74.100000000000009</v>
      </c>
      <c r="N56" s="11">
        <v>74.100000000000009</v>
      </c>
      <c r="O56" s="11">
        <v>74.100000000000009</v>
      </c>
      <c r="P56" s="11">
        <v>74.100000000000009</v>
      </c>
      <c r="Q56" s="12">
        <v>74.100000000000009</v>
      </c>
    </row>
    <row r="57" spans="1:17" x14ac:dyDescent="0.25">
      <c r="D57" t="s">
        <v>115</v>
      </c>
      <c r="E57" t="s">
        <v>143</v>
      </c>
      <c r="F57" s="1">
        <v>25.1</v>
      </c>
      <c r="G57" s="1">
        <v>25.1</v>
      </c>
      <c r="H57" s="1">
        <v>25.1</v>
      </c>
      <c r="I57" s="1">
        <v>25.1</v>
      </c>
      <c r="J57" s="1">
        <v>25.1</v>
      </c>
      <c r="K57" s="1">
        <v>25.1</v>
      </c>
      <c r="L57" s="1">
        <v>25.1</v>
      </c>
      <c r="M57" s="1">
        <v>25.1</v>
      </c>
      <c r="N57" s="1">
        <v>25.1</v>
      </c>
      <c r="O57" s="1">
        <v>25.1</v>
      </c>
      <c r="P57" s="1">
        <v>25.1</v>
      </c>
      <c r="Q57" s="1">
        <v>25.1</v>
      </c>
    </row>
    <row r="58" spans="1:17" x14ac:dyDescent="0.25">
      <c r="E58" t="s">
        <v>149</v>
      </c>
      <c r="F58" s="1">
        <v>0.8</v>
      </c>
      <c r="G58" s="1">
        <v>0.8</v>
      </c>
      <c r="H58" s="1">
        <v>0.8</v>
      </c>
      <c r="I58" s="1">
        <v>0.8</v>
      </c>
      <c r="J58" s="1">
        <v>0.8</v>
      </c>
      <c r="K58" s="1">
        <v>0.8</v>
      </c>
      <c r="L58" s="1">
        <v>0.8</v>
      </c>
      <c r="M58" s="1">
        <v>0.8</v>
      </c>
      <c r="N58" s="1">
        <v>0.8</v>
      </c>
      <c r="O58" s="1">
        <v>0.8</v>
      </c>
      <c r="P58" s="1">
        <v>0.8</v>
      </c>
      <c r="Q58" s="1">
        <v>0.8</v>
      </c>
    </row>
    <row r="59" spans="1:17" x14ac:dyDescent="0.25">
      <c r="D59" s="9" t="s">
        <v>192</v>
      </c>
      <c r="E59" s="10"/>
      <c r="F59" s="11">
        <v>25.900000000000002</v>
      </c>
      <c r="G59" s="11">
        <v>25.900000000000002</v>
      </c>
      <c r="H59" s="11">
        <v>25.900000000000002</v>
      </c>
      <c r="I59" s="11">
        <v>25.900000000000002</v>
      </c>
      <c r="J59" s="11">
        <v>25.900000000000002</v>
      </c>
      <c r="K59" s="11">
        <v>25.900000000000002</v>
      </c>
      <c r="L59" s="11">
        <v>25.900000000000002</v>
      </c>
      <c r="M59" s="11">
        <v>25.900000000000002</v>
      </c>
      <c r="N59" s="11">
        <v>25.900000000000002</v>
      </c>
      <c r="O59" s="11">
        <v>25.900000000000002</v>
      </c>
      <c r="P59" s="11">
        <v>25.900000000000002</v>
      </c>
      <c r="Q59" s="12">
        <v>25.900000000000002</v>
      </c>
    </row>
    <row r="60" spans="1:17" x14ac:dyDescent="0.25">
      <c r="C60" s="5" t="s">
        <v>163</v>
      </c>
      <c r="D60" s="5"/>
      <c r="E60" s="5"/>
      <c r="F60" s="6">
        <v>100.00000000000001</v>
      </c>
      <c r="G60" s="6">
        <v>100.00000000000001</v>
      </c>
      <c r="H60" s="6">
        <v>100.00000000000001</v>
      </c>
      <c r="I60" s="6">
        <v>100.00000000000001</v>
      </c>
      <c r="J60" s="6">
        <v>100.00000000000001</v>
      </c>
      <c r="K60" s="6">
        <v>100.00000000000001</v>
      </c>
      <c r="L60" s="6">
        <v>100.00000000000001</v>
      </c>
      <c r="M60" s="6">
        <v>100.00000000000001</v>
      </c>
      <c r="N60" s="6">
        <v>100.00000000000001</v>
      </c>
      <c r="O60" s="6">
        <v>100.00000000000001</v>
      </c>
      <c r="P60" s="6">
        <v>100.00000000000001</v>
      </c>
      <c r="Q60" s="6">
        <v>100.00000000000001</v>
      </c>
    </row>
    <row r="61" spans="1:17" x14ac:dyDescent="0.25">
      <c r="A61" s="4" t="s">
        <v>205</v>
      </c>
      <c r="C61" t="s">
        <v>123</v>
      </c>
      <c r="D61" t="s">
        <v>112</v>
      </c>
      <c r="E61" t="s">
        <v>137</v>
      </c>
      <c r="F61" s="1">
        <v>10.6</v>
      </c>
      <c r="G61" s="1">
        <v>10.6</v>
      </c>
      <c r="H61" s="1">
        <v>10.6</v>
      </c>
      <c r="I61" s="1">
        <v>10.6</v>
      </c>
      <c r="J61" s="1">
        <v>10.6</v>
      </c>
      <c r="K61" s="1">
        <v>10.6</v>
      </c>
      <c r="L61" s="1">
        <v>10.6</v>
      </c>
      <c r="M61" s="1">
        <v>10.6</v>
      </c>
      <c r="N61" s="1">
        <v>10.6</v>
      </c>
      <c r="O61" s="1">
        <v>10.6</v>
      </c>
      <c r="P61" s="1">
        <v>10.6</v>
      </c>
      <c r="Q61" s="1">
        <v>10.6</v>
      </c>
    </row>
    <row r="62" spans="1:17" x14ac:dyDescent="0.25">
      <c r="E62" t="s">
        <v>138</v>
      </c>
      <c r="F62" s="1">
        <v>0.5</v>
      </c>
      <c r="G62" s="1">
        <v>0.5</v>
      </c>
      <c r="H62" s="1">
        <v>0.5</v>
      </c>
      <c r="I62" s="1">
        <v>0.5</v>
      </c>
      <c r="J62" s="1">
        <v>0.5</v>
      </c>
      <c r="K62" s="1">
        <v>0.5</v>
      </c>
      <c r="L62" s="1">
        <v>0.5</v>
      </c>
      <c r="M62" s="1">
        <v>0.5</v>
      </c>
      <c r="N62" s="1">
        <v>0.5</v>
      </c>
      <c r="O62" s="1">
        <v>0.5</v>
      </c>
      <c r="P62" s="1">
        <v>0.5</v>
      </c>
      <c r="Q62" s="1">
        <v>0.5</v>
      </c>
    </row>
    <row r="63" spans="1:17" x14ac:dyDescent="0.25">
      <c r="E63" t="s">
        <v>139</v>
      </c>
      <c r="F63" s="1">
        <v>3.5</v>
      </c>
      <c r="G63" s="1">
        <v>3.5</v>
      </c>
      <c r="H63" s="1">
        <v>3.5</v>
      </c>
      <c r="I63" s="1">
        <v>3.5</v>
      </c>
      <c r="J63" s="1">
        <v>3.5</v>
      </c>
      <c r="K63" s="1">
        <v>3.5</v>
      </c>
      <c r="L63" s="1">
        <v>3.5</v>
      </c>
      <c r="M63" s="1">
        <v>3.5</v>
      </c>
      <c r="N63" s="1">
        <v>3.5</v>
      </c>
      <c r="O63" s="1">
        <v>3.5</v>
      </c>
      <c r="P63" s="1">
        <v>3.5</v>
      </c>
      <c r="Q63" s="1">
        <v>3.5</v>
      </c>
    </row>
    <row r="64" spans="1:17" x14ac:dyDescent="0.25">
      <c r="E64" t="s">
        <v>140</v>
      </c>
      <c r="F64" s="1">
        <v>3.8</v>
      </c>
      <c r="G64" s="1">
        <v>3.8</v>
      </c>
      <c r="H64" s="1">
        <v>3.8</v>
      </c>
      <c r="I64" s="1">
        <v>3.8</v>
      </c>
      <c r="J64" s="1">
        <v>3.8</v>
      </c>
      <c r="K64" s="1">
        <v>3.8</v>
      </c>
      <c r="L64" s="1">
        <v>3.8</v>
      </c>
      <c r="M64" s="1">
        <v>3.8</v>
      </c>
      <c r="N64" s="1">
        <v>3.8</v>
      </c>
      <c r="O64" s="1">
        <v>3.8</v>
      </c>
      <c r="P64" s="1">
        <v>3.8</v>
      </c>
      <c r="Q64" s="1">
        <v>3.8</v>
      </c>
    </row>
    <row r="65" spans="4:17" x14ac:dyDescent="0.25">
      <c r="D65" s="9" t="s">
        <v>189</v>
      </c>
      <c r="E65" s="10"/>
      <c r="F65" s="11">
        <v>18.399999999999999</v>
      </c>
      <c r="G65" s="11">
        <v>18.399999999999999</v>
      </c>
      <c r="H65" s="11">
        <v>18.399999999999999</v>
      </c>
      <c r="I65" s="11">
        <v>18.399999999999999</v>
      </c>
      <c r="J65" s="11">
        <v>18.399999999999999</v>
      </c>
      <c r="K65" s="11">
        <v>18.399999999999999</v>
      </c>
      <c r="L65" s="11">
        <v>18.399999999999999</v>
      </c>
      <c r="M65" s="11">
        <v>18.399999999999999</v>
      </c>
      <c r="N65" s="11">
        <v>18.399999999999999</v>
      </c>
      <c r="O65" s="11">
        <v>18.399999999999999</v>
      </c>
      <c r="P65" s="11">
        <v>18.399999999999999</v>
      </c>
      <c r="Q65" s="12">
        <v>18.399999999999999</v>
      </c>
    </row>
    <row r="66" spans="4:17" x14ac:dyDescent="0.25">
      <c r="D66" s="16" t="s">
        <v>113</v>
      </c>
      <c r="E66" t="s">
        <v>141</v>
      </c>
      <c r="F66" s="18">
        <v>6.7</v>
      </c>
      <c r="G66" s="18">
        <v>6.7</v>
      </c>
      <c r="H66" s="18">
        <v>6.7</v>
      </c>
      <c r="I66" s="18">
        <v>6.7</v>
      </c>
      <c r="J66" s="18">
        <v>6.7</v>
      </c>
      <c r="K66" s="18">
        <v>6.7</v>
      </c>
      <c r="L66" s="18">
        <v>6.7</v>
      </c>
      <c r="M66" s="18">
        <v>6.7</v>
      </c>
      <c r="N66" s="18">
        <v>6.7</v>
      </c>
      <c r="O66" s="18">
        <v>6.7</v>
      </c>
      <c r="P66" s="18">
        <v>6.7</v>
      </c>
      <c r="Q66" s="18">
        <v>6.7</v>
      </c>
    </row>
    <row r="67" spans="4:17" x14ac:dyDescent="0.25">
      <c r="D67" s="16"/>
      <c r="E67" t="s">
        <v>147</v>
      </c>
      <c r="F67" s="18">
        <v>0.1</v>
      </c>
      <c r="G67" s="18">
        <v>0.1</v>
      </c>
      <c r="H67" s="18">
        <v>0.1</v>
      </c>
      <c r="I67" s="18">
        <v>0.1</v>
      </c>
      <c r="J67" s="18">
        <v>0.1</v>
      </c>
      <c r="K67" s="18">
        <v>0.1</v>
      </c>
      <c r="L67" s="18">
        <v>0.1</v>
      </c>
      <c r="M67" s="18">
        <v>0.1</v>
      </c>
      <c r="N67" s="18">
        <v>0.1</v>
      </c>
      <c r="O67" s="18">
        <v>0.1</v>
      </c>
      <c r="P67" s="18">
        <v>0.1</v>
      </c>
      <c r="Q67" s="18">
        <v>0.1</v>
      </c>
    </row>
    <row r="68" spans="4:17" x14ac:dyDescent="0.25">
      <c r="D68" s="16"/>
      <c r="E68" t="s">
        <v>145</v>
      </c>
      <c r="F68" s="18">
        <v>15.8</v>
      </c>
      <c r="G68" s="18">
        <v>15.8</v>
      </c>
      <c r="H68" s="18">
        <v>15.8</v>
      </c>
      <c r="I68" s="18">
        <v>15.8</v>
      </c>
      <c r="J68" s="18">
        <v>15.8</v>
      </c>
      <c r="K68" s="18">
        <v>15.8</v>
      </c>
      <c r="L68" s="18">
        <v>15.8</v>
      </c>
      <c r="M68" s="18">
        <v>15.8</v>
      </c>
      <c r="N68" s="18">
        <v>15.8</v>
      </c>
      <c r="O68" s="18">
        <v>15.8</v>
      </c>
      <c r="P68" s="18">
        <v>15.8</v>
      </c>
      <c r="Q68" s="18">
        <v>15.8</v>
      </c>
    </row>
    <row r="69" spans="4:17" x14ac:dyDescent="0.25">
      <c r="D69" s="16"/>
      <c r="E69" t="s">
        <v>148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</row>
    <row r="70" spans="4:17" x14ac:dyDescent="0.25">
      <c r="D70" s="9" t="s">
        <v>190</v>
      </c>
      <c r="E70" s="10"/>
      <c r="F70" s="11">
        <v>22.6</v>
      </c>
      <c r="G70" s="11">
        <v>22.6</v>
      </c>
      <c r="H70" s="11">
        <v>22.6</v>
      </c>
      <c r="I70" s="11">
        <v>22.6</v>
      </c>
      <c r="J70" s="11">
        <v>22.6</v>
      </c>
      <c r="K70" s="11">
        <v>22.6</v>
      </c>
      <c r="L70" s="11">
        <v>22.6</v>
      </c>
      <c r="M70" s="11">
        <v>22.6</v>
      </c>
      <c r="N70" s="11">
        <v>22.6</v>
      </c>
      <c r="O70" s="11">
        <v>22.6</v>
      </c>
      <c r="P70" s="11">
        <v>22.6</v>
      </c>
      <c r="Q70" s="12">
        <v>22.6</v>
      </c>
    </row>
    <row r="71" spans="4:17" x14ac:dyDescent="0.25">
      <c r="D71" t="s">
        <v>115</v>
      </c>
      <c r="E71" t="s">
        <v>151</v>
      </c>
      <c r="F71" s="1">
        <v>5.7</v>
      </c>
      <c r="G71" s="1">
        <v>5.7</v>
      </c>
      <c r="H71" s="1">
        <v>5.7</v>
      </c>
      <c r="I71" s="1">
        <v>5.7</v>
      </c>
      <c r="J71" s="1">
        <v>5.7</v>
      </c>
      <c r="K71" s="1">
        <v>5.7</v>
      </c>
      <c r="L71" s="1">
        <v>5.7</v>
      </c>
      <c r="M71" s="1">
        <v>5.7</v>
      </c>
      <c r="N71" s="1">
        <v>5.7</v>
      </c>
      <c r="O71" s="1">
        <v>5.7</v>
      </c>
      <c r="P71" s="1">
        <v>5.7</v>
      </c>
      <c r="Q71" s="1">
        <v>5.7</v>
      </c>
    </row>
    <row r="72" spans="4:17" x14ac:dyDescent="0.25">
      <c r="E72" t="s">
        <v>142</v>
      </c>
      <c r="F72" s="1">
        <v>2</v>
      </c>
      <c r="G72" s="1">
        <v>2</v>
      </c>
      <c r="H72" s="1">
        <v>2</v>
      </c>
      <c r="I72" s="1">
        <v>2</v>
      </c>
      <c r="J72" s="1">
        <v>2</v>
      </c>
      <c r="K72" s="1">
        <v>2</v>
      </c>
      <c r="L72" s="1">
        <v>2</v>
      </c>
      <c r="M72" s="1">
        <v>2</v>
      </c>
      <c r="N72" s="1">
        <v>2</v>
      </c>
      <c r="O72" s="1">
        <v>2</v>
      </c>
      <c r="P72" s="1">
        <v>2</v>
      </c>
      <c r="Q72" s="1">
        <v>2</v>
      </c>
    </row>
    <row r="73" spans="4:17" x14ac:dyDescent="0.25">
      <c r="E73" t="s">
        <v>152</v>
      </c>
      <c r="F73" s="1">
        <v>23.1</v>
      </c>
      <c r="G73" s="1">
        <v>23.1</v>
      </c>
      <c r="H73" s="1">
        <v>23.1</v>
      </c>
      <c r="I73" s="1">
        <v>23.1</v>
      </c>
      <c r="J73" s="1">
        <v>23.1</v>
      </c>
      <c r="K73" s="1">
        <v>23.1</v>
      </c>
      <c r="L73" s="1">
        <v>23.1</v>
      </c>
      <c r="M73" s="1">
        <v>23.1</v>
      </c>
      <c r="N73" s="1">
        <v>23.1</v>
      </c>
      <c r="O73" s="1">
        <v>23.1</v>
      </c>
      <c r="P73" s="1">
        <v>23.1</v>
      </c>
      <c r="Q73" s="1">
        <v>23.1</v>
      </c>
    </row>
    <row r="74" spans="4:17" x14ac:dyDescent="0.25">
      <c r="E74" t="s">
        <v>143</v>
      </c>
      <c r="F74" s="1">
        <v>6.3</v>
      </c>
      <c r="G74" s="1">
        <v>6.3</v>
      </c>
      <c r="H74" s="1">
        <v>6.3</v>
      </c>
      <c r="I74" s="1">
        <v>6.3</v>
      </c>
      <c r="J74" s="1">
        <v>6.3</v>
      </c>
      <c r="K74" s="1">
        <v>6.3</v>
      </c>
      <c r="L74" s="1">
        <v>6.3</v>
      </c>
      <c r="M74" s="1">
        <v>6.3</v>
      </c>
      <c r="N74" s="1">
        <v>6.3</v>
      </c>
      <c r="O74" s="1">
        <v>6.3</v>
      </c>
      <c r="P74" s="1">
        <v>6.3</v>
      </c>
      <c r="Q74" s="1">
        <v>6.3</v>
      </c>
    </row>
    <row r="75" spans="4:17" x14ac:dyDescent="0.25">
      <c r="E75" t="s">
        <v>144</v>
      </c>
      <c r="F75" s="1">
        <v>3.3</v>
      </c>
      <c r="G75" s="1">
        <v>3.3</v>
      </c>
      <c r="H75" s="1">
        <v>3.3</v>
      </c>
      <c r="I75" s="1">
        <v>3.3</v>
      </c>
      <c r="J75" s="1">
        <v>3.3</v>
      </c>
      <c r="K75" s="1">
        <v>3.3</v>
      </c>
      <c r="L75" s="1">
        <v>3.3</v>
      </c>
      <c r="M75" s="1">
        <v>3.3</v>
      </c>
      <c r="N75" s="1">
        <v>3.3</v>
      </c>
      <c r="O75" s="1">
        <v>3.3</v>
      </c>
      <c r="P75" s="1">
        <v>3.3</v>
      </c>
      <c r="Q75" s="1">
        <v>3.3</v>
      </c>
    </row>
    <row r="76" spans="4:17" x14ac:dyDescent="0.25">
      <c r="E76" t="s">
        <v>149</v>
      </c>
      <c r="F76" s="1">
        <v>0.2</v>
      </c>
      <c r="G76" s="1">
        <v>0.2</v>
      </c>
      <c r="H76" s="1">
        <v>0.2</v>
      </c>
      <c r="I76" s="1">
        <v>0.2</v>
      </c>
      <c r="J76" s="1">
        <v>0.2</v>
      </c>
      <c r="K76" s="1">
        <v>0.2</v>
      </c>
      <c r="L76" s="1">
        <v>0.2</v>
      </c>
      <c r="M76" s="1">
        <v>0.2</v>
      </c>
      <c r="N76" s="1">
        <v>0.2</v>
      </c>
      <c r="O76" s="1">
        <v>0.2</v>
      </c>
      <c r="P76" s="1">
        <v>0.2</v>
      </c>
      <c r="Q76" s="1">
        <v>0.2</v>
      </c>
    </row>
    <row r="77" spans="4:17" x14ac:dyDescent="0.25">
      <c r="E77" t="s">
        <v>150</v>
      </c>
      <c r="F77" s="1">
        <v>1.5</v>
      </c>
      <c r="G77" s="1">
        <v>1.5</v>
      </c>
      <c r="H77" s="1">
        <v>1.5</v>
      </c>
      <c r="I77" s="1">
        <v>1.5</v>
      </c>
      <c r="J77" s="1">
        <v>1.5</v>
      </c>
      <c r="K77" s="1">
        <v>1.5</v>
      </c>
      <c r="L77" s="1">
        <v>1.5</v>
      </c>
      <c r="M77" s="1">
        <v>1.5</v>
      </c>
      <c r="N77" s="1">
        <v>1.5</v>
      </c>
      <c r="O77" s="1">
        <v>1.5</v>
      </c>
      <c r="P77" s="1">
        <v>1.5</v>
      </c>
      <c r="Q77" s="1">
        <v>1.5</v>
      </c>
    </row>
    <row r="78" spans="4:17" x14ac:dyDescent="0.25">
      <c r="E78" t="s">
        <v>146</v>
      </c>
      <c r="F78" s="1">
        <v>6</v>
      </c>
      <c r="G78" s="1">
        <v>6</v>
      </c>
      <c r="H78" s="1">
        <v>6</v>
      </c>
      <c r="I78" s="1">
        <v>6</v>
      </c>
      <c r="J78" s="1">
        <v>6</v>
      </c>
      <c r="K78" s="1">
        <v>6</v>
      </c>
      <c r="L78" s="1">
        <v>6</v>
      </c>
      <c r="M78" s="1">
        <v>6</v>
      </c>
      <c r="N78" s="1">
        <v>6</v>
      </c>
      <c r="O78" s="1">
        <v>6</v>
      </c>
      <c r="P78" s="1">
        <v>6</v>
      </c>
      <c r="Q78" s="1">
        <v>6</v>
      </c>
    </row>
    <row r="79" spans="4:17" x14ac:dyDescent="0.25">
      <c r="E79" t="s">
        <v>153</v>
      </c>
      <c r="F79" s="1">
        <v>1.9</v>
      </c>
      <c r="G79" s="1">
        <v>1.9</v>
      </c>
      <c r="H79" s="1">
        <v>1.9</v>
      </c>
      <c r="I79" s="1">
        <v>1.9</v>
      </c>
      <c r="J79" s="1">
        <v>1.9</v>
      </c>
      <c r="K79" s="1">
        <v>1.9</v>
      </c>
      <c r="L79" s="1">
        <v>1.9</v>
      </c>
      <c r="M79" s="1">
        <v>1.9</v>
      </c>
      <c r="N79" s="1">
        <v>1.9</v>
      </c>
      <c r="O79" s="1">
        <v>1.9</v>
      </c>
      <c r="P79" s="1">
        <v>1.9</v>
      </c>
      <c r="Q79" s="1">
        <v>1.9</v>
      </c>
    </row>
    <row r="80" spans="4:17" x14ac:dyDescent="0.25">
      <c r="E80" t="s">
        <v>154</v>
      </c>
      <c r="F80" s="1">
        <v>9</v>
      </c>
      <c r="G80" s="1">
        <v>9</v>
      </c>
      <c r="H80" s="1">
        <v>9</v>
      </c>
      <c r="I80" s="1">
        <v>9</v>
      </c>
      <c r="J80" s="1">
        <v>9</v>
      </c>
      <c r="K80" s="1">
        <v>9</v>
      </c>
      <c r="L80" s="1">
        <v>9</v>
      </c>
      <c r="M80" s="1">
        <v>9</v>
      </c>
      <c r="N80" s="1">
        <v>9</v>
      </c>
      <c r="O80" s="1">
        <v>9</v>
      </c>
      <c r="P80" s="1">
        <v>9</v>
      </c>
      <c r="Q80" s="1">
        <v>9</v>
      </c>
    </row>
    <row r="81" spans="1:17" x14ac:dyDescent="0.25">
      <c r="D81" s="9" t="s">
        <v>192</v>
      </c>
      <c r="E81" s="10"/>
      <c r="F81" s="11">
        <v>59</v>
      </c>
      <c r="G81" s="11">
        <v>59</v>
      </c>
      <c r="H81" s="11">
        <v>59</v>
      </c>
      <c r="I81" s="11">
        <v>59</v>
      </c>
      <c r="J81" s="11">
        <v>59</v>
      </c>
      <c r="K81" s="11">
        <v>59</v>
      </c>
      <c r="L81" s="11">
        <v>59</v>
      </c>
      <c r="M81" s="11">
        <v>59</v>
      </c>
      <c r="N81" s="11">
        <v>59</v>
      </c>
      <c r="O81" s="11">
        <v>59</v>
      </c>
      <c r="P81" s="11">
        <v>59</v>
      </c>
      <c r="Q81" s="12">
        <v>59</v>
      </c>
    </row>
    <row r="82" spans="1:17" x14ac:dyDescent="0.25">
      <c r="C82" s="5" t="s">
        <v>164</v>
      </c>
      <c r="D82" s="5"/>
      <c r="E82" s="5"/>
      <c r="F82" s="6">
        <v>100.00000000000001</v>
      </c>
      <c r="G82" s="6">
        <v>100.00000000000001</v>
      </c>
      <c r="H82" s="6">
        <v>100.00000000000001</v>
      </c>
      <c r="I82" s="6">
        <v>100.00000000000001</v>
      </c>
      <c r="J82" s="6">
        <v>100.00000000000001</v>
      </c>
      <c r="K82" s="6">
        <v>100.00000000000001</v>
      </c>
      <c r="L82" s="6">
        <v>100.00000000000001</v>
      </c>
      <c r="M82" s="6">
        <v>100.00000000000001</v>
      </c>
      <c r="N82" s="6">
        <v>100.00000000000001</v>
      </c>
      <c r="O82" s="6">
        <v>100.00000000000001</v>
      </c>
      <c r="P82" s="6">
        <v>100.00000000000001</v>
      </c>
      <c r="Q82" s="6">
        <v>100.00000000000001</v>
      </c>
    </row>
    <row r="83" spans="1:17" x14ac:dyDescent="0.25">
      <c r="A83" s="4" t="s">
        <v>204</v>
      </c>
      <c r="C83" t="s">
        <v>124</v>
      </c>
      <c r="D83" t="s">
        <v>112</v>
      </c>
      <c r="E83" t="s">
        <v>137</v>
      </c>
      <c r="F83" s="1">
        <v>10.6</v>
      </c>
      <c r="G83" s="1">
        <v>10.6</v>
      </c>
      <c r="H83" s="1">
        <v>10.6</v>
      </c>
      <c r="I83" s="1">
        <v>10.6</v>
      </c>
      <c r="J83" s="1">
        <v>10.6</v>
      </c>
      <c r="K83" s="1">
        <v>10.6</v>
      </c>
      <c r="L83" s="1">
        <v>10.6</v>
      </c>
      <c r="M83" s="1">
        <v>10.6</v>
      </c>
      <c r="N83" s="1">
        <v>10.6</v>
      </c>
      <c r="O83" s="1">
        <v>10.6</v>
      </c>
      <c r="P83" s="1">
        <v>10.6</v>
      </c>
      <c r="Q83" s="1">
        <v>10.6</v>
      </c>
    </row>
    <row r="84" spans="1:17" x14ac:dyDescent="0.25">
      <c r="E84" t="s">
        <v>138</v>
      </c>
      <c r="F84" s="1">
        <v>0.5</v>
      </c>
      <c r="G84" s="1">
        <v>0.5</v>
      </c>
      <c r="H84" s="1">
        <v>0.5</v>
      </c>
      <c r="I84" s="1">
        <v>0.5</v>
      </c>
      <c r="J84" s="1">
        <v>0.5</v>
      </c>
      <c r="K84" s="1">
        <v>0.5</v>
      </c>
      <c r="L84" s="1">
        <v>0.5</v>
      </c>
      <c r="M84" s="1">
        <v>0.5</v>
      </c>
      <c r="N84" s="1">
        <v>0.5</v>
      </c>
      <c r="O84" s="1">
        <v>0.5</v>
      </c>
      <c r="P84" s="1">
        <v>0.5</v>
      </c>
      <c r="Q84" s="1">
        <v>0.5</v>
      </c>
    </row>
    <row r="85" spans="1:17" x14ac:dyDescent="0.25">
      <c r="E85" t="s">
        <v>139</v>
      </c>
      <c r="F85" s="1">
        <v>3.5</v>
      </c>
      <c r="G85" s="1">
        <v>3.5</v>
      </c>
      <c r="H85" s="1">
        <v>3.5</v>
      </c>
      <c r="I85" s="1">
        <v>3.5</v>
      </c>
      <c r="J85" s="1">
        <v>3.5</v>
      </c>
      <c r="K85" s="1">
        <v>3.5</v>
      </c>
      <c r="L85" s="1">
        <v>3.5</v>
      </c>
      <c r="M85" s="1">
        <v>3.5</v>
      </c>
      <c r="N85" s="1">
        <v>3.5</v>
      </c>
      <c r="O85" s="1">
        <v>3.5</v>
      </c>
      <c r="P85" s="1">
        <v>3.5</v>
      </c>
      <c r="Q85" s="1">
        <v>3.5</v>
      </c>
    </row>
    <row r="86" spans="1:17" x14ac:dyDescent="0.25">
      <c r="E86" t="s">
        <v>140</v>
      </c>
      <c r="F86" s="1">
        <v>3.8</v>
      </c>
      <c r="G86" s="1">
        <v>3.8</v>
      </c>
      <c r="H86" s="1">
        <v>3.8</v>
      </c>
      <c r="I86" s="1">
        <v>3.8</v>
      </c>
      <c r="J86" s="1">
        <v>3.8</v>
      </c>
      <c r="K86" s="1">
        <v>3.8</v>
      </c>
      <c r="L86" s="1">
        <v>3.8</v>
      </c>
      <c r="M86" s="1">
        <v>3.8</v>
      </c>
      <c r="N86" s="1">
        <v>3.8</v>
      </c>
      <c r="O86" s="1">
        <v>3.8</v>
      </c>
      <c r="P86" s="1">
        <v>3.8</v>
      </c>
      <c r="Q86" s="1">
        <v>3.8</v>
      </c>
    </row>
    <row r="87" spans="1:17" x14ac:dyDescent="0.25">
      <c r="D87" s="9" t="s">
        <v>189</v>
      </c>
      <c r="E87" s="10"/>
      <c r="F87" s="11">
        <v>18.399999999999999</v>
      </c>
      <c r="G87" s="11">
        <v>18.399999999999999</v>
      </c>
      <c r="H87" s="11">
        <v>18.399999999999999</v>
      </c>
      <c r="I87" s="11">
        <v>18.399999999999999</v>
      </c>
      <c r="J87" s="11">
        <v>18.399999999999999</v>
      </c>
      <c r="K87" s="11">
        <v>18.399999999999999</v>
      </c>
      <c r="L87" s="11">
        <v>18.399999999999999</v>
      </c>
      <c r="M87" s="11">
        <v>18.399999999999999</v>
      </c>
      <c r="N87" s="11">
        <v>18.399999999999999</v>
      </c>
      <c r="O87" s="11">
        <v>18.399999999999999</v>
      </c>
      <c r="P87" s="11">
        <v>18.399999999999999</v>
      </c>
      <c r="Q87" s="12">
        <v>18.399999999999999</v>
      </c>
    </row>
    <row r="88" spans="1:17" x14ac:dyDescent="0.25">
      <c r="D88" s="16" t="s">
        <v>113</v>
      </c>
      <c r="E88" t="s">
        <v>141</v>
      </c>
      <c r="F88" s="18">
        <v>6.7</v>
      </c>
      <c r="G88" s="18">
        <v>6.7</v>
      </c>
      <c r="H88" s="18">
        <v>6.7</v>
      </c>
      <c r="I88" s="18">
        <v>6.7</v>
      </c>
      <c r="J88" s="18">
        <v>6.7</v>
      </c>
      <c r="K88" s="18">
        <v>6.7</v>
      </c>
      <c r="L88" s="18">
        <v>6.7</v>
      </c>
      <c r="M88" s="18">
        <v>6.7</v>
      </c>
      <c r="N88" s="18">
        <v>6.7</v>
      </c>
      <c r="O88" s="18">
        <v>6.7</v>
      </c>
      <c r="P88" s="18">
        <v>6.7</v>
      </c>
      <c r="Q88" s="18">
        <v>6.7</v>
      </c>
    </row>
    <row r="89" spans="1:17" x14ac:dyDescent="0.25">
      <c r="D89" s="16"/>
      <c r="E89" t="s">
        <v>147</v>
      </c>
      <c r="F89" s="18">
        <v>0.1</v>
      </c>
      <c r="G89" s="18">
        <v>0.1</v>
      </c>
      <c r="H89" s="18">
        <v>0.1</v>
      </c>
      <c r="I89" s="18">
        <v>0.1</v>
      </c>
      <c r="J89" s="18">
        <v>0.1</v>
      </c>
      <c r="K89" s="18">
        <v>0.1</v>
      </c>
      <c r="L89" s="18">
        <v>0.1</v>
      </c>
      <c r="M89" s="18">
        <v>0.1</v>
      </c>
      <c r="N89" s="18">
        <v>0.1</v>
      </c>
      <c r="O89" s="18">
        <v>0.1</v>
      </c>
      <c r="P89" s="18">
        <v>0.1</v>
      </c>
      <c r="Q89" s="18">
        <v>0.1</v>
      </c>
    </row>
    <row r="90" spans="1:17" x14ac:dyDescent="0.25">
      <c r="D90" s="16"/>
      <c r="E90" t="s">
        <v>145</v>
      </c>
      <c r="F90" s="18">
        <v>15.8</v>
      </c>
      <c r="G90" s="18">
        <v>15.8</v>
      </c>
      <c r="H90" s="18">
        <v>15.8</v>
      </c>
      <c r="I90" s="18">
        <v>15.8</v>
      </c>
      <c r="J90" s="18">
        <v>15.8</v>
      </c>
      <c r="K90" s="18">
        <v>15.8</v>
      </c>
      <c r="L90" s="18">
        <v>15.8</v>
      </c>
      <c r="M90" s="18">
        <v>15.8</v>
      </c>
      <c r="N90" s="18">
        <v>15.8</v>
      </c>
      <c r="O90" s="18">
        <v>15.8</v>
      </c>
      <c r="P90" s="18">
        <v>15.8</v>
      </c>
      <c r="Q90" s="18">
        <v>15.8</v>
      </c>
    </row>
    <row r="91" spans="1:17" x14ac:dyDescent="0.25">
      <c r="D91" s="16"/>
      <c r="E91" t="s">
        <v>148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</row>
    <row r="92" spans="1:17" x14ac:dyDescent="0.25">
      <c r="D92" s="9" t="s">
        <v>190</v>
      </c>
      <c r="E92" s="10"/>
      <c r="F92" s="11">
        <v>22.6</v>
      </c>
      <c r="G92" s="11">
        <v>22.6</v>
      </c>
      <c r="H92" s="11">
        <v>22.6</v>
      </c>
      <c r="I92" s="11">
        <v>22.6</v>
      </c>
      <c r="J92" s="11">
        <v>22.6</v>
      </c>
      <c r="K92" s="11">
        <v>22.6</v>
      </c>
      <c r="L92" s="11">
        <v>22.6</v>
      </c>
      <c r="M92" s="11">
        <v>22.6</v>
      </c>
      <c r="N92" s="11">
        <v>22.6</v>
      </c>
      <c r="O92" s="11">
        <v>22.6</v>
      </c>
      <c r="P92" s="11">
        <v>22.6</v>
      </c>
      <c r="Q92" s="12">
        <v>22.6</v>
      </c>
    </row>
    <row r="93" spans="1:17" x14ac:dyDescent="0.25">
      <c r="D93" t="s">
        <v>115</v>
      </c>
      <c r="E93" t="s">
        <v>151</v>
      </c>
      <c r="F93" s="1">
        <v>5.7</v>
      </c>
      <c r="G93" s="1">
        <v>5.7</v>
      </c>
      <c r="H93" s="1">
        <v>5.7</v>
      </c>
      <c r="I93" s="1">
        <v>5.7</v>
      </c>
      <c r="J93" s="1">
        <v>5.7</v>
      </c>
      <c r="K93" s="1">
        <v>5.7</v>
      </c>
      <c r="L93" s="1">
        <v>5.7</v>
      </c>
      <c r="M93" s="1">
        <v>5.7</v>
      </c>
      <c r="N93" s="1">
        <v>5.7</v>
      </c>
      <c r="O93" s="1">
        <v>5.7</v>
      </c>
      <c r="P93" s="1">
        <v>5.7</v>
      </c>
      <c r="Q93" s="1">
        <v>5.7</v>
      </c>
    </row>
    <row r="94" spans="1:17" x14ac:dyDescent="0.25">
      <c r="E94" t="s">
        <v>142</v>
      </c>
      <c r="F94" s="1">
        <v>2</v>
      </c>
      <c r="G94" s="1">
        <v>2</v>
      </c>
      <c r="H94" s="1">
        <v>2</v>
      </c>
      <c r="I94" s="1">
        <v>2</v>
      </c>
      <c r="J94" s="1">
        <v>2</v>
      </c>
      <c r="K94" s="1">
        <v>2</v>
      </c>
      <c r="L94" s="1">
        <v>2</v>
      </c>
      <c r="M94" s="1">
        <v>2</v>
      </c>
      <c r="N94" s="1">
        <v>2</v>
      </c>
      <c r="O94" s="1">
        <v>2</v>
      </c>
      <c r="P94" s="1">
        <v>2</v>
      </c>
      <c r="Q94" s="1">
        <v>2</v>
      </c>
    </row>
    <row r="95" spans="1:17" x14ac:dyDescent="0.25">
      <c r="E95" t="s">
        <v>152</v>
      </c>
      <c r="F95" s="1">
        <v>23.1</v>
      </c>
      <c r="G95" s="1">
        <v>23.1</v>
      </c>
      <c r="H95" s="1">
        <v>23.1</v>
      </c>
      <c r="I95" s="1">
        <v>23.1</v>
      </c>
      <c r="J95" s="1">
        <v>23.1</v>
      </c>
      <c r="K95" s="1">
        <v>23.1</v>
      </c>
      <c r="L95" s="1">
        <v>23.1</v>
      </c>
      <c r="M95" s="1">
        <v>23.1</v>
      </c>
      <c r="N95" s="1">
        <v>23.1</v>
      </c>
      <c r="O95" s="1">
        <v>23.1</v>
      </c>
      <c r="P95" s="1">
        <v>23.1</v>
      </c>
      <c r="Q95" s="1">
        <v>23.1</v>
      </c>
    </row>
    <row r="96" spans="1:17" x14ac:dyDescent="0.25">
      <c r="E96" t="s">
        <v>143</v>
      </c>
      <c r="F96" s="1">
        <v>6.3</v>
      </c>
      <c r="G96" s="1">
        <v>6.3</v>
      </c>
      <c r="H96" s="1">
        <v>6.3</v>
      </c>
      <c r="I96" s="1">
        <v>6.3</v>
      </c>
      <c r="J96" s="1">
        <v>6.3</v>
      </c>
      <c r="K96" s="1">
        <v>6.3</v>
      </c>
      <c r="L96" s="1">
        <v>6.3</v>
      </c>
      <c r="M96" s="1">
        <v>6.3</v>
      </c>
      <c r="N96" s="1">
        <v>6.3</v>
      </c>
      <c r="O96" s="1">
        <v>6.3</v>
      </c>
      <c r="P96" s="1">
        <v>6.3</v>
      </c>
      <c r="Q96" s="1">
        <v>6.3</v>
      </c>
    </row>
    <row r="97" spans="1:17" x14ac:dyDescent="0.25">
      <c r="E97" t="s">
        <v>144</v>
      </c>
      <c r="F97" s="1">
        <v>3.3</v>
      </c>
      <c r="G97" s="1">
        <v>3.3</v>
      </c>
      <c r="H97" s="1">
        <v>3.3</v>
      </c>
      <c r="I97" s="1">
        <v>3.3</v>
      </c>
      <c r="J97" s="1">
        <v>3.3</v>
      </c>
      <c r="K97" s="1">
        <v>3.3</v>
      </c>
      <c r="L97" s="1">
        <v>3.3</v>
      </c>
      <c r="M97" s="1">
        <v>3.3</v>
      </c>
      <c r="N97" s="1">
        <v>3.3</v>
      </c>
      <c r="O97" s="1">
        <v>3.3</v>
      </c>
      <c r="P97" s="1">
        <v>3.3</v>
      </c>
      <c r="Q97" s="1">
        <v>3.3</v>
      </c>
    </row>
    <row r="98" spans="1:17" x14ac:dyDescent="0.25">
      <c r="E98" t="s">
        <v>149</v>
      </c>
      <c r="F98" s="1">
        <v>0.2</v>
      </c>
      <c r="G98" s="1">
        <v>0.2</v>
      </c>
      <c r="H98" s="1">
        <v>0.2</v>
      </c>
      <c r="I98" s="1">
        <v>0.2</v>
      </c>
      <c r="J98" s="1">
        <v>0.2</v>
      </c>
      <c r="K98" s="1">
        <v>0.2</v>
      </c>
      <c r="L98" s="1">
        <v>0.2</v>
      </c>
      <c r="M98" s="1">
        <v>0.2</v>
      </c>
      <c r="N98" s="1">
        <v>0.2</v>
      </c>
      <c r="O98" s="1">
        <v>0.2</v>
      </c>
      <c r="P98" s="1">
        <v>0.2</v>
      </c>
      <c r="Q98" s="1">
        <v>0.2</v>
      </c>
    </row>
    <row r="99" spans="1:17" x14ac:dyDescent="0.25">
      <c r="E99" t="s">
        <v>150</v>
      </c>
      <c r="F99" s="1">
        <v>1.5</v>
      </c>
      <c r="G99" s="1">
        <v>1.5</v>
      </c>
      <c r="H99" s="1">
        <v>1.5</v>
      </c>
      <c r="I99" s="1">
        <v>1.5</v>
      </c>
      <c r="J99" s="1">
        <v>1.5</v>
      </c>
      <c r="K99" s="1">
        <v>1.5</v>
      </c>
      <c r="L99" s="1">
        <v>1.5</v>
      </c>
      <c r="M99" s="1">
        <v>1.5</v>
      </c>
      <c r="N99" s="1">
        <v>1.5</v>
      </c>
      <c r="O99" s="1">
        <v>1.5</v>
      </c>
      <c r="P99" s="1">
        <v>1.5</v>
      </c>
      <c r="Q99" s="1">
        <v>1.5</v>
      </c>
    </row>
    <row r="100" spans="1:17" x14ac:dyDescent="0.25">
      <c r="E100" t="s">
        <v>146</v>
      </c>
      <c r="F100" s="1">
        <v>6</v>
      </c>
      <c r="G100" s="1">
        <v>6</v>
      </c>
      <c r="H100" s="1">
        <v>6</v>
      </c>
      <c r="I100" s="1">
        <v>6</v>
      </c>
      <c r="J100" s="1">
        <v>6</v>
      </c>
      <c r="K100" s="1">
        <v>6</v>
      </c>
      <c r="L100" s="1">
        <v>6</v>
      </c>
      <c r="M100" s="1">
        <v>6</v>
      </c>
      <c r="N100" s="1">
        <v>6</v>
      </c>
      <c r="O100" s="1">
        <v>6</v>
      </c>
      <c r="P100" s="1">
        <v>6</v>
      </c>
      <c r="Q100" s="1">
        <v>6</v>
      </c>
    </row>
    <row r="101" spans="1:17" x14ac:dyDescent="0.25">
      <c r="E101" t="s">
        <v>153</v>
      </c>
      <c r="F101" s="1">
        <v>1.9</v>
      </c>
      <c r="G101" s="1">
        <v>1.9</v>
      </c>
      <c r="H101" s="1">
        <v>1.9</v>
      </c>
      <c r="I101" s="1">
        <v>1.9</v>
      </c>
      <c r="J101" s="1">
        <v>1.9</v>
      </c>
      <c r="K101" s="1">
        <v>1.9</v>
      </c>
      <c r="L101" s="1">
        <v>1.9</v>
      </c>
      <c r="M101" s="1">
        <v>1.9</v>
      </c>
      <c r="N101" s="1">
        <v>1.9</v>
      </c>
      <c r="O101" s="1">
        <v>1.9</v>
      </c>
      <c r="P101" s="1">
        <v>1.9</v>
      </c>
      <c r="Q101" s="1">
        <v>1.9</v>
      </c>
    </row>
    <row r="102" spans="1:17" x14ac:dyDescent="0.25">
      <c r="E102" t="s">
        <v>154</v>
      </c>
      <c r="F102" s="1">
        <v>9</v>
      </c>
      <c r="G102" s="1">
        <v>9</v>
      </c>
      <c r="H102" s="1">
        <v>9</v>
      </c>
      <c r="I102" s="1">
        <v>9</v>
      </c>
      <c r="J102" s="1">
        <v>9</v>
      </c>
      <c r="K102" s="1">
        <v>9</v>
      </c>
      <c r="L102" s="1">
        <v>9</v>
      </c>
      <c r="M102" s="1">
        <v>9</v>
      </c>
      <c r="N102" s="1">
        <v>9</v>
      </c>
      <c r="O102" s="1">
        <v>9</v>
      </c>
      <c r="P102" s="1">
        <v>9</v>
      </c>
      <c r="Q102" s="1">
        <v>9</v>
      </c>
    </row>
    <row r="103" spans="1:17" x14ac:dyDescent="0.25">
      <c r="D103" s="9" t="s">
        <v>192</v>
      </c>
      <c r="E103" s="10"/>
      <c r="F103" s="11">
        <v>59</v>
      </c>
      <c r="G103" s="11">
        <v>59</v>
      </c>
      <c r="H103" s="11">
        <v>59</v>
      </c>
      <c r="I103" s="11">
        <v>59</v>
      </c>
      <c r="J103" s="11">
        <v>59</v>
      </c>
      <c r="K103" s="11">
        <v>59</v>
      </c>
      <c r="L103" s="11">
        <v>59</v>
      </c>
      <c r="M103" s="11">
        <v>59</v>
      </c>
      <c r="N103" s="11">
        <v>59</v>
      </c>
      <c r="O103" s="11">
        <v>59</v>
      </c>
      <c r="P103" s="11">
        <v>59</v>
      </c>
      <c r="Q103" s="12">
        <v>59</v>
      </c>
    </row>
    <row r="104" spans="1:17" x14ac:dyDescent="0.25">
      <c r="C104" s="5" t="s">
        <v>165</v>
      </c>
      <c r="D104" s="5"/>
      <c r="E104" s="5"/>
      <c r="F104" s="6">
        <v>100.00000000000001</v>
      </c>
      <c r="G104" s="6">
        <v>100.00000000000001</v>
      </c>
      <c r="H104" s="6">
        <v>100.00000000000001</v>
      </c>
      <c r="I104" s="6">
        <v>100.00000000000001</v>
      </c>
      <c r="J104" s="6">
        <v>100.00000000000001</v>
      </c>
      <c r="K104" s="6">
        <v>100.00000000000001</v>
      </c>
      <c r="L104" s="6">
        <v>100.00000000000001</v>
      </c>
      <c r="M104" s="6">
        <v>100.00000000000001</v>
      </c>
      <c r="N104" s="6">
        <v>100.00000000000001</v>
      </c>
      <c r="O104" s="6">
        <v>100.00000000000001</v>
      </c>
      <c r="P104" s="6">
        <v>100.00000000000001</v>
      </c>
      <c r="Q104" s="6">
        <v>100.00000000000001</v>
      </c>
    </row>
    <row r="105" spans="1:17" x14ac:dyDescent="0.25">
      <c r="A105" s="4" t="s">
        <v>203</v>
      </c>
      <c r="C105" t="s">
        <v>125</v>
      </c>
      <c r="D105" t="s">
        <v>112</v>
      </c>
      <c r="E105" t="s">
        <v>137</v>
      </c>
      <c r="F105" s="1">
        <v>10.6</v>
      </c>
      <c r="G105" s="1">
        <v>10.6</v>
      </c>
      <c r="H105" s="1">
        <v>10.6</v>
      </c>
      <c r="I105" s="1">
        <v>10.6</v>
      </c>
      <c r="J105" s="1">
        <v>10.6</v>
      </c>
      <c r="K105" s="1">
        <v>10.6</v>
      </c>
      <c r="L105" s="1">
        <v>10.6</v>
      </c>
      <c r="M105" s="1">
        <v>10.6</v>
      </c>
      <c r="N105" s="1">
        <v>10.6</v>
      </c>
      <c r="O105" s="1">
        <v>10.6</v>
      </c>
      <c r="P105" s="1">
        <v>10.6</v>
      </c>
      <c r="Q105" s="1">
        <v>10.6</v>
      </c>
    </row>
    <row r="106" spans="1:17" x14ac:dyDescent="0.25">
      <c r="E106" t="s">
        <v>138</v>
      </c>
      <c r="F106" s="1">
        <v>0.5</v>
      </c>
      <c r="G106" s="1">
        <v>0.5</v>
      </c>
      <c r="H106" s="1">
        <v>0.5</v>
      </c>
      <c r="I106" s="1">
        <v>0.5</v>
      </c>
      <c r="J106" s="1">
        <v>0.5</v>
      </c>
      <c r="K106" s="1">
        <v>0.5</v>
      </c>
      <c r="L106" s="1">
        <v>0.5</v>
      </c>
      <c r="M106" s="1">
        <v>0.5</v>
      </c>
      <c r="N106" s="1">
        <v>0.5</v>
      </c>
      <c r="O106" s="1">
        <v>0.5</v>
      </c>
      <c r="P106" s="1">
        <v>0.5</v>
      </c>
      <c r="Q106" s="1">
        <v>0.5</v>
      </c>
    </row>
    <row r="107" spans="1:17" x14ac:dyDescent="0.25">
      <c r="E107" t="s">
        <v>139</v>
      </c>
      <c r="F107" s="1">
        <v>3.5</v>
      </c>
      <c r="G107" s="1">
        <v>3.5</v>
      </c>
      <c r="H107" s="1">
        <v>3.5</v>
      </c>
      <c r="I107" s="1">
        <v>3.5</v>
      </c>
      <c r="J107" s="1">
        <v>3.5</v>
      </c>
      <c r="K107" s="1">
        <v>3.5</v>
      </c>
      <c r="L107" s="1">
        <v>3.5</v>
      </c>
      <c r="M107" s="1">
        <v>3.5</v>
      </c>
      <c r="N107" s="1">
        <v>3.5</v>
      </c>
      <c r="O107" s="1">
        <v>3.5</v>
      </c>
      <c r="P107" s="1">
        <v>3.5</v>
      </c>
      <c r="Q107" s="1">
        <v>3.5</v>
      </c>
    </row>
    <row r="108" spans="1:17" x14ac:dyDescent="0.25">
      <c r="E108" t="s">
        <v>140</v>
      </c>
      <c r="F108" s="1">
        <v>3.8</v>
      </c>
      <c r="G108" s="1">
        <v>3.8</v>
      </c>
      <c r="H108" s="1">
        <v>3.8</v>
      </c>
      <c r="I108" s="1">
        <v>3.8</v>
      </c>
      <c r="J108" s="1">
        <v>3.8</v>
      </c>
      <c r="K108" s="1">
        <v>3.8</v>
      </c>
      <c r="L108" s="1">
        <v>3.8</v>
      </c>
      <c r="M108" s="1">
        <v>3.8</v>
      </c>
      <c r="N108" s="1">
        <v>3.8</v>
      </c>
      <c r="O108" s="1">
        <v>3.8</v>
      </c>
      <c r="P108" s="1">
        <v>3.8</v>
      </c>
      <c r="Q108" s="1">
        <v>3.8</v>
      </c>
    </row>
    <row r="109" spans="1:17" x14ac:dyDescent="0.25">
      <c r="D109" s="9" t="s">
        <v>189</v>
      </c>
      <c r="E109" s="10"/>
      <c r="F109" s="11">
        <v>18.399999999999999</v>
      </c>
      <c r="G109" s="11">
        <v>18.399999999999999</v>
      </c>
      <c r="H109" s="11">
        <v>18.399999999999999</v>
      </c>
      <c r="I109" s="11">
        <v>18.399999999999999</v>
      </c>
      <c r="J109" s="11">
        <v>18.399999999999999</v>
      </c>
      <c r="K109" s="11">
        <v>18.399999999999999</v>
      </c>
      <c r="L109" s="11">
        <v>18.399999999999999</v>
      </c>
      <c r="M109" s="11">
        <v>18.399999999999999</v>
      </c>
      <c r="N109" s="11">
        <v>18.399999999999999</v>
      </c>
      <c r="O109" s="11">
        <v>18.399999999999999</v>
      </c>
      <c r="P109" s="11">
        <v>18.399999999999999</v>
      </c>
      <c r="Q109" s="12">
        <v>18.399999999999999</v>
      </c>
    </row>
    <row r="110" spans="1:17" x14ac:dyDescent="0.25">
      <c r="D110" s="16" t="s">
        <v>113</v>
      </c>
      <c r="E110" t="s">
        <v>141</v>
      </c>
      <c r="F110" s="18">
        <v>6.7</v>
      </c>
      <c r="G110" s="18">
        <v>6.7</v>
      </c>
      <c r="H110" s="18">
        <v>6.7</v>
      </c>
      <c r="I110" s="18">
        <v>6.7</v>
      </c>
      <c r="J110" s="18">
        <v>6.7</v>
      </c>
      <c r="K110" s="18">
        <v>6.7</v>
      </c>
      <c r="L110" s="18">
        <v>6.7</v>
      </c>
      <c r="M110" s="18">
        <v>6.7</v>
      </c>
      <c r="N110" s="18">
        <v>6.7</v>
      </c>
      <c r="O110" s="18">
        <v>6.7</v>
      </c>
      <c r="P110" s="18">
        <v>6.7</v>
      </c>
      <c r="Q110" s="18">
        <v>6.7</v>
      </c>
    </row>
    <row r="111" spans="1:17" x14ac:dyDescent="0.25">
      <c r="D111" s="16"/>
      <c r="E111" t="s">
        <v>147</v>
      </c>
      <c r="F111" s="18">
        <v>0.1</v>
      </c>
      <c r="G111" s="18">
        <v>0.1</v>
      </c>
      <c r="H111" s="18">
        <v>0.1</v>
      </c>
      <c r="I111" s="18">
        <v>0.1</v>
      </c>
      <c r="J111" s="18">
        <v>0.1</v>
      </c>
      <c r="K111" s="18">
        <v>0.1</v>
      </c>
      <c r="L111" s="18">
        <v>0.1</v>
      </c>
      <c r="M111" s="18">
        <v>0.1</v>
      </c>
      <c r="N111" s="18">
        <v>0.1</v>
      </c>
      <c r="O111" s="18">
        <v>0.1</v>
      </c>
      <c r="P111" s="18">
        <v>0.1</v>
      </c>
      <c r="Q111" s="18">
        <v>0.1</v>
      </c>
    </row>
    <row r="112" spans="1:17" x14ac:dyDescent="0.25">
      <c r="D112" s="16"/>
      <c r="E112" t="s">
        <v>145</v>
      </c>
      <c r="F112" s="18">
        <v>15.8</v>
      </c>
      <c r="G112" s="18">
        <v>15.8</v>
      </c>
      <c r="H112" s="18">
        <v>15.8</v>
      </c>
      <c r="I112" s="18">
        <v>15.8</v>
      </c>
      <c r="J112" s="18">
        <v>15.8</v>
      </c>
      <c r="K112" s="18">
        <v>15.8</v>
      </c>
      <c r="L112" s="18">
        <v>15.8</v>
      </c>
      <c r="M112" s="18">
        <v>15.8</v>
      </c>
      <c r="N112" s="18">
        <v>15.8</v>
      </c>
      <c r="O112" s="18">
        <v>15.8</v>
      </c>
      <c r="P112" s="18">
        <v>15.8</v>
      </c>
      <c r="Q112" s="18">
        <v>15.8</v>
      </c>
    </row>
    <row r="113" spans="1:17" x14ac:dyDescent="0.25">
      <c r="D113" s="16"/>
      <c r="E113" t="s">
        <v>148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x14ac:dyDescent="0.25">
      <c r="D114" s="9" t="s">
        <v>190</v>
      </c>
      <c r="E114" s="10"/>
      <c r="F114" s="11">
        <v>22.6</v>
      </c>
      <c r="G114" s="11">
        <v>22.6</v>
      </c>
      <c r="H114" s="11">
        <v>22.6</v>
      </c>
      <c r="I114" s="11">
        <v>22.6</v>
      </c>
      <c r="J114" s="11">
        <v>22.6</v>
      </c>
      <c r="K114" s="11">
        <v>22.6</v>
      </c>
      <c r="L114" s="11">
        <v>22.6</v>
      </c>
      <c r="M114" s="11">
        <v>22.6</v>
      </c>
      <c r="N114" s="11">
        <v>22.6</v>
      </c>
      <c r="O114" s="11">
        <v>22.6</v>
      </c>
      <c r="P114" s="11">
        <v>22.6</v>
      </c>
      <c r="Q114" s="12">
        <v>22.6</v>
      </c>
    </row>
    <row r="115" spans="1:17" x14ac:dyDescent="0.25">
      <c r="D115" t="s">
        <v>115</v>
      </c>
      <c r="E115" t="s">
        <v>151</v>
      </c>
      <c r="F115" s="1">
        <v>5.7</v>
      </c>
      <c r="G115" s="1">
        <v>5.7</v>
      </c>
      <c r="H115" s="1">
        <v>5.7</v>
      </c>
      <c r="I115" s="1">
        <v>5.7</v>
      </c>
      <c r="J115" s="1">
        <v>5.7</v>
      </c>
      <c r="K115" s="1">
        <v>5.7</v>
      </c>
      <c r="L115" s="1">
        <v>5.7</v>
      </c>
      <c r="M115" s="1">
        <v>5.7</v>
      </c>
      <c r="N115" s="1">
        <v>5.7</v>
      </c>
      <c r="O115" s="1">
        <v>5.7</v>
      </c>
      <c r="P115" s="1">
        <v>5.7</v>
      </c>
      <c r="Q115" s="1">
        <v>5.7</v>
      </c>
    </row>
    <row r="116" spans="1:17" x14ac:dyDescent="0.25">
      <c r="E116" t="s">
        <v>142</v>
      </c>
      <c r="F116" s="1">
        <v>2</v>
      </c>
      <c r="G116" s="1">
        <v>2</v>
      </c>
      <c r="H116" s="1">
        <v>2</v>
      </c>
      <c r="I116" s="1">
        <v>2</v>
      </c>
      <c r="J116" s="1">
        <v>2</v>
      </c>
      <c r="K116" s="1">
        <v>2</v>
      </c>
      <c r="L116" s="1">
        <v>2</v>
      </c>
      <c r="M116" s="1">
        <v>2</v>
      </c>
      <c r="N116" s="1">
        <v>2</v>
      </c>
      <c r="O116" s="1">
        <v>2</v>
      </c>
      <c r="P116" s="1">
        <v>2</v>
      </c>
      <c r="Q116" s="1">
        <v>2</v>
      </c>
    </row>
    <row r="117" spans="1:17" x14ac:dyDescent="0.25">
      <c r="E117" t="s">
        <v>152</v>
      </c>
      <c r="F117" s="1">
        <v>23.1</v>
      </c>
      <c r="G117" s="1">
        <v>23.1</v>
      </c>
      <c r="H117" s="1">
        <v>23.1</v>
      </c>
      <c r="I117" s="1">
        <v>23.1</v>
      </c>
      <c r="J117" s="1">
        <v>23.1</v>
      </c>
      <c r="K117" s="1">
        <v>23.1</v>
      </c>
      <c r="L117" s="1">
        <v>23.1</v>
      </c>
      <c r="M117" s="1">
        <v>23.1</v>
      </c>
      <c r="N117" s="1">
        <v>23.1</v>
      </c>
      <c r="O117" s="1">
        <v>23.1</v>
      </c>
      <c r="P117" s="1">
        <v>23.1</v>
      </c>
      <c r="Q117" s="1">
        <v>23.1</v>
      </c>
    </row>
    <row r="118" spans="1:17" x14ac:dyDescent="0.25">
      <c r="E118" t="s">
        <v>143</v>
      </c>
      <c r="F118" s="1">
        <v>6.3</v>
      </c>
      <c r="G118" s="1">
        <v>6.3</v>
      </c>
      <c r="H118" s="1">
        <v>6.3</v>
      </c>
      <c r="I118" s="1">
        <v>6.3</v>
      </c>
      <c r="J118" s="1">
        <v>6.3</v>
      </c>
      <c r="K118" s="1">
        <v>6.3</v>
      </c>
      <c r="L118" s="1">
        <v>6.3</v>
      </c>
      <c r="M118" s="1">
        <v>6.3</v>
      </c>
      <c r="N118" s="1">
        <v>6.3</v>
      </c>
      <c r="O118" s="1">
        <v>6.3</v>
      </c>
      <c r="P118" s="1">
        <v>6.3</v>
      </c>
      <c r="Q118" s="1">
        <v>6.3</v>
      </c>
    </row>
    <row r="119" spans="1:17" x14ac:dyDescent="0.25">
      <c r="E119" t="s">
        <v>144</v>
      </c>
      <c r="F119" s="1">
        <v>3.3</v>
      </c>
      <c r="G119" s="1">
        <v>3.3</v>
      </c>
      <c r="H119" s="1">
        <v>3.3</v>
      </c>
      <c r="I119" s="1">
        <v>3.3</v>
      </c>
      <c r="J119" s="1">
        <v>3.3</v>
      </c>
      <c r="K119" s="1">
        <v>3.3</v>
      </c>
      <c r="L119" s="1">
        <v>3.3</v>
      </c>
      <c r="M119" s="1">
        <v>3.3</v>
      </c>
      <c r="N119" s="1">
        <v>3.3</v>
      </c>
      <c r="O119" s="1">
        <v>3.3</v>
      </c>
      <c r="P119" s="1">
        <v>3.3</v>
      </c>
      <c r="Q119" s="1">
        <v>3.3</v>
      </c>
    </row>
    <row r="120" spans="1:17" x14ac:dyDescent="0.25">
      <c r="E120" t="s">
        <v>149</v>
      </c>
      <c r="F120" s="1">
        <v>0.2</v>
      </c>
      <c r="G120" s="1">
        <v>0.2</v>
      </c>
      <c r="H120" s="1">
        <v>0.2</v>
      </c>
      <c r="I120" s="1">
        <v>0.2</v>
      </c>
      <c r="J120" s="1">
        <v>0.2</v>
      </c>
      <c r="K120" s="1">
        <v>0.2</v>
      </c>
      <c r="L120" s="1">
        <v>0.2</v>
      </c>
      <c r="M120" s="1">
        <v>0.2</v>
      </c>
      <c r="N120" s="1">
        <v>0.2</v>
      </c>
      <c r="O120" s="1">
        <v>0.2</v>
      </c>
      <c r="P120" s="1">
        <v>0.2</v>
      </c>
      <c r="Q120" s="1">
        <v>0.2</v>
      </c>
    </row>
    <row r="121" spans="1:17" x14ac:dyDescent="0.25">
      <c r="E121" t="s">
        <v>150</v>
      </c>
      <c r="F121" s="1">
        <v>1.5</v>
      </c>
      <c r="G121" s="1">
        <v>1.5</v>
      </c>
      <c r="H121" s="1">
        <v>1.5</v>
      </c>
      <c r="I121" s="1">
        <v>1.5</v>
      </c>
      <c r="J121" s="1">
        <v>1.5</v>
      </c>
      <c r="K121" s="1">
        <v>1.5</v>
      </c>
      <c r="L121" s="1">
        <v>1.5</v>
      </c>
      <c r="M121" s="1">
        <v>1.5</v>
      </c>
      <c r="N121" s="1">
        <v>1.5</v>
      </c>
      <c r="O121" s="1">
        <v>1.5</v>
      </c>
      <c r="P121" s="1">
        <v>1.5</v>
      </c>
      <c r="Q121" s="1">
        <v>1.5</v>
      </c>
    </row>
    <row r="122" spans="1:17" x14ac:dyDescent="0.25">
      <c r="E122" t="s">
        <v>146</v>
      </c>
      <c r="F122" s="1">
        <v>6</v>
      </c>
      <c r="G122" s="1">
        <v>6</v>
      </c>
      <c r="H122" s="1">
        <v>6</v>
      </c>
      <c r="I122" s="1">
        <v>6</v>
      </c>
      <c r="J122" s="1">
        <v>6</v>
      </c>
      <c r="K122" s="1">
        <v>6</v>
      </c>
      <c r="L122" s="1">
        <v>6</v>
      </c>
      <c r="M122" s="1">
        <v>6</v>
      </c>
      <c r="N122" s="1">
        <v>6</v>
      </c>
      <c r="O122" s="1">
        <v>6</v>
      </c>
      <c r="P122" s="1">
        <v>6</v>
      </c>
      <c r="Q122" s="1">
        <v>6</v>
      </c>
    </row>
    <row r="123" spans="1:17" x14ac:dyDescent="0.25">
      <c r="E123" t="s">
        <v>153</v>
      </c>
      <c r="F123" s="1">
        <v>1.9</v>
      </c>
      <c r="G123" s="1">
        <v>1.9</v>
      </c>
      <c r="H123" s="1">
        <v>1.9</v>
      </c>
      <c r="I123" s="1">
        <v>1.9</v>
      </c>
      <c r="J123" s="1">
        <v>1.9</v>
      </c>
      <c r="K123" s="1">
        <v>1.9</v>
      </c>
      <c r="L123" s="1">
        <v>1.9</v>
      </c>
      <c r="M123" s="1">
        <v>1.9</v>
      </c>
      <c r="N123" s="1">
        <v>1.9</v>
      </c>
      <c r="O123" s="1">
        <v>1.9</v>
      </c>
      <c r="P123" s="1">
        <v>1.9</v>
      </c>
      <c r="Q123" s="1">
        <v>1.9</v>
      </c>
    </row>
    <row r="124" spans="1:17" x14ac:dyDescent="0.25">
      <c r="E124" t="s">
        <v>154</v>
      </c>
      <c r="F124" s="1">
        <v>9</v>
      </c>
      <c r="G124" s="1">
        <v>9</v>
      </c>
      <c r="H124" s="1">
        <v>9</v>
      </c>
      <c r="I124" s="1">
        <v>9</v>
      </c>
      <c r="J124" s="1">
        <v>9</v>
      </c>
      <c r="K124" s="1">
        <v>9</v>
      </c>
      <c r="L124" s="1">
        <v>9</v>
      </c>
      <c r="M124" s="1">
        <v>9</v>
      </c>
      <c r="N124" s="1">
        <v>9</v>
      </c>
      <c r="O124" s="1">
        <v>9</v>
      </c>
      <c r="P124" s="1">
        <v>9</v>
      </c>
      <c r="Q124" s="1">
        <v>9</v>
      </c>
    </row>
    <row r="125" spans="1:17" x14ac:dyDescent="0.25">
      <c r="D125" s="9" t="s">
        <v>192</v>
      </c>
      <c r="E125" s="10"/>
      <c r="F125" s="11">
        <v>59</v>
      </c>
      <c r="G125" s="11">
        <v>59</v>
      </c>
      <c r="H125" s="11">
        <v>59</v>
      </c>
      <c r="I125" s="11">
        <v>59</v>
      </c>
      <c r="J125" s="11">
        <v>59</v>
      </c>
      <c r="K125" s="11">
        <v>59</v>
      </c>
      <c r="L125" s="11">
        <v>59</v>
      </c>
      <c r="M125" s="11">
        <v>59</v>
      </c>
      <c r="N125" s="11">
        <v>59</v>
      </c>
      <c r="O125" s="11">
        <v>59</v>
      </c>
      <c r="P125" s="11">
        <v>59</v>
      </c>
      <c r="Q125" s="12">
        <v>59</v>
      </c>
    </row>
    <row r="126" spans="1:17" x14ac:dyDescent="0.25">
      <c r="C126" s="5" t="s">
        <v>166</v>
      </c>
      <c r="D126" s="5"/>
      <c r="E126" s="5"/>
      <c r="F126" s="6">
        <v>100.00000000000001</v>
      </c>
      <c r="G126" s="6">
        <v>100.00000000000001</v>
      </c>
      <c r="H126" s="6">
        <v>100.00000000000001</v>
      </c>
      <c r="I126" s="6">
        <v>100.00000000000001</v>
      </c>
      <c r="J126" s="6">
        <v>100.00000000000001</v>
      </c>
      <c r="K126" s="6">
        <v>100.00000000000001</v>
      </c>
      <c r="L126" s="6">
        <v>100.00000000000001</v>
      </c>
      <c r="M126" s="6">
        <v>100.00000000000001</v>
      </c>
      <c r="N126" s="6">
        <v>100.00000000000001</v>
      </c>
      <c r="O126" s="6">
        <v>100.00000000000001</v>
      </c>
      <c r="P126" s="6">
        <v>100.00000000000001</v>
      </c>
      <c r="Q126" s="6">
        <v>100.00000000000001</v>
      </c>
    </row>
    <row r="127" spans="1:17" x14ac:dyDescent="0.25">
      <c r="A127" s="4" t="s">
        <v>202</v>
      </c>
      <c r="C127" t="s">
        <v>126</v>
      </c>
      <c r="D127" t="s">
        <v>112</v>
      </c>
      <c r="E127" t="s">
        <v>137</v>
      </c>
      <c r="F127" s="1">
        <v>10.6</v>
      </c>
      <c r="G127" s="1">
        <v>10.6</v>
      </c>
      <c r="H127" s="1">
        <v>10.6</v>
      </c>
      <c r="I127" s="1">
        <v>10.6</v>
      </c>
      <c r="J127" s="1">
        <v>10.6</v>
      </c>
      <c r="K127" s="1">
        <v>10.6</v>
      </c>
      <c r="L127" s="1">
        <v>10.6</v>
      </c>
      <c r="M127" s="1">
        <v>10.6</v>
      </c>
      <c r="N127" s="1">
        <v>10.6</v>
      </c>
      <c r="O127" s="1">
        <v>10.6</v>
      </c>
      <c r="P127" s="1">
        <v>10.6</v>
      </c>
      <c r="Q127" s="1">
        <v>10.6</v>
      </c>
    </row>
    <row r="128" spans="1:17" x14ac:dyDescent="0.25">
      <c r="E128" t="s">
        <v>138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v>0.5</v>
      </c>
      <c r="O128" s="1">
        <v>0.5</v>
      </c>
      <c r="P128" s="1">
        <v>0.5</v>
      </c>
      <c r="Q128" s="1">
        <v>0.5</v>
      </c>
    </row>
    <row r="129" spans="4:17" x14ac:dyDescent="0.25">
      <c r="E129" t="s">
        <v>139</v>
      </c>
      <c r="F129" s="1">
        <v>3.5</v>
      </c>
      <c r="G129" s="1">
        <v>3.5</v>
      </c>
      <c r="H129" s="1">
        <v>3.5</v>
      </c>
      <c r="I129" s="1">
        <v>3.5</v>
      </c>
      <c r="J129" s="1">
        <v>3.5</v>
      </c>
      <c r="K129" s="1">
        <v>3.5</v>
      </c>
      <c r="L129" s="1">
        <v>3.5</v>
      </c>
      <c r="M129" s="1">
        <v>3.5</v>
      </c>
      <c r="N129" s="1">
        <v>3.5</v>
      </c>
      <c r="O129" s="1">
        <v>3.5</v>
      </c>
      <c r="P129" s="1">
        <v>3.5</v>
      </c>
      <c r="Q129" s="1">
        <v>3.5</v>
      </c>
    </row>
    <row r="130" spans="4:17" x14ac:dyDescent="0.25">
      <c r="E130" t="s">
        <v>140</v>
      </c>
      <c r="F130" s="1">
        <v>3.8</v>
      </c>
      <c r="G130" s="1">
        <v>3.8</v>
      </c>
      <c r="H130" s="1">
        <v>3.8</v>
      </c>
      <c r="I130" s="1">
        <v>3.8</v>
      </c>
      <c r="J130" s="1">
        <v>3.8</v>
      </c>
      <c r="K130" s="1">
        <v>3.8</v>
      </c>
      <c r="L130" s="1">
        <v>3.8</v>
      </c>
      <c r="M130" s="1">
        <v>3.8</v>
      </c>
      <c r="N130" s="1">
        <v>3.8</v>
      </c>
      <c r="O130" s="1">
        <v>3.8</v>
      </c>
      <c r="P130" s="1">
        <v>3.8</v>
      </c>
      <c r="Q130" s="1">
        <v>3.8</v>
      </c>
    </row>
    <row r="131" spans="4:17" x14ac:dyDescent="0.25">
      <c r="D131" s="9" t="s">
        <v>189</v>
      </c>
      <c r="E131" s="10"/>
      <c r="F131" s="11">
        <v>18.399999999999999</v>
      </c>
      <c r="G131" s="11">
        <v>18.399999999999999</v>
      </c>
      <c r="H131" s="11">
        <v>18.399999999999999</v>
      </c>
      <c r="I131" s="11">
        <v>18.399999999999999</v>
      </c>
      <c r="J131" s="11">
        <v>18.399999999999999</v>
      </c>
      <c r="K131" s="11">
        <v>18.399999999999999</v>
      </c>
      <c r="L131" s="11">
        <v>18.399999999999999</v>
      </c>
      <c r="M131" s="11">
        <v>18.399999999999999</v>
      </c>
      <c r="N131" s="11">
        <v>18.399999999999999</v>
      </c>
      <c r="O131" s="11">
        <v>18.399999999999999</v>
      </c>
      <c r="P131" s="11">
        <v>18.399999999999999</v>
      </c>
      <c r="Q131" s="12">
        <v>18.399999999999999</v>
      </c>
    </row>
    <row r="132" spans="4:17" x14ac:dyDescent="0.25">
      <c r="D132" s="16" t="s">
        <v>113</v>
      </c>
      <c r="E132" t="s">
        <v>141</v>
      </c>
      <c r="F132" s="18">
        <v>6.7</v>
      </c>
      <c r="G132" s="18">
        <v>6.7</v>
      </c>
      <c r="H132" s="18">
        <v>6.7</v>
      </c>
      <c r="I132" s="18">
        <v>6.7</v>
      </c>
      <c r="J132" s="18">
        <v>6.7</v>
      </c>
      <c r="K132" s="18">
        <v>6.7</v>
      </c>
      <c r="L132" s="18">
        <v>6.7</v>
      </c>
      <c r="M132" s="18">
        <v>6.7</v>
      </c>
      <c r="N132" s="18">
        <v>6.7</v>
      </c>
      <c r="O132" s="18">
        <v>6.7</v>
      </c>
      <c r="P132" s="18">
        <v>6.7</v>
      </c>
      <c r="Q132" s="18">
        <v>6.7</v>
      </c>
    </row>
    <row r="133" spans="4:17" x14ac:dyDescent="0.25">
      <c r="D133" s="16"/>
      <c r="E133" t="s">
        <v>147</v>
      </c>
      <c r="F133" s="18">
        <v>0.1</v>
      </c>
      <c r="G133" s="18">
        <v>0.1</v>
      </c>
      <c r="H133" s="18">
        <v>0.1</v>
      </c>
      <c r="I133" s="18">
        <v>0.1</v>
      </c>
      <c r="J133" s="18">
        <v>0.1</v>
      </c>
      <c r="K133" s="18">
        <v>0.1</v>
      </c>
      <c r="L133" s="18">
        <v>0.1</v>
      </c>
      <c r="M133" s="18">
        <v>0.1</v>
      </c>
      <c r="N133" s="18">
        <v>0.1</v>
      </c>
      <c r="O133" s="18">
        <v>0.1</v>
      </c>
      <c r="P133" s="18">
        <v>0.1</v>
      </c>
      <c r="Q133" s="18">
        <v>0.1</v>
      </c>
    </row>
    <row r="134" spans="4:17" x14ac:dyDescent="0.25">
      <c r="D134" s="16"/>
      <c r="E134" t="s">
        <v>145</v>
      </c>
      <c r="F134" s="18">
        <v>15.8</v>
      </c>
      <c r="G134" s="18">
        <v>15.8</v>
      </c>
      <c r="H134" s="18">
        <v>15.8</v>
      </c>
      <c r="I134" s="18">
        <v>15.8</v>
      </c>
      <c r="J134" s="18">
        <v>15.8</v>
      </c>
      <c r="K134" s="18">
        <v>15.8</v>
      </c>
      <c r="L134" s="18">
        <v>15.8</v>
      </c>
      <c r="M134" s="18">
        <v>15.8</v>
      </c>
      <c r="N134" s="18">
        <v>15.8</v>
      </c>
      <c r="O134" s="18">
        <v>15.8</v>
      </c>
      <c r="P134" s="18">
        <v>15.8</v>
      </c>
      <c r="Q134" s="18">
        <v>15.8</v>
      </c>
    </row>
    <row r="135" spans="4:17" x14ac:dyDescent="0.25">
      <c r="D135" s="16"/>
      <c r="E135" t="s">
        <v>148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</row>
    <row r="136" spans="4:17" x14ac:dyDescent="0.25">
      <c r="D136" s="9" t="s">
        <v>190</v>
      </c>
      <c r="E136" s="10"/>
      <c r="F136" s="11">
        <v>22.6</v>
      </c>
      <c r="G136" s="11">
        <v>22.6</v>
      </c>
      <c r="H136" s="11">
        <v>22.6</v>
      </c>
      <c r="I136" s="11">
        <v>22.6</v>
      </c>
      <c r="J136" s="11">
        <v>22.6</v>
      </c>
      <c r="K136" s="11">
        <v>22.6</v>
      </c>
      <c r="L136" s="11">
        <v>22.6</v>
      </c>
      <c r="M136" s="11">
        <v>22.6</v>
      </c>
      <c r="N136" s="11">
        <v>22.6</v>
      </c>
      <c r="O136" s="11">
        <v>22.6</v>
      </c>
      <c r="P136" s="11">
        <v>22.6</v>
      </c>
      <c r="Q136" s="12">
        <v>22.6</v>
      </c>
    </row>
    <row r="137" spans="4:17" x14ac:dyDescent="0.25">
      <c r="D137" t="s">
        <v>115</v>
      </c>
      <c r="E137" t="s">
        <v>151</v>
      </c>
      <c r="F137" s="1">
        <v>5.7</v>
      </c>
      <c r="G137" s="1">
        <v>5.7</v>
      </c>
      <c r="H137" s="1">
        <v>5.7</v>
      </c>
      <c r="I137" s="1">
        <v>5.7</v>
      </c>
      <c r="J137" s="1">
        <v>5.7</v>
      </c>
      <c r="K137" s="1">
        <v>5.7</v>
      </c>
      <c r="L137" s="1">
        <v>5.7</v>
      </c>
      <c r="M137" s="1">
        <v>5.7</v>
      </c>
      <c r="N137" s="1">
        <v>5.7</v>
      </c>
      <c r="O137" s="1">
        <v>5.7</v>
      </c>
      <c r="P137" s="1">
        <v>5.7</v>
      </c>
      <c r="Q137" s="1">
        <v>5.7</v>
      </c>
    </row>
    <row r="138" spans="4:17" x14ac:dyDescent="0.25">
      <c r="E138" t="s">
        <v>142</v>
      </c>
      <c r="F138" s="1">
        <v>2</v>
      </c>
      <c r="G138" s="1">
        <v>2</v>
      </c>
      <c r="H138" s="1">
        <v>2</v>
      </c>
      <c r="I138" s="1">
        <v>2</v>
      </c>
      <c r="J138" s="1">
        <v>2</v>
      </c>
      <c r="K138" s="1">
        <v>2</v>
      </c>
      <c r="L138" s="1">
        <v>2</v>
      </c>
      <c r="M138" s="1">
        <v>2</v>
      </c>
      <c r="N138" s="1">
        <v>2</v>
      </c>
      <c r="O138" s="1">
        <v>2</v>
      </c>
      <c r="P138" s="1">
        <v>2</v>
      </c>
      <c r="Q138" s="1">
        <v>2</v>
      </c>
    </row>
    <row r="139" spans="4:17" x14ac:dyDescent="0.25">
      <c r="E139" t="s">
        <v>152</v>
      </c>
      <c r="F139" s="1">
        <v>23.1</v>
      </c>
      <c r="G139" s="1">
        <v>23.1</v>
      </c>
      <c r="H139" s="1">
        <v>23.1</v>
      </c>
      <c r="I139" s="1">
        <v>23.1</v>
      </c>
      <c r="J139" s="1">
        <v>23.1</v>
      </c>
      <c r="K139" s="1">
        <v>23.1</v>
      </c>
      <c r="L139" s="1">
        <v>23.1</v>
      </c>
      <c r="M139" s="1">
        <v>23.1</v>
      </c>
      <c r="N139" s="1">
        <v>23.1</v>
      </c>
      <c r="O139" s="1">
        <v>23.1</v>
      </c>
      <c r="P139" s="1">
        <v>23.1</v>
      </c>
      <c r="Q139" s="1">
        <v>23.1</v>
      </c>
    </row>
    <row r="140" spans="4:17" x14ac:dyDescent="0.25">
      <c r="E140" t="s">
        <v>143</v>
      </c>
      <c r="F140" s="1">
        <v>6.3</v>
      </c>
      <c r="G140" s="1">
        <v>6.3</v>
      </c>
      <c r="H140" s="1">
        <v>6.3</v>
      </c>
      <c r="I140" s="1">
        <v>6.3</v>
      </c>
      <c r="J140" s="1">
        <v>6.3</v>
      </c>
      <c r="K140" s="1">
        <v>6.3</v>
      </c>
      <c r="L140" s="1">
        <v>6.3</v>
      </c>
      <c r="M140" s="1">
        <v>6.3</v>
      </c>
      <c r="N140" s="1">
        <v>6.3</v>
      </c>
      <c r="O140" s="1">
        <v>6.3</v>
      </c>
      <c r="P140" s="1">
        <v>6.3</v>
      </c>
      <c r="Q140" s="1">
        <v>6.3</v>
      </c>
    </row>
    <row r="141" spans="4:17" x14ac:dyDescent="0.25">
      <c r="E141" t="s">
        <v>144</v>
      </c>
      <c r="F141" s="1">
        <v>3.3</v>
      </c>
      <c r="G141" s="1">
        <v>3.3</v>
      </c>
      <c r="H141" s="1">
        <v>3.3</v>
      </c>
      <c r="I141" s="1">
        <v>3.3</v>
      </c>
      <c r="J141" s="1">
        <v>3.3</v>
      </c>
      <c r="K141" s="1">
        <v>3.3</v>
      </c>
      <c r="L141" s="1">
        <v>3.3</v>
      </c>
      <c r="M141" s="1">
        <v>3.3</v>
      </c>
      <c r="N141" s="1">
        <v>3.3</v>
      </c>
      <c r="O141" s="1">
        <v>3.3</v>
      </c>
      <c r="P141" s="1">
        <v>3.3</v>
      </c>
      <c r="Q141" s="1">
        <v>3.3</v>
      </c>
    </row>
    <row r="142" spans="4:17" x14ac:dyDescent="0.25">
      <c r="E142" t="s">
        <v>149</v>
      </c>
      <c r="F142" s="1">
        <v>0.2</v>
      </c>
      <c r="G142" s="1">
        <v>0.2</v>
      </c>
      <c r="H142" s="1">
        <v>0.2</v>
      </c>
      <c r="I142" s="1">
        <v>0.2</v>
      </c>
      <c r="J142" s="1">
        <v>0.2</v>
      </c>
      <c r="K142" s="1">
        <v>0.2</v>
      </c>
      <c r="L142" s="1">
        <v>0.2</v>
      </c>
      <c r="M142" s="1">
        <v>0.2</v>
      </c>
      <c r="N142" s="1">
        <v>0.2</v>
      </c>
      <c r="O142" s="1">
        <v>0.2</v>
      </c>
      <c r="P142" s="1">
        <v>0.2</v>
      </c>
      <c r="Q142" s="1">
        <v>0.2</v>
      </c>
    </row>
    <row r="143" spans="4:17" x14ac:dyDescent="0.25">
      <c r="E143" t="s">
        <v>150</v>
      </c>
      <c r="F143" s="1">
        <v>1.5</v>
      </c>
      <c r="G143" s="1">
        <v>1.5</v>
      </c>
      <c r="H143" s="1">
        <v>1.5</v>
      </c>
      <c r="I143" s="1">
        <v>1.5</v>
      </c>
      <c r="J143" s="1">
        <v>1.5</v>
      </c>
      <c r="K143" s="1">
        <v>1.5</v>
      </c>
      <c r="L143" s="1">
        <v>1.5</v>
      </c>
      <c r="M143" s="1">
        <v>1.5</v>
      </c>
      <c r="N143" s="1">
        <v>1.5</v>
      </c>
      <c r="O143" s="1">
        <v>1.5</v>
      </c>
      <c r="P143" s="1">
        <v>1.5</v>
      </c>
      <c r="Q143" s="1">
        <v>1.5</v>
      </c>
    </row>
    <row r="144" spans="4:17" x14ac:dyDescent="0.25">
      <c r="E144" t="s">
        <v>146</v>
      </c>
      <c r="F144" s="1">
        <v>6</v>
      </c>
      <c r="G144" s="1">
        <v>6</v>
      </c>
      <c r="H144" s="1">
        <v>6</v>
      </c>
      <c r="I144" s="1">
        <v>6</v>
      </c>
      <c r="J144" s="1">
        <v>6</v>
      </c>
      <c r="K144" s="1">
        <v>6</v>
      </c>
      <c r="L144" s="1">
        <v>6</v>
      </c>
      <c r="M144" s="1">
        <v>6</v>
      </c>
      <c r="N144" s="1">
        <v>6</v>
      </c>
      <c r="O144" s="1">
        <v>6</v>
      </c>
      <c r="P144" s="1">
        <v>6</v>
      </c>
      <c r="Q144" s="1">
        <v>6</v>
      </c>
    </row>
    <row r="145" spans="1:17" x14ac:dyDescent="0.25">
      <c r="E145" t="s">
        <v>153</v>
      </c>
      <c r="F145" s="1">
        <v>1.9</v>
      </c>
      <c r="G145" s="1">
        <v>1.9</v>
      </c>
      <c r="H145" s="1">
        <v>1.9</v>
      </c>
      <c r="I145" s="1">
        <v>1.9</v>
      </c>
      <c r="J145" s="1">
        <v>1.9</v>
      </c>
      <c r="K145" s="1">
        <v>1.9</v>
      </c>
      <c r="L145" s="1">
        <v>1.9</v>
      </c>
      <c r="M145" s="1">
        <v>1.9</v>
      </c>
      <c r="N145" s="1">
        <v>1.9</v>
      </c>
      <c r="O145" s="1">
        <v>1.9</v>
      </c>
      <c r="P145" s="1">
        <v>1.9</v>
      </c>
      <c r="Q145" s="1">
        <v>1.9</v>
      </c>
    </row>
    <row r="146" spans="1:17" x14ac:dyDescent="0.25">
      <c r="E146" t="s">
        <v>154</v>
      </c>
      <c r="F146" s="1">
        <v>9</v>
      </c>
      <c r="G146" s="1">
        <v>9</v>
      </c>
      <c r="H146" s="1">
        <v>9</v>
      </c>
      <c r="I146" s="1">
        <v>9</v>
      </c>
      <c r="J146" s="1">
        <v>9</v>
      </c>
      <c r="K146" s="1">
        <v>9</v>
      </c>
      <c r="L146" s="1">
        <v>9</v>
      </c>
      <c r="M146" s="1">
        <v>9</v>
      </c>
      <c r="N146" s="1">
        <v>9</v>
      </c>
      <c r="O146" s="1">
        <v>9</v>
      </c>
      <c r="P146" s="1">
        <v>9</v>
      </c>
      <c r="Q146" s="1">
        <v>9</v>
      </c>
    </row>
    <row r="147" spans="1:17" x14ac:dyDescent="0.25">
      <c r="D147" s="9" t="s">
        <v>192</v>
      </c>
      <c r="E147" s="10"/>
      <c r="F147" s="11">
        <v>59</v>
      </c>
      <c r="G147" s="11">
        <v>59</v>
      </c>
      <c r="H147" s="11">
        <v>59</v>
      </c>
      <c r="I147" s="11">
        <v>59</v>
      </c>
      <c r="J147" s="11">
        <v>59</v>
      </c>
      <c r="K147" s="11">
        <v>59</v>
      </c>
      <c r="L147" s="11">
        <v>59</v>
      </c>
      <c r="M147" s="11">
        <v>59</v>
      </c>
      <c r="N147" s="11">
        <v>59</v>
      </c>
      <c r="O147" s="11">
        <v>59</v>
      </c>
      <c r="P147" s="11">
        <v>59</v>
      </c>
      <c r="Q147" s="12">
        <v>59</v>
      </c>
    </row>
    <row r="148" spans="1:17" x14ac:dyDescent="0.25">
      <c r="C148" s="5" t="s">
        <v>167</v>
      </c>
      <c r="D148" s="5"/>
      <c r="E148" s="5"/>
      <c r="F148" s="6">
        <v>100.00000000000001</v>
      </c>
      <c r="G148" s="6">
        <v>100.00000000000001</v>
      </c>
      <c r="H148" s="6">
        <v>100.00000000000001</v>
      </c>
      <c r="I148" s="6">
        <v>100.00000000000001</v>
      </c>
      <c r="J148" s="6">
        <v>100.00000000000001</v>
      </c>
      <c r="K148" s="6">
        <v>100.00000000000001</v>
      </c>
      <c r="L148" s="6">
        <v>100.00000000000001</v>
      </c>
      <c r="M148" s="6">
        <v>100.00000000000001</v>
      </c>
      <c r="N148" s="6">
        <v>100.00000000000001</v>
      </c>
      <c r="O148" s="6">
        <v>100.00000000000001</v>
      </c>
      <c r="P148" s="6">
        <v>100.00000000000001</v>
      </c>
      <c r="Q148" s="6">
        <v>100.00000000000001</v>
      </c>
    </row>
    <row r="149" spans="1:17" x14ac:dyDescent="0.25">
      <c r="A149" s="4" t="s">
        <v>201</v>
      </c>
      <c r="C149" t="s">
        <v>127</v>
      </c>
      <c r="D149" t="s">
        <v>112</v>
      </c>
      <c r="E149" t="s">
        <v>137</v>
      </c>
      <c r="F149" s="1">
        <v>10.6</v>
      </c>
      <c r="G149" s="1">
        <v>10.6</v>
      </c>
      <c r="H149" s="1">
        <v>10.6</v>
      </c>
      <c r="I149" s="1">
        <v>10.6</v>
      </c>
      <c r="J149" s="1">
        <v>10.6</v>
      </c>
      <c r="K149" s="1">
        <v>10.6</v>
      </c>
      <c r="L149" s="1">
        <v>10.6</v>
      </c>
      <c r="M149" s="1">
        <v>10.6</v>
      </c>
      <c r="N149" s="1">
        <v>10.6</v>
      </c>
      <c r="O149" s="1">
        <v>10.6</v>
      </c>
      <c r="P149" s="1">
        <v>10.6</v>
      </c>
      <c r="Q149" s="1">
        <v>10.6</v>
      </c>
    </row>
    <row r="150" spans="1:17" x14ac:dyDescent="0.25">
      <c r="E150" t="s">
        <v>138</v>
      </c>
      <c r="F150" s="1">
        <v>0.5</v>
      </c>
      <c r="G150" s="1">
        <v>0.5</v>
      </c>
      <c r="H150" s="1">
        <v>0.5</v>
      </c>
      <c r="I150" s="1">
        <v>0.5</v>
      </c>
      <c r="J150" s="1">
        <v>0.5</v>
      </c>
      <c r="K150" s="1">
        <v>0.5</v>
      </c>
      <c r="L150" s="1">
        <v>0.5</v>
      </c>
      <c r="M150" s="1">
        <v>0.5</v>
      </c>
      <c r="N150" s="1">
        <v>0.5</v>
      </c>
      <c r="O150" s="1">
        <v>0.5</v>
      </c>
      <c r="P150" s="1">
        <v>0.5</v>
      </c>
      <c r="Q150" s="1">
        <v>0.5</v>
      </c>
    </row>
    <row r="151" spans="1:17" x14ac:dyDescent="0.25">
      <c r="E151" t="s">
        <v>139</v>
      </c>
      <c r="F151" s="1">
        <v>3.5</v>
      </c>
      <c r="G151" s="1">
        <v>3.5</v>
      </c>
      <c r="H151" s="1">
        <v>3.5</v>
      </c>
      <c r="I151" s="1">
        <v>3.5</v>
      </c>
      <c r="J151" s="1">
        <v>3.5</v>
      </c>
      <c r="K151" s="1">
        <v>3.5</v>
      </c>
      <c r="L151" s="1">
        <v>3.5</v>
      </c>
      <c r="M151" s="1">
        <v>3.5</v>
      </c>
      <c r="N151" s="1">
        <v>3.5</v>
      </c>
      <c r="O151" s="1">
        <v>3.5</v>
      </c>
      <c r="P151" s="1">
        <v>3.5</v>
      </c>
      <c r="Q151" s="1">
        <v>3.5</v>
      </c>
    </row>
    <row r="152" spans="1:17" x14ac:dyDescent="0.25">
      <c r="E152" t="s">
        <v>140</v>
      </c>
      <c r="F152" s="1">
        <v>3.8</v>
      </c>
      <c r="G152" s="1">
        <v>3.8</v>
      </c>
      <c r="H152" s="1">
        <v>3.8</v>
      </c>
      <c r="I152" s="1">
        <v>3.8</v>
      </c>
      <c r="J152" s="1">
        <v>3.8</v>
      </c>
      <c r="K152" s="1">
        <v>3.8</v>
      </c>
      <c r="L152" s="1">
        <v>3.8</v>
      </c>
      <c r="M152" s="1">
        <v>3.8</v>
      </c>
      <c r="N152" s="1">
        <v>3.8</v>
      </c>
      <c r="O152" s="1">
        <v>3.8</v>
      </c>
      <c r="P152" s="1">
        <v>3.8</v>
      </c>
      <c r="Q152" s="1">
        <v>3.8</v>
      </c>
    </row>
    <row r="153" spans="1:17" x14ac:dyDescent="0.25">
      <c r="D153" s="9" t="s">
        <v>189</v>
      </c>
      <c r="E153" s="10"/>
      <c r="F153" s="11">
        <v>18.399999999999999</v>
      </c>
      <c r="G153" s="11">
        <v>18.399999999999999</v>
      </c>
      <c r="H153" s="11">
        <v>18.399999999999999</v>
      </c>
      <c r="I153" s="11">
        <v>18.399999999999999</v>
      </c>
      <c r="J153" s="11">
        <v>18.399999999999999</v>
      </c>
      <c r="K153" s="11">
        <v>18.399999999999999</v>
      </c>
      <c r="L153" s="11">
        <v>18.399999999999999</v>
      </c>
      <c r="M153" s="11">
        <v>18.399999999999999</v>
      </c>
      <c r="N153" s="11">
        <v>18.399999999999999</v>
      </c>
      <c r="O153" s="11">
        <v>18.399999999999999</v>
      </c>
      <c r="P153" s="11">
        <v>18.399999999999999</v>
      </c>
      <c r="Q153" s="12">
        <v>18.399999999999999</v>
      </c>
    </row>
    <row r="154" spans="1:17" x14ac:dyDescent="0.25">
      <c r="D154" s="16" t="s">
        <v>113</v>
      </c>
      <c r="E154" t="s">
        <v>141</v>
      </c>
      <c r="F154" s="18">
        <v>6.7</v>
      </c>
      <c r="G154" s="18">
        <v>6.7</v>
      </c>
      <c r="H154" s="18">
        <v>6.7</v>
      </c>
      <c r="I154" s="18">
        <v>6.7</v>
      </c>
      <c r="J154" s="18">
        <v>6.7</v>
      </c>
      <c r="K154" s="18">
        <v>6.7</v>
      </c>
      <c r="L154" s="18">
        <v>6.7</v>
      </c>
      <c r="M154" s="18">
        <v>6.7</v>
      </c>
      <c r="N154" s="18">
        <v>6.7</v>
      </c>
      <c r="O154" s="18">
        <v>6.7</v>
      </c>
      <c r="P154" s="18">
        <v>6.7</v>
      </c>
      <c r="Q154" s="18">
        <v>6.7</v>
      </c>
    </row>
    <row r="155" spans="1:17" x14ac:dyDescent="0.25">
      <c r="D155" s="16"/>
      <c r="E155" t="s">
        <v>147</v>
      </c>
      <c r="F155" s="18">
        <v>0.1</v>
      </c>
      <c r="G155" s="18">
        <v>0.1</v>
      </c>
      <c r="H155" s="18">
        <v>0.1</v>
      </c>
      <c r="I155" s="18">
        <v>0.1</v>
      </c>
      <c r="J155" s="18">
        <v>0.1</v>
      </c>
      <c r="K155" s="18">
        <v>0.1</v>
      </c>
      <c r="L155" s="18">
        <v>0.1</v>
      </c>
      <c r="M155" s="18">
        <v>0.1</v>
      </c>
      <c r="N155" s="18">
        <v>0.1</v>
      </c>
      <c r="O155" s="18">
        <v>0.1</v>
      </c>
      <c r="P155" s="18">
        <v>0.1</v>
      </c>
      <c r="Q155" s="18">
        <v>0.1</v>
      </c>
    </row>
    <row r="156" spans="1:17" x14ac:dyDescent="0.25">
      <c r="D156" s="16"/>
      <c r="E156" t="s">
        <v>145</v>
      </c>
      <c r="F156" s="18">
        <v>15.8</v>
      </c>
      <c r="G156" s="18">
        <v>15.8</v>
      </c>
      <c r="H156" s="18">
        <v>15.8</v>
      </c>
      <c r="I156" s="18">
        <v>15.8</v>
      </c>
      <c r="J156" s="18">
        <v>15.8</v>
      </c>
      <c r="K156" s="18">
        <v>15.8</v>
      </c>
      <c r="L156" s="18">
        <v>15.8</v>
      </c>
      <c r="M156" s="18">
        <v>15.8</v>
      </c>
      <c r="N156" s="18">
        <v>15.8</v>
      </c>
      <c r="O156" s="18">
        <v>15.8</v>
      </c>
      <c r="P156" s="18">
        <v>15.8</v>
      </c>
      <c r="Q156" s="18">
        <v>15.8</v>
      </c>
    </row>
    <row r="157" spans="1:17" x14ac:dyDescent="0.25">
      <c r="D157" s="16"/>
      <c r="E157" t="s">
        <v>148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</row>
    <row r="158" spans="1:17" x14ac:dyDescent="0.25">
      <c r="D158" s="9" t="s">
        <v>190</v>
      </c>
      <c r="E158" s="10"/>
      <c r="F158" s="11">
        <v>22.6</v>
      </c>
      <c r="G158" s="11">
        <v>22.6</v>
      </c>
      <c r="H158" s="11">
        <v>22.6</v>
      </c>
      <c r="I158" s="11">
        <v>22.6</v>
      </c>
      <c r="J158" s="11">
        <v>22.6</v>
      </c>
      <c r="K158" s="11">
        <v>22.6</v>
      </c>
      <c r="L158" s="11">
        <v>22.6</v>
      </c>
      <c r="M158" s="11">
        <v>22.6</v>
      </c>
      <c r="N158" s="11">
        <v>22.6</v>
      </c>
      <c r="O158" s="11">
        <v>22.6</v>
      </c>
      <c r="P158" s="11">
        <v>22.6</v>
      </c>
      <c r="Q158" s="12">
        <v>22.6</v>
      </c>
    </row>
    <row r="159" spans="1:17" x14ac:dyDescent="0.25">
      <c r="D159" t="s">
        <v>115</v>
      </c>
      <c r="E159" t="s">
        <v>151</v>
      </c>
      <c r="F159" s="1">
        <v>5.7</v>
      </c>
      <c r="G159" s="1">
        <v>5.7</v>
      </c>
      <c r="H159" s="1">
        <v>5.7</v>
      </c>
      <c r="I159" s="1">
        <v>5.7</v>
      </c>
      <c r="J159" s="1">
        <v>5.7</v>
      </c>
      <c r="K159" s="1">
        <v>5.7</v>
      </c>
      <c r="L159" s="1">
        <v>5.7</v>
      </c>
      <c r="M159" s="1">
        <v>5.7</v>
      </c>
      <c r="N159" s="1">
        <v>5.7</v>
      </c>
      <c r="O159" s="1">
        <v>5.7</v>
      </c>
      <c r="P159" s="1">
        <v>5.7</v>
      </c>
      <c r="Q159" s="1">
        <v>5.7</v>
      </c>
    </row>
    <row r="160" spans="1:17" x14ac:dyDescent="0.25">
      <c r="E160" t="s">
        <v>142</v>
      </c>
      <c r="F160" s="1">
        <v>2</v>
      </c>
      <c r="G160" s="1">
        <v>2</v>
      </c>
      <c r="H160" s="1">
        <v>2</v>
      </c>
      <c r="I160" s="1">
        <v>2</v>
      </c>
      <c r="J160" s="1">
        <v>2</v>
      </c>
      <c r="K160" s="1">
        <v>2</v>
      </c>
      <c r="L160" s="1">
        <v>2</v>
      </c>
      <c r="M160" s="1">
        <v>2</v>
      </c>
      <c r="N160" s="1">
        <v>2</v>
      </c>
      <c r="O160" s="1">
        <v>2</v>
      </c>
      <c r="P160" s="1">
        <v>2</v>
      </c>
      <c r="Q160" s="1">
        <v>2</v>
      </c>
    </row>
    <row r="161" spans="1:17" x14ac:dyDescent="0.25">
      <c r="E161" t="s">
        <v>152</v>
      </c>
      <c r="F161" s="1">
        <v>23.1</v>
      </c>
      <c r="G161" s="1">
        <v>23.1</v>
      </c>
      <c r="H161" s="1">
        <v>23.1</v>
      </c>
      <c r="I161" s="1">
        <v>23.1</v>
      </c>
      <c r="J161" s="1">
        <v>23.1</v>
      </c>
      <c r="K161" s="1">
        <v>23.1</v>
      </c>
      <c r="L161" s="1">
        <v>23.1</v>
      </c>
      <c r="M161" s="1">
        <v>23.1</v>
      </c>
      <c r="N161" s="1">
        <v>23.1</v>
      </c>
      <c r="O161" s="1">
        <v>23.1</v>
      </c>
      <c r="P161" s="1">
        <v>23.1</v>
      </c>
      <c r="Q161" s="1">
        <v>23.1</v>
      </c>
    </row>
    <row r="162" spans="1:17" x14ac:dyDescent="0.25">
      <c r="E162" t="s">
        <v>143</v>
      </c>
      <c r="F162" s="1">
        <v>6.3</v>
      </c>
      <c r="G162" s="1">
        <v>6.3</v>
      </c>
      <c r="H162" s="1">
        <v>6.3</v>
      </c>
      <c r="I162" s="1">
        <v>6.3</v>
      </c>
      <c r="J162" s="1">
        <v>6.3</v>
      </c>
      <c r="K162" s="1">
        <v>6.3</v>
      </c>
      <c r="L162" s="1">
        <v>6.3</v>
      </c>
      <c r="M162" s="1">
        <v>6.3</v>
      </c>
      <c r="N162" s="1">
        <v>6.3</v>
      </c>
      <c r="O162" s="1">
        <v>6.3</v>
      </c>
      <c r="P162" s="1">
        <v>6.3</v>
      </c>
      <c r="Q162" s="1">
        <v>6.3</v>
      </c>
    </row>
    <row r="163" spans="1:17" x14ac:dyDescent="0.25">
      <c r="E163" t="s">
        <v>144</v>
      </c>
      <c r="F163" s="1">
        <v>3.3</v>
      </c>
      <c r="G163" s="1">
        <v>3.3</v>
      </c>
      <c r="H163" s="1">
        <v>3.3</v>
      </c>
      <c r="I163" s="1">
        <v>3.3</v>
      </c>
      <c r="J163" s="1">
        <v>3.3</v>
      </c>
      <c r="K163" s="1">
        <v>3.3</v>
      </c>
      <c r="L163" s="1">
        <v>3.3</v>
      </c>
      <c r="M163" s="1">
        <v>3.3</v>
      </c>
      <c r="N163" s="1">
        <v>3.3</v>
      </c>
      <c r="O163" s="1">
        <v>3.3</v>
      </c>
      <c r="P163" s="1">
        <v>3.3</v>
      </c>
      <c r="Q163" s="1">
        <v>3.3</v>
      </c>
    </row>
    <row r="164" spans="1:17" x14ac:dyDescent="0.25">
      <c r="E164" t="s">
        <v>149</v>
      </c>
      <c r="F164" s="1">
        <v>0.2</v>
      </c>
      <c r="G164" s="1">
        <v>0.2</v>
      </c>
      <c r="H164" s="1">
        <v>0.2</v>
      </c>
      <c r="I164" s="1">
        <v>0.2</v>
      </c>
      <c r="J164" s="1">
        <v>0.2</v>
      </c>
      <c r="K164" s="1">
        <v>0.2</v>
      </c>
      <c r="L164" s="1">
        <v>0.2</v>
      </c>
      <c r="M164" s="1">
        <v>0.2</v>
      </c>
      <c r="N164" s="1">
        <v>0.2</v>
      </c>
      <c r="O164" s="1">
        <v>0.2</v>
      </c>
      <c r="P164" s="1">
        <v>0.2</v>
      </c>
      <c r="Q164" s="1">
        <v>0.2</v>
      </c>
    </row>
    <row r="165" spans="1:17" x14ac:dyDescent="0.25">
      <c r="E165" t="s">
        <v>150</v>
      </c>
      <c r="F165" s="1">
        <v>1.5</v>
      </c>
      <c r="G165" s="1">
        <v>1.5</v>
      </c>
      <c r="H165" s="1">
        <v>1.5</v>
      </c>
      <c r="I165" s="1">
        <v>1.5</v>
      </c>
      <c r="J165" s="1">
        <v>1.5</v>
      </c>
      <c r="K165" s="1">
        <v>1.5</v>
      </c>
      <c r="L165" s="1">
        <v>1.5</v>
      </c>
      <c r="M165" s="1">
        <v>1.5</v>
      </c>
      <c r="N165" s="1">
        <v>1.5</v>
      </c>
      <c r="O165" s="1">
        <v>1.5</v>
      </c>
      <c r="P165" s="1">
        <v>1.5</v>
      </c>
      <c r="Q165" s="1">
        <v>1.5</v>
      </c>
    </row>
    <row r="166" spans="1:17" x14ac:dyDescent="0.25">
      <c r="E166" t="s">
        <v>146</v>
      </c>
      <c r="F166" s="1">
        <v>6</v>
      </c>
      <c r="G166" s="1">
        <v>6</v>
      </c>
      <c r="H166" s="1">
        <v>6</v>
      </c>
      <c r="I166" s="1">
        <v>6</v>
      </c>
      <c r="J166" s="1">
        <v>6</v>
      </c>
      <c r="K166" s="1">
        <v>6</v>
      </c>
      <c r="L166" s="1">
        <v>6</v>
      </c>
      <c r="M166" s="1">
        <v>6</v>
      </c>
      <c r="N166" s="1">
        <v>6</v>
      </c>
      <c r="O166" s="1">
        <v>6</v>
      </c>
      <c r="P166" s="1">
        <v>6</v>
      </c>
      <c r="Q166" s="1">
        <v>6</v>
      </c>
    </row>
    <row r="167" spans="1:17" x14ac:dyDescent="0.25">
      <c r="E167" t="s">
        <v>153</v>
      </c>
      <c r="F167" s="1">
        <v>1.9</v>
      </c>
      <c r="G167" s="1">
        <v>1.9</v>
      </c>
      <c r="H167" s="1">
        <v>1.9</v>
      </c>
      <c r="I167" s="1">
        <v>1.9</v>
      </c>
      <c r="J167" s="1">
        <v>1.9</v>
      </c>
      <c r="K167" s="1">
        <v>1.9</v>
      </c>
      <c r="L167" s="1">
        <v>1.9</v>
      </c>
      <c r="M167" s="1">
        <v>1.9</v>
      </c>
      <c r="N167" s="1">
        <v>1.9</v>
      </c>
      <c r="O167" s="1">
        <v>1.9</v>
      </c>
      <c r="P167" s="1">
        <v>1.9</v>
      </c>
      <c r="Q167" s="1">
        <v>1.9</v>
      </c>
    </row>
    <row r="168" spans="1:17" x14ac:dyDescent="0.25">
      <c r="E168" t="s">
        <v>154</v>
      </c>
      <c r="F168" s="1">
        <v>9</v>
      </c>
      <c r="G168" s="1">
        <v>9</v>
      </c>
      <c r="H168" s="1">
        <v>9</v>
      </c>
      <c r="I168" s="1">
        <v>9</v>
      </c>
      <c r="J168" s="1">
        <v>9</v>
      </c>
      <c r="K168" s="1">
        <v>9</v>
      </c>
      <c r="L168" s="1">
        <v>9</v>
      </c>
      <c r="M168" s="1">
        <v>9</v>
      </c>
      <c r="N168" s="1">
        <v>9</v>
      </c>
      <c r="O168" s="1">
        <v>9</v>
      </c>
      <c r="P168" s="1">
        <v>9</v>
      </c>
      <c r="Q168" s="1">
        <v>9</v>
      </c>
    </row>
    <row r="169" spans="1:17" x14ac:dyDescent="0.25">
      <c r="D169" s="9" t="s">
        <v>192</v>
      </c>
      <c r="E169" s="10"/>
      <c r="F169" s="11">
        <v>59</v>
      </c>
      <c r="G169" s="11">
        <v>59</v>
      </c>
      <c r="H169" s="11">
        <v>59</v>
      </c>
      <c r="I169" s="11">
        <v>59</v>
      </c>
      <c r="J169" s="11">
        <v>59</v>
      </c>
      <c r="K169" s="11">
        <v>59</v>
      </c>
      <c r="L169" s="11">
        <v>59</v>
      </c>
      <c r="M169" s="11">
        <v>59</v>
      </c>
      <c r="N169" s="11">
        <v>59</v>
      </c>
      <c r="O169" s="11">
        <v>59</v>
      </c>
      <c r="P169" s="11">
        <v>59</v>
      </c>
      <c r="Q169" s="12">
        <v>59</v>
      </c>
    </row>
    <row r="170" spans="1:17" x14ac:dyDescent="0.25">
      <c r="C170" s="5" t="s">
        <v>168</v>
      </c>
      <c r="D170" s="5"/>
      <c r="E170" s="5"/>
      <c r="F170" s="6">
        <v>100.00000000000001</v>
      </c>
      <c r="G170" s="6">
        <v>100.00000000000001</v>
      </c>
      <c r="H170" s="6">
        <v>100.00000000000001</v>
      </c>
      <c r="I170" s="6">
        <v>100.00000000000001</v>
      </c>
      <c r="J170" s="6">
        <v>100.00000000000001</v>
      </c>
      <c r="K170" s="6">
        <v>100.00000000000001</v>
      </c>
      <c r="L170" s="6">
        <v>100.00000000000001</v>
      </c>
      <c r="M170" s="6">
        <v>100.00000000000001</v>
      </c>
      <c r="N170" s="6">
        <v>100.00000000000001</v>
      </c>
      <c r="O170" s="6">
        <v>100.00000000000001</v>
      </c>
      <c r="P170" s="6">
        <v>100.00000000000001</v>
      </c>
      <c r="Q170" s="6">
        <v>100.00000000000001</v>
      </c>
    </row>
    <row r="171" spans="1:17" x14ac:dyDescent="0.25">
      <c r="A171" s="4" t="s">
        <v>200</v>
      </c>
      <c r="C171" t="s">
        <v>128</v>
      </c>
      <c r="D171" s="16" t="s">
        <v>113</v>
      </c>
      <c r="E171" t="s">
        <v>141</v>
      </c>
      <c r="F171" s="18">
        <v>90.9</v>
      </c>
      <c r="G171" s="18">
        <v>90.9</v>
      </c>
      <c r="H171" s="18">
        <v>90.9</v>
      </c>
      <c r="I171" s="18">
        <v>90.9</v>
      </c>
      <c r="J171" s="18">
        <v>90.9</v>
      </c>
      <c r="K171" s="18">
        <v>90.9</v>
      </c>
      <c r="L171" s="18">
        <v>90.9</v>
      </c>
      <c r="M171" s="18">
        <v>90.9</v>
      </c>
      <c r="N171" s="18">
        <v>90.9</v>
      </c>
      <c r="O171" s="18">
        <v>90.9</v>
      </c>
      <c r="P171" s="18">
        <v>90.9</v>
      </c>
      <c r="Q171" s="18">
        <v>90.9</v>
      </c>
    </row>
    <row r="172" spans="1:17" x14ac:dyDescent="0.25">
      <c r="D172" s="16"/>
      <c r="E172" t="s">
        <v>148</v>
      </c>
      <c r="F172" s="18">
        <v>2.8</v>
      </c>
      <c r="G172" s="18">
        <v>2.8</v>
      </c>
      <c r="H172" s="18">
        <v>2.8</v>
      </c>
      <c r="I172" s="18">
        <v>2.8</v>
      </c>
      <c r="J172" s="18">
        <v>2.8</v>
      </c>
      <c r="K172" s="18">
        <v>2.8</v>
      </c>
      <c r="L172" s="18">
        <v>2.8</v>
      </c>
      <c r="M172" s="18">
        <v>2.8</v>
      </c>
      <c r="N172" s="18">
        <v>2.8</v>
      </c>
      <c r="O172" s="18">
        <v>2.8</v>
      </c>
      <c r="P172" s="18">
        <v>2.8</v>
      </c>
      <c r="Q172" s="18">
        <v>2.8</v>
      </c>
    </row>
    <row r="173" spans="1:17" x14ac:dyDescent="0.25">
      <c r="D173" s="9" t="s">
        <v>190</v>
      </c>
      <c r="E173" s="10"/>
      <c r="F173" s="11">
        <v>93.7</v>
      </c>
      <c r="G173" s="11">
        <v>93.7</v>
      </c>
      <c r="H173" s="11">
        <v>93.7</v>
      </c>
      <c r="I173" s="11">
        <v>93.7</v>
      </c>
      <c r="J173" s="11">
        <v>93.7</v>
      </c>
      <c r="K173" s="11">
        <v>93.7</v>
      </c>
      <c r="L173" s="11">
        <v>93.7</v>
      </c>
      <c r="M173" s="11">
        <v>93.7</v>
      </c>
      <c r="N173" s="11">
        <v>93.7</v>
      </c>
      <c r="O173" s="11">
        <v>93.7</v>
      </c>
      <c r="P173" s="11">
        <v>93.7</v>
      </c>
      <c r="Q173" s="12">
        <v>93.7</v>
      </c>
    </row>
    <row r="174" spans="1:17" x14ac:dyDescent="0.25">
      <c r="D174" t="s">
        <v>115</v>
      </c>
      <c r="E174" t="s">
        <v>144</v>
      </c>
      <c r="F174" s="1">
        <v>6.3</v>
      </c>
      <c r="G174" s="1">
        <v>6.3</v>
      </c>
      <c r="H174" s="1">
        <v>6.3</v>
      </c>
      <c r="I174" s="1">
        <v>6.3</v>
      </c>
      <c r="J174" s="1">
        <v>6.3</v>
      </c>
      <c r="K174" s="1">
        <v>6.3</v>
      </c>
      <c r="L174" s="1">
        <v>6.3</v>
      </c>
      <c r="M174" s="1">
        <v>6.3</v>
      </c>
      <c r="N174" s="1">
        <v>6.3</v>
      </c>
      <c r="O174" s="1">
        <v>6.3</v>
      </c>
      <c r="P174" s="1">
        <v>6.3</v>
      </c>
      <c r="Q174" s="1">
        <v>6.3</v>
      </c>
    </row>
    <row r="175" spans="1:17" x14ac:dyDescent="0.25">
      <c r="D175" s="9" t="s">
        <v>192</v>
      </c>
      <c r="E175" s="10"/>
      <c r="F175" s="11">
        <v>6.3</v>
      </c>
      <c r="G175" s="11">
        <v>6.3</v>
      </c>
      <c r="H175" s="11">
        <v>6.3</v>
      </c>
      <c r="I175" s="11">
        <v>6.3</v>
      </c>
      <c r="J175" s="11">
        <v>6.3</v>
      </c>
      <c r="K175" s="11">
        <v>6.3</v>
      </c>
      <c r="L175" s="11">
        <v>6.3</v>
      </c>
      <c r="M175" s="11">
        <v>6.3</v>
      </c>
      <c r="N175" s="11">
        <v>6.3</v>
      </c>
      <c r="O175" s="11">
        <v>6.3</v>
      </c>
      <c r="P175" s="11">
        <v>6.3</v>
      </c>
      <c r="Q175" s="12">
        <v>6.3</v>
      </c>
    </row>
    <row r="176" spans="1:17" x14ac:dyDescent="0.25">
      <c r="C176" s="5" t="s">
        <v>169</v>
      </c>
      <c r="D176" s="5"/>
      <c r="E176" s="5"/>
      <c r="F176" s="6">
        <v>100</v>
      </c>
      <c r="G176" s="6">
        <v>100</v>
      </c>
      <c r="H176" s="6">
        <v>100</v>
      </c>
      <c r="I176" s="6">
        <v>100</v>
      </c>
      <c r="J176" s="6">
        <v>100</v>
      </c>
      <c r="K176" s="6">
        <v>100</v>
      </c>
      <c r="L176" s="6">
        <v>100</v>
      </c>
      <c r="M176" s="6">
        <v>100</v>
      </c>
      <c r="N176" s="6">
        <v>100</v>
      </c>
      <c r="O176" s="6">
        <v>100</v>
      </c>
      <c r="P176" s="6">
        <v>100</v>
      </c>
      <c r="Q176" s="6">
        <v>100</v>
      </c>
    </row>
    <row r="177" spans="1:17" x14ac:dyDescent="0.25">
      <c r="A177" s="4" t="s">
        <v>199</v>
      </c>
      <c r="C177" t="s">
        <v>129</v>
      </c>
      <c r="D177" t="s">
        <v>114</v>
      </c>
      <c r="E177" t="s">
        <v>155</v>
      </c>
      <c r="F177" s="1">
        <v>101</v>
      </c>
      <c r="G177" s="1">
        <v>101</v>
      </c>
      <c r="H177" s="1">
        <v>101</v>
      </c>
      <c r="I177" s="1">
        <v>101</v>
      </c>
      <c r="J177" s="1">
        <v>101</v>
      </c>
      <c r="K177" s="1">
        <v>101</v>
      </c>
      <c r="L177" s="1">
        <v>101</v>
      </c>
      <c r="M177" s="1">
        <v>101</v>
      </c>
      <c r="N177" s="1">
        <v>101</v>
      </c>
      <c r="O177" s="1">
        <v>101</v>
      </c>
      <c r="P177" s="1">
        <v>101</v>
      </c>
      <c r="Q177" s="1">
        <v>101</v>
      </c>
    </row>
    <row r="178" spans="1:17" x14ac:dyDescent="0.25">
      <c r="D178" s="9" t="s">
        <v>191</v>
      </c>
      <c r="E178" s="10"/>
      <c r="F178" s="11">
        <v>101</v>
      </c>
      <c r="G178" s="11">
        <v>101</v>
      </c>
      <c r="H178" s="11">
        <v>101</v>
      </c>
      <c r="I178" s="11">
        <v>101</v>
      </c>
      <c r="J178" s="11">
        <v>101</v>
      </c>
      <c r="K178" s="11">
        <v>101</v>
      </c>
      <c r="L178" s="11">
        <v>101</v>
      </c>
      <c r="M178" s="11">
        <v>101</v>
      </c>
      <c r="N178" s="11">
        <v>101</v>
      </c>
      <c r="O178" s="11">
        <v>101</v>
      </c>
      <c r="P178" s="11">
        <v>101</v>
      </c>
      <c r="Q178" s="12">
        <v>101</v>
      </c>
    </row>
    <row r="179" spans="1:17" x14ac:dyDescent="0.25">
      <c r="C179" s="5" t="s">
        <v>170</v>
      </c>
      <c r="D179" s="5"/>
      <c r="E179" s="5"/>
      <c r="F179" s="6">
        <v>101</v>
      </c>
      <c r="G179" s="6">
        <v>101</v>
      </c>
      <c r="H179" s="6">
        <v>101</v>
      </c>
      <c r="I179" s="6">
        <v>101</v>
      </c>
      <c r="J179" s="6">
        <v>101</v>
      </c>
      <c r="K179" s="6">
        <v>101</v>
      </c>
      <c r="L179" s="6">
        <v>101</v>
      </c>
      <c r="M179" s="6">
        <v>101</v>
      </c>
      <c r="N179" s="6">
        <v>101</v>
      </c>
      <c r="O179" s="6">
        <v>101</v>
      </c>
      <c r="P179" s="6">
        <v>101</v>
      </c>
      <c r="Q179" s="6">
        <v>101</v>
      </c>
    </row>
    <row r="180" spans="1:17" x14ac:dyDescent="0.25">
      <c r="A180" s="4" t="s">
        <v>198</v>
      </c>
      <c r="C180" t="s">
        <v>130</v>
      </c>
      <c r="D180" s="16" t="s">
        <v>113</v>
      </c>
      <c r="E180" t="s">
        <v>141</v>
      </c>
      <c r="F180" s="18">
        <v>5.2</v>
      </c>
      <c r="G180" s="18">
        <v>5.2</v>
      </c>
      <c r="H180" s="18">
        <v>5.2</v>
      </c>
      <c r="I180" s="18">
        <v>5.2</v>
      </c>
      <c r="J180" s="18">
        <v>5.2</v>
      </c>
      <c r="K180" s="18">
        <v>5.2</v>
      </c>
      <c r="L180" s="18">
        <v>5.2</v>
      </c>
      <c r="M180" s="18">
        <v>5.2</v>
      </c>
      <c r="N180" s="18">
        <v>5.2</v>
      </c>
      <c r="O180" s="18">
        <v>5.2</v>
      </c>
      <c r="P180" s="18">
        <v>5.2</v>
      </c>
      <c r="Q180" s="18">
        <v>5.2</v>
      </c>
    </row>
    <row r="181" spans="1:17" x14ac:dyDescent="0.25">
      <c r="D181" s="16"/>
      <c r="E181" t="s">
        <v>145</v>
      </c>
      <c r="F181" s="18">
        <v>75</v>
      </c>
      <c r="G181" s="18">
        <v>75</v>
      </c>
      <c r="H181" s="18">
        <v>75</v>
      </c>
      <c r="I181" s="18">
        <v>75</v>
      </c>
      <c r="J181" s="18">
        <v>75</v>
      </c>
      <c r="K181" s="18">
        <v>75</v>
      </c>
      <c r="L181" s="18">
        <v>75</v>
      </c>
      <c r="M181" s="18">
        <v>75</v>
      </c>
      <c r="N181" s="18">
        <v>75</v>
      </c>
      <c r="O181" s="18">
        <v>75</v>
      </c>
      <c r="P181" s="18">
        <v>75</v>
      </c>
      <c r="Q181" s="18">
        <v>75</v>
      </c>
    </row>
    <row r="182" spans="1:17" x14ac:dyDescent="0.25">
      <c r="D182" s="9" t="s">
        <v>190</v>
      </c>
      <c r="E182" s="10"/>
      <c r="F182" s="11">
        <v>80.2</v>
      </c>
      <c r="G182" s="11">
        <v>80.2</v>
      </c>
      <c r="H182" s="11">
        <v>80.2</v>
      </c>
      <c r="I182" s="11">
        <v>80.2</v>
      </c>
      <c r="J182" s="11">
        <v>80.2</v>
      </c>
      <c r="K182" s="11">
        <v>80.2</v>
      </c>
      <c r="L182" s="11">
        <v>80.2</v>
      </c>
      <c r="M182" s="11">
        <v>80.2</v>
      </c>
      <c r="N182" s="11">
        <v>80.2</v>
      </c>
      <c r="O182" s="11">
        <v>80.2</v>
      </c>
      <c r="P182" s="11">
        <v>80.2</v>
      </c>
      <c r="Q182" s="12">
        <v>80.2</v>
      </c>
    </row>
    <row r="183" spans="1:17" x14ac:dyDescent="0.25">
      <c r="D183" t="s">
        <v>115</v>
      </c>
      <c r="E183" t="s">
        <v>142</v>
      </c>
      <c r="F183" s="1">
        <v>0.9</v>
      </c>
      <c r="G183" s="1">
        <v>0.9</v>
      </c>
      <c r="H183" s="1">
        <v>0.9</v>
      </c>
      <c r="I183" s="1">
        <v>0.9</v>
      </c>
      <c r="J183" s="1">
        <v>0.9</v>
      </c>
      <c r="K183" s="1">
        <v>0.9</v>
      </c>
      <c r="L183" s="1">
        <v>0.9</v>
      </c>
      <c r="M183" s="1">
        <v>0.9</v>
      </c>
      <c r="N183" s="1">
        <v>0.9</v>
      </c>
      <c r="O183" s="1">
        <v>0.9</v>
      </c>
      <c r="P183" s="1">
        <v>0.9</v>
      </c>
      <c r="Q183" s="1">
        <v>0.9</v>
      </c>
    </row>
    <row r="184" spans="1:17" x14ac:dyDescent="0.25">
      <c r="E184" t="s">
        <v>143</v>
      </c>
      <c r="F184" s="1">
        <v>6</v>
      </c>
      <c r="G184" s="1">
        <v>6</v>
      </c>
      <c r="H184" s="1">
        <v>6</v>
      </c>
      <c r="I184" s="1">
        <v>6</v>
      </c>
      <c r="J184" s="1">
        <v>6</v>
      </c>
      <c r="K184" s="1">
        <v>6</v>
      </c>
      <c r="L184" s="1">
        <v>6</v>
      </c>
      <c r="M184" s="1">
        <v>6</v>
      </c>
      <c r="N184" s="1">
        <v>6</v>
      </c>
      <c r="O184" s="1">
        <v>6</v>
      </c>
      <c r="P184" s="1">
        <v>6</v>
      </c>
      <c r="Q184" s="1">
        <v>6</v>
      </c>
    </row>
    <row r="185" spans="1:17" x14ac:dyDescent="0.25">
      <c r="E185" t="s">
        <v>144</v>
      </c>
      <c r="F185" s="1">
        <v>7.8</v>
      </c>
      <c r="G185" s="1">
        <v>7.8</v>
      </c>
      <c r="H185" s="1">
        <v>7.8</v>
      </c>
      <c r="I185" s="1">
        <v>7.8</v>
      </c>
      <c r="J185" s="1">
        <v>7.8</v>
      </c>
      <c r="K185" s="1">
        <v>7.8</v>
      </c>
      <c r="L185" s="1">
        <v>7.8</v>
      </c>
      <c r="M185" s="1">
        <v>7.8</v>
      </c>
      <c r="N185" s="1">
        <v>7.8</v>
      </c>
      <c r="O185" s="1">
        <v>7.8</v>
      </c>
      <c r="P185" s="1">
        <v>7.8</v>
      </c>
      <c r="Q185" s="1">
        <v>7.8</v>
      </c>
    </row>
    <row r="186" spans="1:17" x14ac:dyDescent="0.25">
      <c r="E186" t="s">
        <v>150</v>
      </c>
      <c r="F186" s="1">
        <v>0.4</v>
      </c>
      <c r="G186" s="1">
        <v>0.4</v>
      </c>
      <c r="H186" s="1">
        <v>0.4</v>
      </c>
      <c r="I186" s="1">
        <v>0.4</v>
      </c>
      <c r="J186" s="1">
        <v>0.4</v>
      </c>
      <c r="K186" s="1">
        <v>0.4</v>
      </c>
      <c r="L186" s="1">
        <v>0.4</v>
      </c>
      <c r="M186" s="1">
        <v>0.4</v>
      </c>
      <c r="N186" s="1">
        <v>0.4</v>
      </c>
      <c r="O186" s="1">
        <v>0.4</v>
      </c>
      <c r="P186" s="1">
        <v>0.4</v>
      </c>
      <c r="Q186" s="1">
        <v>0.4</v>
      </c>
    </row>
    <row r="187" spans="1:17" x14ac:dyDescent="0.25">
      <c r="E187" t="s">
        <v>146</v>
      </c>
      <c r="F187" s="1">
        <v>4.7</v>
      </c>
      <c r="G187" s="1">
        <v>4.7</v>
      </c>
      <c r="H187" s="1">
        <v>4.7</v>
      </c>
      <c r="I187" s="1">
        <v>4.7</v>
      </c>
      <c r="J187" s="1">
        <v>4.7</v>
      </c>
      <c r="K187" s="1">
        <v>4.7</v>
      </c>
      <c r="L187" s="1">
        <v>4.7</v>
      </c>
      <c r="M187" s="1">
        <v>4.7</v>
      </c>
      <c r="N187" s="1">
        <v>4.7</v>
      </c>
      <c r="O187" s="1">
        <v>4.7</v>
      </c>
      <c r="P187" s="1">
        <v>4.7</v>
      </c>
      <c r="Q187" s="1">
        <v>4.7</v>
      </c>
    </row>
    <row r="188" spans="1:17" x14ac:dyDescent="0.25">
      <c r="D188" s="9" t="s">
        <v>192</v>
      </c>
      <c r="E188" s="10"/>
      <c r="F188" s="11">
        <v>19.8</v>
      </c>
      <c r="G188" s="11">
        <v>19.8</v>
      </c>
      <c r="H188" s="11">
        <v>19.8</v>
      </c>
      <c r="I188" s="11">
        <v>19.8</v>
      </c>
      <c r="J188" s="11">
        <v>19.8</v>
      </c>
      <c r="K188" s="11">
        <v>19.8</v>
      </c>
      <c r="L188" s="11">
        <v>19.8</v>
      </c>
      <c r="M188" s="11">
        <v>19.8</v>
      </c>
      <c r="N188" s="11">
        <v>19.8</v>
      </c>
      <c r="O188" s="11">
        <v>19.8</v>
      </c>
      <c r="P188" s="11">
        <v>19.8</v>
      </c>
      <c r="Q188" s="12">
        <v>19.8</v>
      </c>
    </row>
    <row r="189" spans="1:17" x14ac:dyDescent="0.25">
      <c r="C189" s="5" t="s">
        <v>171</v>
      </c>
      <c r="D189" s="5"/>
      <c r="E189" s="5"/>
      <c r="F189" s="6">
        <v>100.00000000000001</v>
      </c>
      <c r="G189" s="6">
        <v>100.00000000000001</v>
      </c>
      <c r="H189" s="6">
        <v>100.00000000000001</v>
      </c>
      <c r="I189" s="6">
        <v>100.00000000000001</v>
      </c>
      <c r="J189" s="6">
        <v>100.00000000000001</v>
      </c>
      <c r="K189" s="6">
        <v>100.00000000000001</v>
      </c>
      <c r="L189" s="6">
        <v>100.00000000000001</v>
      </c>
      <c r="M189" s="6">
        <v>100.00000000000001</v>
      </c>
      <c r="N189" s="6">
        <v>100.00000000000001</v>
      </c>
      <c r="O189" s="6">
        <v>100.00000000000001</v>
      </c>
      <c r="P189" s="6">
        <v>100.00000000000001</v>
      </c>
      <c r="Q189" s="6">
        <v>100.00000000000001</v>
      </c>
    </row>
    <row r="190" spans="1:17" x14ac:dyDescent="0.25">
      <c r="A190" s="4" t="s">
        <v>197</v>
      </c>
      <c r="C190" t="s">
        <v>131</v>
      </c>
      <c r="D190" s="16" t="s">
        <v>113</v>
      </c>
      <c r="E190" t="s">
        <v>141</v>
      </c>
      <c r="F190" s="18">
        <v>25</v>
      </c>
      <c r="G190" s="18">
        <v>25</v>
      </c>
      <c r="H190" s="18">
        <v>25</v>
      </c>
      <c r="I190" s="18">
        <v>25</v>
      </c>
      <c r="J190" s="18">
        <v>25</v>
      </c>
      <c r="K190" s="18">
        <v>25</v>
      </c>
      <c r="L190" s="18">
        <v>25</v>
      </c>
      <c r="M190" s="18">
        <v>25</v>
      </c>
      <c r="N190" s="18">
        <v>25</v>
      </c>
      <c r="O190" s="18">
        <v>25</v>
      </c>
      <c r="P190" s="18">
        <v>25</v>
      </c>
      <c r="Q190" s="18">
        <v>25</v>
      </c>
    </row>
    <row r="191" spans="1:17" x14ac:dyDescent="0.25">
      <c r="D191" s="16"/>
      <c r="E191" t="s">
        <v>145</v>
      </c>
      <c r="F191" s="18">
        <v>65</v>
      </c>
      <c r="G191" s="18">
        <v>65</v>
      </c>
      <c r="H191" s="18">
        <v>65</v>
      </c>
      <c r="I191" s="18">
        <v>65</v>
      </c>
      <c r="J191" s="18">
        <v>65</v>
      </c>
      <c r="K191" s="18">
        <v>65</v>
      </c>
      <c r="L191" s="18">
        <v>65</v>
      </c>
      <c r="M191" s="18">
        <v>65</v>
      </c>
      <c r="N191" s="18">
        <v>65</v>
      </c>
      <c r="O191" s="18">
        <v>65</v>
      </c>
      <c r="P191" s="18">
        <v>65</v>
      </c>
      <c r="Q191" s="18">
        <v>65</v>
      </c>
    </row>
    <row r="192" spans="1:17" x14ac:dyDescent="0.25">
      <c r="D192" s="9" t="s">
        <v>190</v>
      </c>
      <c r="E192" s="10"/>
      <c r="F192" s="11">
        <v>90</v>
      </c>
      <c r="G192" s="11">
        <v>90</v>
      </c>
      <c r="H192" s="11">
        <v>90</v>
      </c>
      <c r="I192" s="11">
        <v>90</v>
      </c>
      <c r="J192" s="11">
        <v>90</v>
      </c>
      <c r="K192" s="11">
        <v>90</v>
      </c>
      <c r="L192" s="11">
        <v>90</v>
      </c>
      <c r="M192" s="11">
        <v>90</v>
      </c>
      <c r="N192" s="11">
        <v>90</v>
      </c>
      <c r="O192" s="11">
        <v>90</v>
      </c>
      <c r="P192" s="11">
        <v>90</v>
      </c>
      <c r="Q192" s="12">
        <v>90</v>
      </c>
    </row>
    <row r="193" spans="1:17" x14ac:dyDescent="0.25">
      <c r="D193" t="s">
        <v>115</v>
      </c>
      <c r="E193" t="s">
        <v>144</v>
      </c>
      <c r="F193" s="1">
        <v>10</v>
      </c>
      <c r="G193" s="1">
        <v>10</v>
      </c>
      <c r="H193" s="1">
        <v>10</v>
      </c>
      <c r="I193" s="1">
        <v>10</v>
      </c>
      <c r="J193" s="1">
        <v>10</v>
      </c>
      <c r="K193" s="1">
        <v>10</v>
      </c>
      <c r="L193" s="1">
        <v>10</v>
      </c>
      <c r="M193" s="1">
        <v>10</v>
      </c>
      <c r="N193" s="1">
        <v>10</v>
      </c>
      <c r="O193" s="1">
        <v>10</v>
      </c>
      <c r="P193" s="1">
        <v>10</v>
      </c>
      <c r="Q193" s="1">
        <v>10</v>
      </c>
    </row>
    <row r="194" spans="1:17" x14ac:dyDescent="0.25">
      <c r="D194" s="9" t="s">
        <v>192</v>
      </c>
      <c r="E194" s="10"/>
      <c r="F194" s="11">
        <v>10</v>
      </c>
      <c r="G194" s="11">
        <v>10</v>
      </c>
      <c r="H194" s="11">
        <v>10</v>
      </c>
      <c r="I194" s="11">
        <v>10</v>
      </c>
      <c r="J194" s="11">
        <v>10</v>
      </c>
      <c r="K194" s="11">
        <v>10</v>
      </c>
      <c r="L194" s="11">
        <v>10</v>
      </c>
      <c r="M194" s="11">
        <v>10</v>
      </c>
      <c r="N194" s="11">
        <v>10</v>
      </c>
      <c r="O194" s="11">
        <v>10</v>
      </c>
      <c r="P194" s="11">
        <v>10</v>
      </c>
      <c r="Q194" s="12">
        <v>10</v>
      </c>
    </row>
    <row r="195" spans="1:17" x14ac:dyDescent="0.25">
      <c r="C195" s="5" t="s">
        <v>172</v>
      </c>
      <c r="D195" s="5"/>
      <c r="E195" s="5"/>
      <c r="F195" s="6">
        <v>100</v>
      </c>
      <c r="G195" s="6">
        <v>100</v>
      </c>
      <c r="H195" s="6">
        <v>100</v>
      </c>
      <c r="I195" s="6">
        <v>100</v>
      </c>
      <c r="J195" s="6">
        <v>100</v>
      </c>
      <c r="K195" s="6">
        <v>100</v>
      </c>
      <c r="L195" s="6">
        <v>100</v>
      </c>
      <c r="M195" s="6">
        <v>100</v>
      </c>
      <c r="N195" s="6">
        <v>100</v>
      </c>
      <c r="O195" s="6">
        <v>100</v>
      </c>
      <c r="P195" s="6">
        <v>100</v>
      </c>
      <c r="Q195" s="6">
        <v>100</v>
      </c>
    </row>
    <row r="196" spans="1:17" x14ac:dyDescent="0.25">
      <c r="A196" s="4" t="s">
        <v>196</v>
      </c>
      <c r="C196" t="s">
        <v>132</v>
      </c>
      <c r="D196" t="s">
        <v>115</v>
      </c>
      <c r="E196" t="s">
        <v>143</v>
      </c>
      <c r="F196" s="1">
        <v>38</v>
      </c>
      <c r="G196" s="1">
        <v>38</v>
      </c>
      <c r="H196" s="1">
        <v>38</v>
      </c>
      <c r="I196" s="1">
        <v>38</v>
      </c>
      <c r="J196" s="1">
        <v>38</v>
      </c>
      <c r="K196" s="1">
        <v>38</v>
      </c>
      <c r="L196" s="1">
        <v>38</v>
      </c>
      <c r="M196" s="1">
        <v>38</v>
      </c>
      <c r="N196" s="1">
        <v>38</v>
      </c>
      <c r="O196" s="1">
        <v>38</v>
      </c>
      <c r="P196" s="1">
        <v>38</v>
      </c>
      <c r="Q196" s="1">
        <v>38</v>
      </c>
    </row>
    <row r="197" spans="1:17" x14ac:dyDescent="0.25">
      <c r="E197" t="s">
        <v>144</v>
      </c>
      <c r="F197" s="1">
        <v>62</v>
      </c>
      <c r="G197" s="1">
        <v>62</v>
      </c>
      <c r="H197" s="1">
        <v>62</v>
      </c>
      <c r="I197" s="1">
        <v>62</v>
      </c>
      <c r="J197" s="1">
        <v>62</v>
      </c>
      <c r="K197" s="1">
        <v>62</v>
      </c>
      <c r="L197" s="1">
        <v>62</v>
      </c>
      <c r="M197" s="1">
        <v>62</v>
      </c>
      <c r="N197" s="1">
        <v>62</v>
      </c>
      <c r="O197" s="1">
        <v>62</v>
      </c>
      <c r="P197" s="1">
        <v>62</v>
      </c>
      <c r="Q197" s="1">
        <v>62</v>
      </c>
    </row>
    <row r="198" spans="1:17" x14ac:dyDescent="0.25">
      <c r="D198" s="9" t="s">
        <v>192</v>
      </c>
      <c r="E198" s="10"/>
      <c r="F198" s="11">
        <v>100</v>
      </c>
      <c r="G198" s="11">
        <v>100</v>
      </c>
      <c r="H198" s="11">
        <v>100</v>
      </c>
      <c r="I198" s="11">
        <v>100</v>
      </c>
      <c r="J198" s="11">
        <v>100</v>
      </c>
      <c r="K198" s="11">
        <v>100</v>
      </c>
      <c r="L198" s="11">
        <v>100</v>
      </c>
      <c r="M198" s="11">
        <v>100</v>
      </c>
      <c r="N198" s="11">
        <v>100</v>
      </c>
      <c r="O198" s="11">
        <v>100</v>
      </c>
      <c r="P198" s="11">
        <v>100</v>
      </c>
      <c r="Q198" s="12">
        <v>100</v>
      </c>
    </row>
    <row r="199" spans="1:17" x14ac:dyDescent="0.25">
      <c r="C199" s="5" t="s">
        <v>173</v>
      </c>
      <c r="D199" s="5"/>
      <c r="E199" s="5"/>
      <c r="F199" s="6">
        <v>100</v>
      </c>
      <c r="G199" s="6">
        <v>100</v>
      </c>
      <c r="H199" s="6">
        <v>100</v>
      </c>
      <c r="I199" s="6">
        <v>100</v>
      </c>
      <c r="J199" s="6">
        <v>100</v>
      </c>
      <c r="K199" s="6">
        <v>100</v>
      </c>
      <c r="L199" s="6">
        <v>100</v>
      </c>
      <c r="M199" s="6">
        <v>100</v>
      </c>
      <c r="N199" s="6">
        <v>100</v>
      </c>
      <c r="O199" s="6">
        <v>100</v>
      </c>
      <c r="P199" s="6">
        <v>100</v>
      </c>
      <c r="Q199" s="6">
        <v>100</v>
      </c>
    </row>
    <row r="200" spans="1:17" x14ac:dyDescent="0.25">
      <c r="A200" s="4" t="s">
        <v>195</v>
      </c>
      <c r="C200" t="s">
        <v>133</v>
      </c>
      <c r="D200" s="16" t="s">
        <v>113</v>
      </c>
      <c r="E200" t="s">
        <v>141</v>
      </c>
      <c r="F200" s="18">
        <v>1.6</v>
      </c>
      <c r="G200" s="18">
        <v>1.6</v>
      </c>
      <c r="H200" s="18">
        <v>1.6</v>
      </c>
      <c r="I200" s="18">
        <v>1.6</v>
      </c>
      <c r="J200" s="18">
        <v>1.6</v>
      </c>
      <c r="K200" s="18">
        <v>1.6</v>
      </c>
      <c r="L200" s="18">
        <v>1.6</v>
      </c>
      <c r="M200" s="18">
        <v>1.6</v>
      </c>
      <c r="N200" s="18">
        <v>1.6</v>
      </c>
      <c r="O200" s="18">
        <v>1.6</v>
      </c>
      <c r="P200" s="18">
        <v>1.6</v>
      </c>
      <c r="Q200" s="18">
        <v>1.6</v>
      </c>
    </row>
    <row r="201" spans="1:17" x14ac:dyDescent="0.25">
      <c r="D201" s="16"/>
      <c r="E201" t="s">
        <v>147</v>
      </c>
      <c r="F201" s="18">
        <v>0.1</v>
      </c>
      <c r="G201" s="18">
        <v>0.1</v>
      </c>
      <c r="H201" s="18">
        <v>0.1</v>
      </c>
      <c r="I201" s="18">
        <v>0.1</v>
      </c>
      <c r="J201" s="18">
        <v>0.1</v>
      </c>
      <c r="K201" s="18">
        <v>0.1</v>
      </c>
      <c r="L201" s="18">
        <v>0.1</v>
      </c>
      <c r="M201" s="18">
        <v>0.1</v>
      </c>
      <c r="N201" s="18">
        <v>0.1</v>
      </c>
      <c r="O201" s="18">
        <v>0.1</v>
      </c>
      <c r="P201" s="18">
        <v>0.1</v>
      </c>
      <c r="Q201" s="18">
        <v>0.1</v>
      </c>
    </row>
    <row r="202" spans="1:17" x14ac:dyDescent="0.25">
      <c r="D202" s="16"/>
      <c r="E202" t="s">
        <v>145</v>
      </c>
      <c r="F202" s="18">
        <v>18.2</v>
      </c>
      <c r="G202" s="18">
        <v>18.2</v>
      </c>
      <c r="H202" s="18">
        <v>18.2</v>
      </c>
      <c r="I202" s="18">
        <v>18.2</v>
      </c>
      <c r="J202" s="18">
        <v>18.2</v>
      </c>
      <c r="K202" s="18">
        <v>18.2</v>
      </c>
      <c r="L202" s="18">
        <v>18.2</v>
      </c>
      <c r="M202" s="18">
        <v>18.2</v>
      </c>
      <c r="N202" s="18">
        <v>18.2</v>
      </c>
      <c r="O202" s="18">
        <v>18.2</v>
      </c>
      <c r="P202" s="18">
        <v>18.2</v>
      </c>
      <c r="Q202" s="18">
        <v>18.2</v>
      </c>
    </row>
    <row r="203" spans="1:17" x14ac:dyDescent="0.25">
      <c r="D203" s="9" t="s">
        <v>190</v>
      </c>
      <c r="E203" s="10"/>
      <c r="F203" s="11">
        <v>19.899999999999999</v>
      </c>
      <c r="G203" s="11">
        <v>19.899999999999999</v>
      </c>
      <c r="H203" s="11">
        <v>19.899999999999999</v>
      </c>
      <c r="I203" s="11">
        <v>19.899999999999999</v>
      </c>
      <c r="J203" s="11">
        <v>19.899999999999999</v>
      </c>
      <c r="K203" s="11">
        <v>19.899999999999999</v>
      </c>
      <c r="L203" s="11">
        <v>19.899999999999999</v>
      </c>
      <c r="M203" s="11">
        <v>19.899999999999999</v>
      </c>
      <c r="N203" s="11">
        <v>19.899999999999999</v>
      </c>
      <c r="O203" s="11">
        <v>19.899999999999999</v>
      </c>
      <c r="P203" s="11">
        <v>19.899999999999999</v>
      </c>
      <c r="Q203" s="12">
        <v>19.899999999999999</v>
      </c>
    </row>
    <row r="204" spans="1:17" x14ac:dyDescent="0.25">
      <c r="D204" t="s">
        <v>115</v>
      </c>
      <c r="E204" t="s">
        <v>143</v>
      </c>
      <c r="F204" s="1">
        <v>66.2</v>
      </c>
      <c r="G204" s="1">
        <v>66.2</v>
      </c>
      <c r="H204" s="1">
        <v>66.2</v>
      </c>
      <c r="I204" s="1">
        <v>66.2</v>
      </c>
      <c r="J204" s="1">
        <v>66.2</v>
      </c>
      <c r="K204" s="1">
        <v>66.2</v>
      </c>
      <c r="L204" s="1">
        <v>66.2</v>
      </c>
      <c r="M204" s="1">
        <v>66.2</v>
      </c>
      <c r="N204" s="1">
        <v>66.2</v>
      </c>
      <c r="O204" s="1">
        <v>66.2</v>
      </c>
      <c r="P204" s="1">
        <v>66.2</v>
      </c>
      <c r="Q204" s="1">
        <v>66.2</v>
      </c>
    </row>
    <row r="205" spans="1:17" x14ac:dyDescent="0.25">
      <c r="E205" t="s">
        <v>144</v>
      </c>
      <c r="F205" s="1">
        <v>13.9</v>
      </c>
      <c r="G205" s="1">
        <v>13.9</v>
      </c>
      <c r="H205" s="1">
        <v>13.9</v>
      </c>
      <c r="I205" s="1">
        <v>13.9</v>
      </c>
      <c r="J205" s="1">
        <v>13.9</v>
      </c>
      <c r="K205" s="1">
        <v>13.9</v>
      </c>
      <c r="L205" s="1">
        <v>13.9</v>
      </c>
      <c r="M205" s="1">
        <v>13.9</v>
      </c>
      <c r="N205" s="1">
        <v>13.9</v>
      </c>
      <c r="O205" s="1">
        <v>13.9</v>
      </c>
      <c r="P205" s="1">
        <v>13.9</v>
      </c>
      <c r="Q205" s="1">
        <v>13.9</v>
      </c>
    </row>
    <row r="206" spans="1:17" x14ac:dyDescent="0.25">
      <c r="D206" s="9" t="s">
        <v>192</v>
      </c>
      <c r="E206" s="10"/>
      <c r="F206" s="11">
        <v>80.100000000000009</v>
      </c>
      <c r="G206" s="11">
        <v>80.100000000000009</v>
      </c>
      <c r="H206" s="11">
        <v>80.100000000000009</v>
      </c>
      <c r="I206" s="11">
        <v>80.100000000000009</v>
      </c>
      <c r="J206" s="11">
        <v>80.100000000000009</v>
      </c>
      <c r="K206" s="11">
        <v>80.100000000000009</v>
      </c>
      <c r="L206" s="11">
        <v>80.100000000000009</v>
      </c>
      <c r="M206" s="11">
        <v>80.100000000000009</v>
      </c>
      <c r="N206" s="11">
        <v>80.100000000000009</v>
      </c>
      <c r="O206" s="11">
        <v>80.100000000000009</v>
      </c>
      <c r="P206" s="11">
        <v>80.100000000000009</v>
      </c>
      <c r="Q206" s="12">
        <v>80.100000000000009</v>
      </c>
    </row>
    <row r="207" spans="1:17" x14ac:dyDescent="0.25">
      <c r="C207" s="5" t="s">
        <v>174</v>
      </c>
      <c r="D207" s="5"/>
      <c r="E207" s="5"/>
      <c r="F207" s="6">
        <v>100</v>
      </c>
      <c r="G207" s="6">
        <v>100</v>
      </c>
      <c r="H207" s="6">
        <v>100</v>
      </c>
      <c r="I207" s="6">
        <v>100</v>
      </c>
      <c r="J207" s="6">
        <v>100</v>
      </c>
      <c r="K207" s="6">
        <v>100</v>
      </c>
      <c r="L207" s="6">
        <v>100</v>
      </c>
      <c r="M207" s="6">
        <v>100</v>
      </c>
      <c r="N207" s="6">
        <v>100</v>
      </c>
      <c r="O207" s="6">
        <v>100</v>
      </c>
      <c r="P207" s="6">
        <v>100</v>
      </c>
      <c r="Q207" s="6">
        <v>100</v>
      </c>
    </row>
    <row r="208" spans="1:17" x14ac:dyDescent="0.25">
      <c r="A208" s="4" t="s">
        <v>194</v>
      </c>
      <c r="C208" t="s">
        <v>134</v>
      </c>
      <c r="D208" s="16" t="s">
        <v>113</v>
      </c>
      <c r="E208" t="s">
        <v>145</v>
      </c>
      <c r="F208" s="18">
        <v>10</v>
      </c>
      <c r="G208" s="18">
        <v>10</v>
      </c>
      <c r="H208" s="18">
        <v>10</v>
      </c>
      <c r="I208" s="18">
        <v>10</v>
      </c>
      <c r="J208" s="18">
        <v>10</v>
      </c>
      <c r="K208" s="18">
        <v>10</v>
      </c>
      <c r="L208" s="18">
        <v>10</v>
      </c>
      <c r="M208" s="18">
        <v>10</v>
      </c>
      <c r="N208" s="18">
        <v>10</v>
      </c>
      <c r="O208" s="18">
        <v>10</v>
      </c>
      <c r="P208" s="18">
        <v>10</v>
      </c>
      <c r="Q208" s="18">
        <v>10</v>
      </c>
    </row>
    <row r="209" spans="1:17" x14ac:dyDescent="0.25">
      <c r="D209" s="9" t="s">
        <v>190</v>
      </c>
      <c r="E209" s="10"/>
      <c r="F209" s="11">
        <v>10</v>
      </c>
      <c r="G209" s="11">
        <v>10</v>
      </c>
      <c r="H209" s="11">
        <v>10</v>
      </c>
      <c r="I209" s="11">
        <v>10</v>
      </c>
      <c r="J209" s="11">
        <v>10</v>
      </c>
      <c r="K209" s="11">
        <v>10</v>
      </c>
      <c r="L209" s="11">
        <v>10</v>
      </c>
      <c r="M209" s="11">
        <v>10</v>
      </c>
      <c r="N209" s="11">
        <v>10</v>
      </c>
      <c r="O209" s="11">
        <v>10</v>
      </c>
      <c r="P209" s="11">
        <v>10</v>
      </c>
      <c r="Q209" s="12">
        <v>10</v>
      </c>
    </row>
    <row r="210" spans="1:17" x14ac:dyDescent="0.25">
      <c r="D210" t="s">
        <v>115</v>
      </c>
      <c r="E210" t="s">
        <v>142</v>
      </c>
      <c r="F210" s="1">
        <v>80</v>
      </c>
      <c r="G210" s="1">
        <v>80</v>
      </c>
      <c r="H210" s="1">
        <v>80</v>
      </c>
      <c r="I210" s="1">
        <v>80</v>
      </c>
      <c r="J210" s="1">
        <v>80</v>
      </c>
      <c r="K210" s="1">
        <v>80</v>
      </c>
      <c r="L210" s="1">
        <v>80</v>
      </c>
      <c r="M210" s="1">
        <v>80</v>
      </c>
      <c r="N210" s="1">
        <v>80</v>
      </c>
      <c r="O210" s="1">
        <v>80</v>
      </c>
      <c r="P210" s="1">
        <v>80</v>
      </c>
      <c r="Q210" s="1">
        <v>80</v>
      </c>
    </row>
    <row r="211" spans="1:17" x14ac:dyDescent="0.25">
      <c r="E211" t="s">
        <v>143</v>
      </c>
      <c r="F211" s="1">
        <v>10</v>
      </c>
      <c r="G211" s="1">
        <v>10</v>
      </c>
      <c r="H211" s="1">
        <v>10</v>
      </c>
      <c r="I211" s="1">
        <v>10</v>
      </c>
      <c r="J211" s="1">
        <v>10</v>
      </c>
      <c r="K211" s="1">
        <v>10</v>
      </c>
      <c r="L211" s="1">
        <v>10</v>
      </c>
      <c r="M211" s="1">
        <v>10</v>
      </c>
      <c r="N211" s="1">
        <v>10</v>
      </c>
      <c r="O211" s="1">
        <v>10</v>
      </c>
      <c r="P211" s="1">
        <v>10</v>
      </c>
      <c r="Q211" s="1">
        <v>10</v>
      </c>
    </row>
    <row r="212" spans="1:17" x14ac:dyDescent="0.25">
      <c r="D212" s="9" t="s">
        <v>192</v>
      </c>
      <c r="E212" s="10"/>
      <c r="F212" s="11">
        <v>90</v>
      </c>
      <c r="G212" s="11">
        <v>90</v>
      </c>
      <c r="H212" s="11">
        <v>90</v>
      </c>
      <c r="I212" s="11">
        <v>90</v>
      </c>
      <c r="J212" s="11">
        <v>90</v>
      </c>
      <c r="K212" s="11">
        <v>90</v>
      </c>
      <c r="L212" s="11">
        <v>90</v>
      </c>
      <c r="M212" s="11">
        <v>90</v>
      </c>
      <c r="N212" s="11">
        <v>90</v>
      </c>
      <c r="O212" s="11">
        <v>90</v>
      </c>
      <c r="P212" s="11">
        <v>90</v>
      </c>
      <c r="Q212" s="12">
        <v>90</v>
      </c>
    </row>
    <row r="213" spans="1:17" x14ac:dyDescent="0.25">
      <c r="C213" s="5" t="s">
        <v>175</v>
      </c>
      <c r="D213" s="5"/>
      <c r="E213" s="5"/>
      <c r="F213" s="6">
        <v>100</v>
      </c>
      <c r="G213" s="6">
        <v>100</v>
      </c>
      <c r="H213" s="6">
        <v>100</v>
      </c>
      <c r="I213" s="6">
        <v>100</v>
      </c>
      <c r="J213" s="6">
        <v>100</v>
      </c>
      <c r="K213" s="6">
        <v>100</v>
      </c>
      <c r="L213" s="6">
        <v>100</v>
      </c>
      <c r="M213" s="6">
        <v>100</v>
      </c>
      <c r="N213" s="6">
        <v>100</v>
      </c>
      <c r="O213" s="6">
        <v>100</v>
      </c>
      <c r="P213" s="6">
        <v>100</v>
      </c>
      <c r="Q213" s="6">
        <v>100</v>
      </c>
    </row>
    <row r="214" spans="1:17" x14ac:dyDescent="0.25">
      <c r="A214" s="4" t="s">
        <v>193</v>
      </c>
      <c r="C214" t="s">
        <v>135</v>
      </c>
      <c r="D214" s="16" t="s">
        <v>113</v>
      </c>
      <c r="E214" t="s">
        <v>141</v>
      </c>
      <c r="F214" s="18">
        <v>50</v>
      </c>
      <c r="G214" s="18">
        <v>50</v>
      </c>
      <c r="H214" s="18">
        <v>50</v>
      </c>
      <c r="I214" s="18">
        <v>50</v>
      </c>
      <c r="J214" s="18">
        <v>50</v>
      </c>
      <c r="K214" s="18">
        <v>50</v>
      </c>
      <c r="L214" s="18">
        <v>50</v>
      </c>
      <c r="M214" s="18">
        <v>50</v>
      </c>
      <c r="N214" s="18">
        <v>50</v>
      </c>
      <c r="O214" s="18">
        <v>50</v>
      </c>
      <c r="P214" s="18">
        <v>50</v>
      </c>
      <c r="Q214" s="18">
        <v>50</v>
      </c>
    </row>
    <row r="215" spans="1:17" x14ac:dyDescent="0.25">
      <c r="D215" s="16"/>
      <c r="E215" t="s">
        <v>145</v>
      </c>
      <c r="F215" s="18">
        <v>15</v>
      </c>
      <c r="G215" s="18">
        <v>15</v>
      </c>
      <c r="H215" s="18">
        <v>15</v>
      </c>
      <c r="I215" s="18">
        <v>15</v>
      </c>
      <c r="J215" s="18">
        <v>15</v>
      </c>
      <c r="K215" s="18">
        <v>15</v>
      </c>
      <c r="L215" s="18">
        <v>15</v>
      </c>
      <c r="M215" s="18">
        <v>15</v>
      </c>
      <c r="N215" s="18">
        <v>15</v>
      </c>
      <c r="O215" s="18">
        <v>15</v>
      </c>
      <c r="P215" s="18">
        <v>15</v>
      </c>
      <c r="Q215" s="18">
        <v>15</v>
      </c>
    </row>
    <row r="216" spans="1:17" x14ac:dyDescent="0.25">
      <c r="D216" s="9" t="s">
        <v>190</v>
      </c>
      <c r="E216" s="10"/>
      <c r="F216" s="11">
        <v>65</v>
      </c>
      <c r="G216" s="11">
        <v>65</v>
      </c>
      <c r="H216" s="11">
        <v>65</v>
      </c>
      <c r="I216" s="11">
        <v>65</v>
      </c>
      <c r="J216" s="11">
        <v>65</v>
      </c>
      <c r="K216" s="11">
        <v>65</v>
      </c>
      <c r="L216" s="11">
        <v>65</v>
      </c>
      <c r="M216" s="11">
        <v>65</v>
      </c>
      <c r="N216" s="11">
        <v>65</v>
      </c>
      <c r="O216" s="11">
        <v>65</v>
      </c>
      <c r="P216" s="11">
        <v>65</v>
      </c>
      <c r="Q216" s="12">
        <v>65</v>
      </c>
    </row>
    <row r="217" spans="1:17" x14ac:dyDescent="0.25">
      <c r="D217" t="s">
        <v>115</v>
      </c>
      <c r="E217" t="s">
        <v>144</v>
      </c>
      <c r="F217" s="1">
        <v>35</v>
      </c>
      <c r="G217" s="1">
        <v>35</v>
      </c>
      <c r="H217" s="1">
        <v>35</v>
      </c>
      <c r="I217" s="1">
        <v>35</v>
      </c>
      <c r="J217" s="1">
        <v>35</v>
      </c>
      <c r="K217" s="1">
        <v>35</v>
      </c>
      <c r="L217" s="1">
        <v>35</v>
      </c>
      <c r="M217" s="1">
        <v>35</v>
      </c>
      <c r="N217" s="1">
        <v>35</v>
      </c>
      <c r="O217" s="1">
        <v>35</v>
      </c>
      <c r="P217" s="1">
        <v>35</v>
      </c>
      <c r="Q217" s="1">
        <v>35</v>
      </c>
    </row>
    <row r="218" spans="1:17" x14ac:dyDescent="0.25">
      <c r="D218" s="9" t="s">
        <v>192</v>
      </c>
      <c r="E218" s="10"/>
      <c r="F218" s="11">
        <v>35</v>
      </c>
      <c r="G218" s="11">
        <v>35</v>
      </c>
      <c r="H218" s="11">
        <v>35</v>
      </c>
      <c r="I218" s="11">
        <v>35</v>
      </c>
      <c r="J218" s="11">
        <v>35</v>
      </c>
      <c r="K218" s="11">
        <v>35</v>
      </c>
      <c r="L218" s="11">
        <v>35</v>
      </c>
      <c r="M218" s="11">
        <v>35</v>
      </c>
      <c r="N218" s="11">
        <v>35</v>
      </c>
      <c r="O218" s="11">
        <v>35</v>
      </c>
      <c r="P218" s="11">
        <v>35</v>
      </c>
      <c r="Q218" s="12">
        <v>35</v>
      </c>
    </row>
    <row r="219" spans="1:17" x14ac:dyDescent="0.25">
      <c r="C219" s="5" t="s">
        <v>176</v>
      </c>
      <c r="D219" s="5"/>
      <c r="E219" s="5"/>
      <c r="F219" s="6">
        <v>100</v>
      </c>
      <c r="G219" s="6">
        <v>100</v>
      </c>
      <c r="H219" s="6">
        <v>100</v>
      </c>
      <c r="I219" s="6">
        <v>100</v>
      </c>
      <c r="J219" s="6">
        <v>100</v>
      </c>
      <c r="K219" s="6">
        <v>100</v>
      </c>
      <c r="L219" s="6">
        <v>100</v>
      </c>
      <c r="M219" s="6">
        <v>100</v>
      </c>
      <c r="N219" s="6">
        <v>100</v>
      </c>
      <c r="O219" s="6">
        <v>100</v>
      </c>
      <c r="P219" s="6">
        <v>100</v>
      </c>
      <c r="Q219" s="6">
        <v>100</v>
      </c>
    </row>
    <row r="220" spans="1:17" x14ac:dyDescent="0.25">
      <c r="C220" t="s">
        <v>136</v>
      </c>
      <c r="F220" s="1">
        <v>2001</v>
      </c>
      <c r="G220" s="1">
        <v>2001</v>
      </c>
      <c r="H220" s="1">
        <v>2001</v>
      </c>
      <c r="I220" s="1">
        <v>2001</v>
      </c>
      <c r="J220" s="1">
        <v>2001</v>
      </c>
      <c r="K220" s="1">
        <v>2001</v>
      </c>
      <c r="L220" s="1">
        <v>2001</v>
      </c>
      <c r="M220" s="1">
        <v>2001</v>
      </c>
      <c r="N220" s="1">
        <v>2001</v>
      </c>
      <c r="O220" s="1">
        <v>2001</v>
      </c>
      <c r="P220" s="1">
        <v>2001</v>
      </c>
      <c r="Q220" s="1">
        <v>2001</v>
      </c>
    </row>
    <row r="222" spans="1:17" x14ac:dyDescent="0.25">
      <c r="A222" s="19" t="s">
        <v>215</v>
      </c>
    </row>
    <row r="223" spans="1:17" x14ac:dyDescent="0.25">
      <c r="A223" s="4" t="s">
        <v>213</v>
      </c>
      <c r="C223" s="4" t="s">
        <v>214</v>
      </c>
      <c r="D223" s="17" t="s">
        <v>113</v>
      </c>
      <c r="E223" t="s">
        <v>141</v>
      </c>
      <c r="F223" s="16">
        <v>16.2</v>
      </c>
      <c r="G223" s="16">
        <v>16.2</v>
      </c>
      <c r="H223" s="16">
        <v>16.2</v>
      </c>
      <c r="I223" s="16">
        <v>16.2</v>
      </c>
      <c r="J223" s="16">
        <v>16.2</v>
      </c>
      <c r="K223" s="16">
        <v>16.2</v>
      </c>
      <c r="L223" s="16">
        <v>16.2</v>
      </c>
      <c r="M223" s="16">
        <v>16.2</v>
      </c>
      <c r="N223" s="16">
        <v>16.2</v>
      </c>
      <c r="O223" s="16">
        <v>16.2</v>
      </c>
      <c r="P223" s="16">
        <v>16.2</v>
      </c>
      <c r="Q223" s="16">
        <v>16.2</v>
      </c>
    </row>
    <row r="224" spans="1:17" x14ac:dyDescent="0.25">
      <c r="D224" s="17"/>
      <c r="E224" t="s">
        <v>147</v>
      </c>
      <c r="F224" s="16">
        <v>0.5</v>
      </c>
      <c r="G224" s="16">
        <v>0.5</v>
      </c>
      <c r="H224" s="16">
        <v>0.5</v>
      </c>
      <c r="I224" s="16">
        <v>0.5</v>
      </c>
      <c r="J224" s="16">
        <v>0.5</v>
      </c>
      <c r="K224" s="16">
        <v>0.5</v>
      </c>
      <c r="L224" s="16">
        <v>0.5</v>
      </c>
      <c r="M224" s="16">
        <v>0.5</v>
      </c>
      <c r="N224" s="16">
        <v>0.5</v>
      </c>
      <c r="O224" s="16">
        <v>0.5</v>
      </c>
      <c r="P224" s="16">
        <v>0.5</v>
      </c>
      <c r="Q224" s="16">
        <v>0.5</v>
      </c>
    </row>
    <row r="225" spans="4:17" x14ac:dyDescent="0.25">
      <c r="D225" s="17"/>
      <c r="E225" t="s">
        <v>145</v>
      </c>
      <c r="F225" s="16">
        <v>33.9</v>
      </c>
      <c r="G225" s="16">
        <v>33.9</v>
      </c>
      <c r="H225" s="16">
        <v>33.9</v>
      </c>
      <c r="I225" s="16">
        <v>33.9</v>
      </c>
      <c r="J225" s="16">
        <v>33.9</v>
      </c>
      <c r="K225" s="16">
        <v>33.9</v>
      </c>
      <c r="L225" s="16">
        <v>33.9</v>
      </c>
      <c r="M225" s="16">
        <v>33.9</v>
      </c>
      <c r="N225" s="16">
        <v>33.9</v>
      </c>
      <c r="O225" s="16">
        <v>33.9</v>
      </c>
      <c r="P225" s="16">
        <v>33.9</v>
      </c>
      <c r="Q225" s="16">
        <v>33.9</v>
      </c>
    </row>
    <row r="226" spans="4:17" x14ac:dyDescent="0.25">
      <c r="D226" s="17"/>
      <c r="E226" t="s">
        <v>148</v>
      </c>
      <c r="F226" s="16">
        <v>0.5</v>
      </c>
      <c r="G226" s="16">
        <v>0.5</v>
      </c>
      <c r="H226" s="16">
        <v>0.5</v>
      </c>
      <c r="I226" s="16">
        <v>0.5</v>
      </c>
      <c r="J226" s="16">
        <v>0.5</v>
      </c>
      <c r="K226" s="16">
        <v>0.5</v>
      </c>
      <c r="L226" s="16">
        <v>0.5</v>
      </c>
      <c r="M226" s="16">
        <v>0.5</v>
      </c>
      <c r="N226" s="16">
        <v>0.5</v>
      </c>
      <c r="O226" s="16">
        <v>0.5</v>
      </c>
      <c r="P226" s="16">
        <v>0.5</v>
      </c>
      <c r="Q226" s="16">
        <v>0.5</v>
      </c>
    </row>
    <row r="227" spans="4:17" x14ac:dyDescent="0.25">
      <c r="D227" s="13" t="s">
        <v>190</v>
      </c>
      <c r="E227" s="14"/>
      <c r="F227" s="15">
        <f>SUM(F223:F226)</f>
        <v>51.099999999999994</v>
      </c>
      <c r="G227" s="15">
        <f t="shared" ref="G227:Q227" si="0">SUM(G223:G226)</f>
        <v>51.099999999999994</v>
      </c>
      <c r="H227" s="15">
        <f t="shared" si="0"/>
        <v>51.099999999999994</v>
      </c>
      <c r="I227" s="15">
        <f t="shared" si="0"/>
        <v>51.099999999999994</v>
      </c>
      <c r="J227" s="15">
        <f t="shared" si="0"/>
        <v>51.099999999999994</v>
      </c>
      <c r="K227" s="15">
        <f t="shared" si="0"/>
        <v>51.099999999999994</v>
      </c>
      <c r="L227" s="15">
        <f t="shared" si="0"/>
        <v>51.099999999999994</v>
      </c>
      <c r="M227" s="15">
        <f t="shared" si="0"/>
        <v>51.099999999999994</v>
      </c>
      <c r="N227" s="15">
        <f t="shared" si="0"/>
        <v>51.099999999999994</v>
      </c>
      <c r="O227" s="15">
        <f t="shared" si="0"/>
        <v>51.099999999999994</v>
      </c>
      <c r="P227" s="15">
        <f t="shared" si="0"/>
        <v>51.099999999999994</v>
      </c>
      <c r="Q227" s="15">
        <f t="shared" si="0"/>
        <v>51.099999999999994</v>
      </c>
    </row>
    <row r="228" spans="4:17" x14ac:dyDescent="0.25">
      <c r="D228" s="4" t="s">
        <v>115</v>
      </c>
      <c r="E228" t="s">
        <v>142</v>
      </c>
      <c r="F228">
        <v>2.1</v>
      </c>
      <c r="G228">
        <v>2.1</v>
      </c>
      <c r="H228">
        <v>2.1</v>
      </c>
      <c r="I228">
        <v>2.1</v>
      </c>
      <c r="J228">
        <v>2.1</v>
      </c>
      <c r="K228">
        <v>2.1</v>
      </c>
      <c r="L228">
        <v>2.1</v>
      </c>
      <c r="M228">
        <v>2.1</v>
      </c>
      <c r="N228">
        <v>2.1</v>
      </c>
      <c r="O228">
        <v>2.1</v>
      </c>
      <c r="P228">
        <v>2.1</v>
      </c>
      <c r="Q228">
        <v>2.1</v>
      </c>
    </row>
    <row r="229" spans="4:17" x14ac:dyDescent="0.25">
      <c r="D229" s="4"/>
      <c r="E229" t="s">
        <v>143</v>
      </c>
      <c r="F229">
        <v>18.3</v>
      </c>
      <c r="G229">
        <v>18.3</v>
      </c>
      <c r="H229">
        <v>18.3</v>
      </c>
      <c r="I229">
        <v>18.3</v>
      </c>
      <c r="J229">
        <v>18.3</v>
      </c>
      <c r="K229">
        <v>18.3</v>
      </c>
      <c r="L229">
        <v>18.3</v>
      </c>
      <c r="M229">
        <v>18.3</v>
      </c>
      <c r="N229">
        <v>18.3</v>
      </c>
      <c r="O229">
        <v>18.3</v>
      </c>
      <c r="P229">
        <v>18.3</v>
      </c>
      <c r="Q229">
        <v>18.3</v>
      </c>
    </row>
    <row r="230" spans="4:17" x14ac:dyDescent="0.25">
      <c r="D230" s="4"/>
      <c r="E230" t="s">
        <v>144</v>
      </c>
      <c r="F230">
        <v>9.6</v>
      </c>
      <c r="G230">
        <v>9.6</v>
      </c>
      <c r="H230">
        <v>9.6</v>
      </c>
      <c r="I230">
        <v>9.6</v>
      </c>
      <c r="J230">
        <v>9.6</v>
      </c>
      <c r="K230">
        <v>9.6</v>
      </c>
      <c r="L230">
        <v>9.6</v>
      </c>
      <c r="M230">
        <v>9.6</v>
      </c>
      <c r="N230">
        <v>9.6</v>
      </c>
      <c r="O230">
        <v>9.6</v>
      </c>
      <c r="P230">
        <v>9.6</v>
      </c>
      <c r="Q230">
        <v>9.6</v>
      </c>
    </row>
    <row r="231" spans="4:17" x14ac:dyDescent="0.25">
      <c r="D231" s="4"/>
      <c r="E231" t="s">
        <v>149</v>
      </c>
      <c r="F231">
        <v>0.5</v>
      </c>
      <c r="G231">
        <v>0.5</v>
      </c>
      <c r="H231">
        <v>0.5</v>
      </c>
      <c r="I231">
        <v>0.5</v>
      </c>
      <c r="J231">
        <v>0.5</v>
      </c>
      <c r="K231">
        <v>0.5</v>
      </c>
      <c r="L231">
        <v>0.5</v>
      </c>
      <c r="M231">
        <v>0.5</v>
      </c>
      <c r="N231">
        <v>0.5</v>
      </c>
      <c r="O231">
        <v>0.5</v>
      </c>
      <c r="P231">
        <v>0.5</v>
      </c>
      <c r="Q231">
        <v>0.5</v>
      </c>
    </row>
    <row r="232" spans="4:17" x14ac:dyDescent="0.25">
      <c r="D232" s="4"/>
      <c r="E232" t="s">
        <v>150</v>
      </c>
      <c r="F232">
        <v>8.4</v>
      </c>
      <c r="G232">
        <v>8.4</v>
      </c>
      <c r="H232">
        <v>8.4</v>
      </c>
      <c r="I232">
        <v>8.4</v>
      </c>
      <c r="J232">
        <v>8.4</v>
      </c>
      <c r="K232">
        <v>8.4</v>
      </c>
      <c r="L232">
        <v>8.4</v>
      </c>
      <c r="M232">
        <v>8.4</v>
      </c>
      <c r="N232">
        <v>8.4</v>
      </c>
      <c r="O232">
        <v>8.4</v>
      </c>
      <c r="P232">
        <v>8.4</v>
      </c>
      <c r="Q232">
        <v>8.4</v>
      </c>
    </row>
    <row r="233" spans="4:17" x14ac:dyDescent="0.25">
      <c r="D233" s="4"/>
      <c r="E233" t="s">
        <v>146</v>
      </c>
      <c r="F233">
        <v>10</v>
      </c>
      <c r="G233">
        <v>10</v>
      </c>
      <c r="H233">
        <v>10</v>
      </c>
      <c r="I233">
        <v>10</v>
      </c>
      <c r="J233">
        <v>10</v>
      </c>
      <c r="K233">
        <v>10</v>
      </c>
      <c r="L233">
        <v>10</v>
      </c>
      <c r="M233">
        <v>10</v>
      </c>
      <c r="N233">
        <v>10</v>
      </c>
      <c r="O233">
        <v>10</v>
      </c>
      <c r="P233">
        <v>10</v>
      </c>
      <c r="Q233">
        <v>10</v>
      </c>
    </row>
    <row r="234" spans="4:17" x14ac:dyDescent="0.25">
      <c r="D234" s="13" t="s">
        <v>192</v>
      </c>
      <c r="E234" s="14"/>
      <c r="F234" s="15">
        <f>SUM(F228:F233)</f>
        <v>48.9</v>
      </c>
      <c r="G234" s="15">
        <f t="shared" ref="G234:Q234" si="1">SUM(G228:G233)</f>
        <v>48.9</v>
      </c>
      <c r="H234" s="15">
        <f t="shared" si="1"/>
        <v>48.9</v>
      </c>
      <c r="I234" s="15">
        <f t="shared" si="1"/>
        <v>48.9</v>
      </c>
      <c r="J234" s="15">
        <f t="shared" si="1"/>
        <v>48.9</v>
      </c>
      <c r="K234" s="15">
        <f t="shared" si="1"/>
        <v>48.9</v>
      </c>
      <c r="L234" s="15">
        <f t="shared" si="1"/>
        <v>48.9</v>
      </c>
      <c r="M234" s="15">
        <f t="shared" si="1"/>
        <v>48.9</v>
      </c>
      <c r="N234" s="15">
        <f t="shared" si="1"/>
        <v>48.9</v>
      </c>
      <c r="O234" s="15">
        <f t="shared" si="1"/>
        <v>48.9</v>
      </c>
      <c r="P234" s="15">
        <f t="shared" si="1"/>
        <v>48.9</v>
      </c>
      <c r="Q234" s="15">
        <f t="shared" si="1"/>
        <v>48.9</v>
      </c>
    </row>
    <row r="235" spans="4:17" x14ac:dyDescent="0.25">
      <c r="D235" s="7"/>
      <c r="E235" s="7"/>
      <c r="F235" s="8">
        <f>F234+F227</f>
        <v>100</v>
      </c>
      <c r="G235" s="8">
        <f t="shared" ref="G235:Q235" si="2">G234+G227</f>
        <v>100</v>
      </c>
      <c r="H235" s="8">
        <f t="shared" si="2"/>
        <v>100</v>
      </c>
      <c r="I235" s="8">
        <f t="shared" si="2"/>
        <v>100</v>
      </c>
      <c r="J235" s="8">
        <f t="shared" si="2"/>
        <v>100</v>
      </c>
      <c r="K235" s="8">
        <f t="shared" si="2"/>
        <v>100</v>
      </c>
      <c r="L235" s="8">
        <f t="shared" si="2"/>
        <v>100</v>
      </c>
      <c r="M235" s="8">
        <f t="shared" si="2"/>
        <v>100</v>
      </c>
      <c r="N235" s="8">
        <f t="shared" si="2"/>
        <v>100</v>
      </c>
      <c r="O235" s="8">
        <f t="shared" si="2"/>
        <v>100</v>
      </c>
      <c r="P235" s="8">
        <f t="shared" si="2"/>
        <v>100</v>
      </c>
      <c r="Q235" s="8">
        <f t="shared" si="2"/>
        <v>100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7"/>
  <sheetViews>
    <sheetView topLeftCell="N1" workbookViewId="0">
      <pane ySplit="1" topLeftCell="A120" activePane="bottomLeft" state="frozen"/>
      <selection pane="bottomLeft" activeCell="B2" sqref="B2"/>
    </sheetView>
  </sheetViews>
  <sheetFormatPr defaultRowHeight="15" x14ac:dyDescent="0.25"/>
  <cols>
    <col min="1" max="1" width="9.140625" style="1"/>
    <col min="2" max="2" width="16.85546875" style="1" customWidth="1"/>
    <col min="3" max="3" width="9.140625" style="1"/>
    <col min="4" max="4" width="40" style="1" bestFit="1" customWidth="1"/>
    <col min="5" max="6" width="40.42578125" style="1" bestFit="1" customWidth="1"/>
    <col min="7" max="7" width="32.28515625" style="1" bestFit="1" customWidth="1"/>
    <col min="8" max="8" width="35.85546875" style="1" bestFit="1" customWidth="1"/>
    <col min="9" max="10" width="40.42578125" style="1" bestFit="1" customWidth="1"/>
    <col min="11" max="11" width="30.85546875" style="1" bestFit="1" customWidth="1"/>
    <col min="12" max="12" width="35.7109375" style="1" bestFit="1" customWidth="1"/>
    <col min="13" max="13" width="35" style="1" bestFit="1" customWidth="1"/>
    <col min="14" max="14" width="22.28515625" style="1" bestFit="1" customWidth="1"/>
    <col min="15" max="15" width="12.140625" style="1" bestFit="1" customWidth="1"/>
    <col min="16" max="16" width="12.5703125" style="1" bestFit="1" customWidth="1"/>
    <col min="17" max="17" width="12.7109375" style="1" bestFit="1" customWidth="1"/>
    <col min="18" max="18" width="12.42578125" style="1" bestFit="1" customWidth="1"/>
    <col min="19" max="19" width="13" style="1" bestFit="1" customWidth="1"/>
    <col min="20" max="20" width="12.28515625" style="1" bestFit="1" customWidth="1"/>
    <col min="21" max="21" width="11.7109375" style="1" bestFit="1" customWidth="1"/>
    <col min="22" max="22" width="12.7109375" style="1" bestFit="1" customWidth="1"/>
    <col min="23" max="23" width="12.5703125" style="1" bestFit="1" customWidth="1"/>
    <col min="24" max="24" width="12.28515625" style="1" bestFit="1" customWidth="1"/>
    <col min="25" max="25" width="12.85546875" style="1" bestFit="1" customWidth="1"/>
    <col min="26" max="27" width="12.5703125" style="1" bestFit="1" customWidth="1"/>
    <col min="28" max="16384" width="9.140625" style="1"/>
  </cols>
  <sheetData>
    <row r="1" spans="1:27" x14ac:dyDescent="0.25">
      <c r="A1" s="1" t="s">
        <v>110</v>
      </c>
      <c r="B1" s="1" t="s">
        <v>111</v>
      </c>
      <c r="C1" s="1" t="s">
        <v>109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</row>
    <row r="2" spans="1:27" x14ac:dyDescent="0.25">
      <c r="A2" s="1" t="str">
        <f>LEFT(E2,2)</f>
        <v>FM</v>
      </c>
      <c r="B2" s="1" t="s">
        <v>115</v>
      </c>
      <c r="C2" s="1" t="str">
        <f>LEFT(F2,5)</f>
        <v>OB780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25</v>
      </c>
      <c r="J2" s="1" t="s">
        <v>26</v>
      </c>
      <c r="K2" s="1" t="s">
        <v>29</v>
      </c>
      <c r="L2" s="1" t="s">
        <v>30</v>
      </c>
      <c r="M2" s="1" t="s">
        <v>31</v>
      </c>
      <c r="N2" s="1" t="s">
        <v>32</v>
      </c>
      <c r="O2" s="1">
        <v>0.8</v>
      </c>
      <c r="P2" s="1">
        <v>0.8</v>
      </c>
      <c r="Q2" s="1">
        <v>0.8</v>
      </c>
      <c r="R2" s="1">
        <v>0.8</v>
      </c>
      <c r="S2" s="1">
        <v>0.8</v>
      </c>
      <c r="T2" s="1">
        <v>0.8</v>
      </c>
      <c r="U2" s="1">
        <v>0.8</v>
      </c>
      <c r="V2" s="1">
        <v>0.8</v>
      </c>
      <c r="W2" s="1">
        <v>0.8</v>
      </c>
      <c r="X2" s="1">
        <v>0.8</v>
      </c>
      <c r="Y2" s="1">
        <v>0.8</v>
      </c>
      <c r="Z2" s="1">
        <v>0.8</v>
      </c>
      <c r="AA2" s="1">
        <v>9.6</v>
      </c>
    </row>
    <row r="3" spans="1:27" x14ac:dyDescent="0.25">
      <c r="A3" s="1" t="str">
        <f t="shared" ref="A3:A66" si="0">LEFT(E3,2)</f>
        <v>WC</v>
      </c>
      <c r="B3" s="1" t="s">
        <v>112</v>
      </c>
      <c r="C3" s="1" t="str">
        <f t="shared" ref="C3:C66" si="1">LEFT(F3,5)</f>
        <v>OB110</v>
      </c>
      <c r="D3" s="1" t="s">
        <v>33</v>
      </c>
      <c r="E3" s="1" t="s">
        <v>34</v>
      </c>
      <c r="F3" s="1" t="s">
        <v>35</v>
      </c>
      <c r="G3" s="1" t="s">
        <v>27</v>
      </c>
      <c r="H3" s="1" t="s">
        <v>28</v>
      </c>
      <c r="I3" s="1" t="s">
        <v>34</v>
      </c>
      <c r="J3" s="1" t="s">
        <v>35</v>
      </c>
      <c r="K3" s="1" t="s">
        <v>29</v>
      </c>
      <c r="L3" s="1" t="s">
        <v>30</v>
      </c>
      <c r="M3" s="1" t="s">
        <v>31</v>
      </c>
      <c r="N3" s="1" t="s">
        <v>32</v>
      </c>
      <c r="O3" s="1">
        <v>21</v>
      </c>
      <c r="P3" s="1">
        <v>21</v>
      </c>
      <c r="Q3" s="1">
        <v>21</v>
      </c>
      <c r="R3" s="1">
        <v>21</v>
      </c>
      <c r="S3" s="1">
        <v>21</v>
      </c>
      <c r="T3" s="1">
        <v>21</v>
      </c>
      <c r="U3" s="1">
        <v>21</v>
      </c>
      <c r="V3" s="1">
        <v>21</v>
      </c>
      <c r="W3" s="1">
        <v>21</v>
      </c>
      <c r="X3" s="1">
        <v>21</v>
      </c>
      <c r="Y3" s="1">
        <v>21</v>
      </c>
      <c r="Z3" s="1">
        <v>21</v>
      </c>
      <c r="AA3" s="1">
        <v>252</v>
      </c>
    </row>
    <row r="4" spans="1:27" x14ac:dyDescent="0.25">
      <c r="A4" s="1" t="str">
        <f t="shared" si="0"/>
        <v>EK</v>
      </c>
      <c r="B4" s="1" t="s">
        <v>112</v>
      </c>
      <c r="C4" s="1" t="str">
        <f t="shared" si="1"/>
        <v>OB110</v>
      </c>
      <c r="D4" s="1" t="s">
        <v>33</v>
      </c>
      <c r="E4" s="1" t="s">
        <v>36</v>
      </c>
      <c r="F4" s="1" t="s">
        <v>35</v>
      </c>
      <c r="G4" s="1" t="s">
        <v>27</v>
      </c>
      <c r="H4" s="1" t="s">
        <v>28</v>
      </c>
      <c r="I4" s="1" t="s">
        <v>36</v>
      </c>
      <c r="J4" s="1" t="s">
        <v>35</v>
      </c>
      <c r="K4" s="1" t="s">
        <v>29</v>
      </c>
      <c r="L4" s="1" t="s">
        <v>30</v>
      </c>
      <c r="M4" s="1" t="s">
        <v>31</v>
      </c>
      <c r="N4" s="1" t="s">
        <v>32</v>
      </c>
      <c r="O4" s="1">
        <v>4</v>
      </c>
      <c r="P4" s="1">
        <v>4</v>
      </c>
      <c r="Q4" s="1">
        <v>4</v>
      </c>
      <c r="R4" s="1">
        <v>4</v>
      </c>
      <c r="S4" s="1">
        <v>4</v>
      </c>
      <c r="T4" s="1">
        <v>4</v>
      </c>
      <c r="U4" s="1">
        <v>4</v>
      </c>
      <c r="V4" s="1">
        <v>4</v>
      </c>
      <c r="W4" s="1">
        <v>4</v>
      </c>
      <c r="X4" s="1">
        <v>4</v>
      </c>
      <c r="Y4" s="1">
        <v>4</v>
      </c>
      <c r="Z4" s="1">
        <v>4</v>
      </c>
      <c r="AA4" s="1">
        <v>48</v>
      </c>
    </row>
    <row r="5" spans="1:27" x14ac:dyDescent="0.25">
      <c r="A5" s="1" t="str">
        <f t="shared" si="0"/>
        <v>CF</v>
      </c>
      <c r="B5" s="1" t="s">
        <v>113</v>
      </c>
      <c r="C5" s="1" t="str">
        <f t="shared" si="1"/>
        <v>OB440</v>
      </c>
      <c r="D5" s="1" t="s">
        <v>37</v>
      </c>
      <c r="E5" s="1" t="s">
        <v>38</v>
      </c>
      <c r="F5" s="1" t="s">
        <v>39</v>
      </c>
      <c r="G5" s="1" t="s">
        <v>27</v>
      </c>
      <c r="H5" s="1" t="s">
        <v>28</v>
      </c>
      <c r="I5" s="1" t="s">
        <v>38</v>
      </c>
      <c r="J5" s="1" t="s">
        <v>39</v>
      </c>
      <c r="K5" s="1" t="s">
        <v>29</v>
      </c>
      <c r="L5" s="1" t="s">
        <v>30</v>
      </c>
      <c r="M5" s="1" t="s">
        <v>31</v>
      </c>
      <c r="N5" s="1" t="s">
        <v>32</v>
      </c>
      <c r="O5" s="1">
        <v>2.5</v>
      </c>
      <c r="P5" s="1">
        <v>2.5</v>
      </c>
      <c r="Q5" s="1">
        <v>2.5</v>
      </c>
      <c r="R5" s="1">
        <v>2.5</v>
      </c>
      <c r="S5" s="1">
        <v>2.5</v>
      </c>
      <c r="T5" s="1">
        <v>2.5</v>
      </c>
      <c r="U5" s="1">
        <v>2.5</v>
      </c>
      <c r="V5" s="1">
        <v>2.5</v>
      </c>
      <c r="W5" s="1">
        <v>2.5</v>
      </c>
      <c r="X5" s="1">
        <v>2.5</v>
      </c>
      <c r="Y5" s="1">
        <v>2.5</v>
      </c>
      <c r="Z5" s="1">
        <v>2.5</v>
      </c>
      <c r="AA5" s="1">
        <v>30</v>
      </c>
    </row>
    <row r="6" spans="1:27" x14ac:dyDescent="0.25">
      <c r="A6" s="1" t="str">
        <f t="shared" si="0"/>
        <v>FT</v>
      </c>
      <c r="B6" s="1" t="s">
        <v>113</v>
      </c>
      <c r="C6" s="1" t="str">
        <f t="shared" si="1"/>
        <v>OB440</v>
      </c>
      <c r="D6" s="1" t="s">
        <v>37</v>
      </c>
      <c r="E6" s="1" t="s">
        <v>40</v>
      </c>
      <c r="F6" s="1" t="s">
        <v>39</v>
      </c>
      <c r="G6" s="1" t="s">
        <v>27</v>
      </c>
      <c r="H6" s="1" t="s">
        <v>28</v>
      </c>
      <c r="I6" s="1" t="s">
        <v>40</v>
      </c>
      <c r="J6" s="1" t="s">
        <v>39</v>
      </c>
      <c r="K6" s="1" t="s">
        <v>29</v>
      </c>
      <c r="L6" s="1" t="s">
        <v>30</v>
      </c>
      <c r="M6" s="1" t="s">
        <v>31</v>
      </c>
      <c r="N6" s="1" t="s">
        <v>32</v>
      </c>
      <c r="O6" s="1">
        <v>0.1</v>
      </c>
      <c r="P6" s="1">
        <v>0.1</v>
      </c>
      <c r="Q6" s="1">
        <v>0.1</v>
      </c>
      <c r="R6" s="1">
        <v>0.1</v>
      </c>
      <c r="S6" s="1">
        <v>0.1</v>
      </c>
      <c r="T6" s="1">
        <v>0.1</v>
      </c>
      <c r="U6" s="1">
        <v>0.1</v>
      </c>
      <c r="V6" s="1">
        <v>0.1</v>
      </c>
      <c r="W6" s="1">
        <v>0.1</v>
      </c>
      <c r="X6" s="1">
        <v>0.1</v>
      </c>
      <c r="Y6" s="1">
        <v>0.1</v>
      </c>
      <c r="Z6" s="1">
        <v>0.1</v>
      </c>
      <c r="AA6" s="1">
        <v>1.2</v>
      </c>
    </row>
    <row r="7" spans="1:27" x14ac:dyDescent="0.25">
      <c r="A7" s="1" t="str">
        <f t="shared" si="0"/>
        <v>DE</v>
      </c>
      <c r="B7" s="1" t="s">
        <v>112</v>
      </c>
      <c r="C7" s="1" t="str">
        <f t="shared" si="1"/>
        <v>OB770</v>
      </c>
      <c r="D7" s="1" t="s">
        <v>41</v>
      </c>
      <c r="E7" s="1" t="s">
        <v>42</v>
      </c>
      <c r="F7" s="1" t="s">
        <v>43</v>
      </c>
      <c r="G7" s="1" t="s">
        <v>27</v>
      </c>
      <c r="H7" s="1" t="s">
        <v>28</v>
      </c>
      <c r="I7" s="1" t="s">
        <v>42</v>
      </c>
      <c r="J7" s="1" t="s">
        <v>43</v>
      </c>
      <c r="K7" s="1" t="s">
        <v>29</v>
      </c>
      <c r="L7" s="1" t="s">
        <v>30</v>
      </c>
      <c r="M7" s="1" t="s">
        <v>31</v>
      </c>
      <c r="N7" s="1" t="s">
        <v>32</v>
      </c>
      <c r="O7" s="1">
        <v>69.5</v>
      </c>
      <c r="P7" s="1">
        <v>69.5</v>
      </c>
      <c r="Q7" s="1">
        <v>69.5</v>
      </c>
      <c r="R7" s="1">
        <v>69.5</v>
      </c>
      <c r="S7" s="1">
        <v>69.5</v>
      </c>
      <c r="T7" s="1">
        <v>69.5</v>
      </c>
      <c r="U7" s="1">
        <v>69.5</v>
      </c>
      <c r="V7" s="1">
        <v>69.5</v>
      </c>
      <c r="W7" s="1">
        <v>69.5</v>
      </c>
      <c r="X7" s="1">
        <v>69.5</v>
      </c>
      <c r="Y7" s="1">
        <v>69.5</v>
      </c>
      <c r="Z7" s="1">
        <v>69.5</v>
      </c>
      <c r="AA7" s="1">
        <v>834</v>
      </c>
    </row>
    <row r="8" spans="1:27" x14ac:dyDescent="0.25">
      <c r="A8" s="1" t="str">
        <f t="shared" si="0"/>
        <v>FF</v>
      </c>
      <c r="B8" s="1" t="s">
        <v>115</v>
      </c>
      <c r="C8" s="1" t="str">
        <f t="shared" si="1"/>
        <v>OC470</v>
      </c>
      <c r="D8" s="1" t="s">
        <v>44</v>
      </c>
      <c r="E8" s="1" t="s">
        <v>45</v>
      </c>
      <c r="F8" s="1" t="s">
        <v>46</v>
      </c>
      <c r="G8" s="1" t="s">
        <v>27</v>
      </c>
      <c r="H8" s="1" t="s">
        <v>28</v>
      </c>
      <c r="I8" s="1" t="s">
        <v>45</v>
      </c>
      <c r="J8" s="1" t="s">
        <v>46</v>
      </c>
      <c r="K8" s="1" t="s">
        <v>29</v>
      </c>
      <c r="L8" s="1" t="s">
        <v>30</v>
      </c>
      <c r="M8" s="1" t="s">
        <v>31</v>
      </c>
      <c r="N8" s="1" t="s">
        <v>32</v>
      </c>
      <c r="O8" s="1">
        <v>35</v>
      </c>
      <c r="P8" s="1">
        <v>35</v>
      </c>
      <c r="Q8" s="1">
        <v>35</v>
      </c>
      <c r="R8" s="1">
        <v>35</v>
      </c>
      <c r="S8" s="1">
        <v>35</v>
      </c>
      <c r="T8" s="1">
        <v>35</v>
      </c>
      <c r="U8" s="1">
        <v>35</v>
      </c>
      <c r="V8" s="1">
        <v>35</v>
      </c>
      <c r="W8" s="1">
        <v>35</v>
      </c>
      <c r="X8" s="1">
        <v>35</v>
      </c>
      <c r="Y8" s="1">
        <v>35</v>
      </c>
      <c r="Z8" s="1">
        <v>35</v>
      </c>
      <c r="AA8" s="1">
        <v>420</v>
      </c>
    </row>
    <row r="9" spans="1:27" x14ac:dyDescent="0.25">
      <c r="A9" s="1" t="str">
        <f t="shared" si="0"/>
        <v>FT</v>
      </c>
      <c r="B9" s="1" t="s">
        <v>113</v>
      </c>
      <c r="C9" s="1" t="str">
        <f t="shared" si="1"/>
        <v>OB780</v>
      </c>
      <c r="D9" s="1" t="s">
        <v>24</v>
      </c>
      <c r="E9" s="1" t="s">
        <v>40</v>
      </c>
      <c r="F9" s="1" t="s">
        <v>26</v>
      </c>
      <c r="G9" s="1" t="s">
        <v>27</v>
      </c>
      <c r="H9" s="1" t="s">
        <v>28</v>
      </c>
      <c r="I9" s="1" t="s">
        <v>40</v>
      </c>
      <c r="J9" s="1" t="s">
        <v>26</v>
      </c>
      <c r="K9" s="1" t="s">
        <v>29</v>
      </c>
      <c r="L9" s="1" t="s">
        <v>30</v>
      </c>
      <c r="M9" s="1" t="s">
        <v>31</v>
      </c>
      <c r="N9" s="1" t="s">
        <v>32</v>
      </c>
      <c r="O9" s="1">
        <v>0.2</v>
      </c>
      <c r="P9" s="1">
        <v>0.2</v>
      </c>
      <c r="Q9" s="1">
        <v>0.2</v>
      </c>
      <c r="R9" s="1">
        <v>0.2</v>
      </c>
      <c r="S9" s="1">
        <v>0.2</v>
      </c>
      <c r="T9" s="1">
        <v>0.2</v>
      </c>
      <c r="U9" s="1">
        <v>0.2</v>
      </c>
      <c r="V9" s="1">
        <v>0.2</v>
      </c>
      <c r="W9" s="1">
        <v>0.2</v>
      </c>
      <c r="X9" s="1">
        <v>0.2</v>
      </c>
      <c r="Y9" s="1">
        <v>0.2</v>
      </c>
      <c r="Z9" s="1">
        <v>0.2</v>
      </c>
      <c r="AA9" s="1">
        <v>2.4</v>
      </c>
    </row>
    <row r="10" spans="1:27" x14ac:dyDescent="0.25">
      <c r="A10" s="1" t="str">
        <f t="shared" si="0"/>
        <v>FI</v>
      </c>
      <c r="B10" s="1" t="s">
        <v>113</v>
      </c>
      <c r="C10" s="1" t="str">
        <f t="shared" si="1"/>
        <v>OB450</v>
      </c>
      <c r="D10" s="1" t="s">
        <v>47</v>
      </c>
      <c r="E10" s="1" t="s">
        <v>48</v>
      </c>
      <c r="F10" s="1" t="s">
        <v>49</v>
      </c>
      <c r="G10" s="1" t="s">
        <v>27</v>
      </c>
      <c r="H10" s="1" t="s">
        <v>28</v>
      </c>
      <c r="I10" s="1" t="s">
        <v>48</v>
      </c>
      <c r="J10" s="1" t="s">
        <v>49</v>
      </c>
      <c r="K10" s="1" t="s">
        <v>29</v>
      </c>
      <c r="L10" s="1" t="s">
        <v>30</v>
      </c>
      <c r="M10" s="1" t="s">
        <v>31</v>
      </c>
      <c r="N10" s="1" t="s">
        <v>32</v>
      </c>
      <c r="O10" s="1">
        <v>0.8</v>
      </c>
      <c r="P10" s="1">
        <v>0.8</v>
      </c>
      <c r="Q10" s="1">
        <v>0.8</v>
      </c>
      <c r="R10" s="1">
        <v>0.8</v>
      </c>
      <c r="S10" s="1">
        <v>0.8</v>
      </c>
      <c r="T10" s="1">
        <v>0.8</v>
      </c>
      <c r="U10" s="1">
        <v>0.8</v>
      </c>
      <c r="V10" s="1">
        <v>0.8</v>
      </c>
      <c r="W10" s="1">
        <v>0.8</v>
      </c>
      <c r="X10" s="1">
        <v>0.8</v>
      </c>
      <c r="Y10" s="1">
        <v>0.8</v>
      </c>
      <c r="Z10" s="1">
        <v>0.8</v>
      </c>
      <c r="AA10" s="1">
        <v>9.6</v>
      </c>
    </row>
    <row r="11" spans="1:27" x14ac:dyDescent="0.25">
      <c r="A11" s="1" t="str">
        <f t="shared" si="0"/>
        <v>MS</v>
      </c>
      <c r="B11" s="1" t="s">
        <v>115</v>
      </c>
      <c r="C11" s="1" t="str">
        <f t="shared" si="1"/>
        <v>OB450</v>
      </c>
      <c r="D11" s="1" t="s">
        <v>47</v>
      </c>
      <c r="E11" s="1" t="s">
        <v>50</v>
      </c>
      <c r="F11" s="1" t="s">
        <v>49</v>
      </c>
      <c r="G11" s="1" t="s">
        <v>27</v>
      </c>
      <c r="H11" s="1" t="s">
        <v>28</v>
      </c>
      <c r="I11" s="1" t="s">
        <v>50</v>
      </c>
      <c r="J11" s="1" t="s">
        <v>49</v>
      </c>
      <c r="K11" s="1" t="s">
        <v>29</v>
      </c>
      <c r="L11" s="1" t="s">
        <v>30</v>
      </c>
      <c r="M11" s="1" t="s">
        <v>31</v>
      </c>
      <c r="N11" s="1" t="s">
        <v>32</v>
      </c>
      <c r="O11" s="1">
        <v>1.4</v>
      </c>
      <c r="P11" s="1">
        <v>1.4</v>
      </c>
      <c r="Q11" s="1">
        <v>1.4</v>
      </c>
      <c r="R11" s="1">
        <v>1.4</v>
      </c>
      <c r="S11" s="1">
        <v>1.4</v>
      </c>
      <c r="T11" s="1">
        <v>1.4</v>
      </c>
      <c r="U11" s="1">
        <v>1.4</v>
      </c>
      <c r="V11" s="1">
        <v>1.4</v>
      </c>
      <c r="W11" s="1">
        <v>1.4</v>
      </c>
      <c r="X11" s="1">
        <v>1.4</v>
      </c>
      <c r="Y11" s="1">
        <v>1.4</v>
      </c>
      <c r="Z11" s="1">
        <v>1.4</v>
      </c>
      <c r="AA11" s="1">
        <v>16.8</v>
      </c>
    </row>
    <row r="12" spans="1:27" x14ac:dyDescent="0.25">
      <c r="A12" s="1" t="str">
        <f t="shared" si="0"/>
        <v>CF</v>
      </c>
      <c r="B12" s="1" t="s">
        <v>113</v>
      </c>
      <c r="C12" s="1" t="str">
        <f t="shared" si="1"/>
        <v>OC470</v>
      </c>
      <c r="D12" s="1" t="s">
        <v>44</v>
      </c>
      <c r="E12" s="1" t="s">
        <v>38</v>
      </c>
      <c r="F12" s="1" t="s">
        <v>46</v>
      </c>
      <c r="G12" s="1" t="s">
        <v>27</v>
      </c>
      <c r="H12" s="1" t="s">
        <v>28</v>
      </c>
      <c r="I12" s="1" t="s">
        <v>38</v>
      </c>
      <c r="J12" s="1" t="s">
        <v>46</v>
      </c>
      <c r="K12" s="1" t="s">
        <v>29</v>
      </c>
      <c r="L12" s="1" t="s">
        <v>30</v>
      </c>
      <c r="M12" s="1" t="s">
        <v>31</v>
      </c>
      <c r="N12" s="1" t="s">
        <v>32</v>
      </c>
      <c r="O12" s="1">
        <v>50</v>
      </c>
      <c r="P12" s="1">
        <v>50</v>
      </c>
      <c r="Q12" s="1">
        <v>50</v>
      </c>
      <c r="R12" s="1">
        <v>50</v>
      </c>
      <c r="S12" s="1">
        <v>50</v>
      </c>
      <c r="T12" s="1">
        <v>50</v>
      </c>
      <c r="U12" s="1">
        <v>50</v>
      </c>
      <c r="V12" s="1">
        <v>50</v>
      </c>
      <c r="W12" s="1">
        <v>50</v>
      </c>
      <c r="X12" s="1">
        <v>50</v>
      </c>
      <c r="Y12" s="1">
        <v>50</v>
      </c>
      <c r="Z12" s="1">
        <v>50</v>
      </c>
      <c r="AA12" s="1">
        <v>600</v>
      </c>
    </row>
    <row r="13" spans="1:27" x14ac:dyDescent="0.25">
      <c r="A13" s="1" t="str">
        <f t="shared" si="0"/>
        <v>CF</v>
      </c>
      <c r="B13" s="1" t="s">
        <v>113</v>
      </c>
      <c r="C13" s="1" t="str">
        <f t="shared" si="1"/>
        <v>OC450</v>
      </c>
      <c r="D13" s="1" t="s">
        <v>51</v>
      </c>
      <c r="E13" s="1" t="s">
        <v>38</v>
      </c>
      <c r="F13" s="1" t="s">
        <v>52</v>
      </c>
      <c r="G13" s="1" t="s">
        <v>27</v>
      </c>
      <c r="H13" s="1" t="s">
        <v>28</v>
      </c>
      <c r="I13" s="1" t="s">
        <v>38</v>
      </c>
      <c r="J13" s="1" t="s">
        <v>52</v>
      </c>
      <c r="K13" s="1" t="s">
        <v>29</v>
      </c>
      <c r="L13" s="1" t="s">
        <v>30</v>
      </c>
      <c r="M13" s="1" t="s">
        <v>31</v>
      </c>
      <c r="N13" s="1" t="s">
        <v>32</v>
      </c>
      <c r="O13" s="1">
        <v>1.6</v>
      </c>
      <c r="P13" s="1">
        <v>1.6</v>
      </c>
      <c r="Q13" s="1">
        <v>1.6</v>
      </c>
      <c r="R13" s="1">
        <v>1.6</v>
      </c>
      <c r="S13" s="1">
        <v>1.6</v>
      </c>
      <c r="T13" s="1">
        <v>1.6</v>
      </c>
      <c r="U13" s="1">
        <v>1.6</v>
      </c>
      <c r="V13" s="1">
        <v>1.6</v>
      </c>
      <c r="W13" s="1">
        <v>1.6</v>
      </c>
      <c r="X13" s="1">
        <v>1.6</v>
      </c>
      <c r="Y13" s="1">
        <v>1.6</v>
      </c>
      <c r="Z13" s="1">
        <v>1.6</v>
      </c>
      <c r="AA13" s="1">
        <v>19.2</v>
      </c>
    </row>
    <row r="14" spans="1:27" x14ac:dyDescent="0.25">
      <c r="A14" s="1" t="str">
        <f t="shared" si="0"/>
        <v>FE</v>
      </c>
      <c r="B14" s="1" t="s">
        <v>115</v>
      </c>
      <c r="C14" s="1" t="str">
        <f t="shared" si="1"/>
        <v>OB780</v>
      </c>
      <c r="D14" s="1" t="s">
        <v>24</v>
      </c>
      <c r="E14" s="1" t="s">
        <v>53</v>
      </c>
      <c r="F14" s="1" t="s">
        <v>26</v>
      </c>
      <c r="G14" s="1" t="s">
        <v>27</v>
      </c>
      <c r="H14" s="1" t="s">
        <v>28</v>
      </c>
      <c r="I14" s="1" t="s">
        <v>53</v>
      </c>
      <c r="J14" s="1" t="s">
        <v>26</v>
      </c>
      <c r="K14" s="1" t="s">
        <v>29</v>
      </c>
      <c r="L14" s="1" t="s">
        <v>30</v>
      </c>
      <c r="M14" s="1" t="s">
        <v>31</v>
      </c>
      <c r="N14" s="1" t="s">
        <v>32</v>
      </c>
      <c r="O14" s="1">
        <v>25.1</v>
      </c>
      <c r="P14" s="1">
        <v>25.1</v>
      </c>
      <c r="Q14" s="1">
        <v>25.1</v>
      </c>
      <c r="R14" s="1">
        <v>25.1</v>
      </c>
      <c r="S14" s="1">
        <v>25.1</v>
      </c>
      <c r="T14" s="1">
        <v>25.1</v>
      </c>
      <c r="U14" s="1">
        <v>25.1</v>
      </c>
      <c r="V14" s="1">
        <v>25.1</v>
      </c>
      <c r="W14" s="1">
        <v>25.1</v>
      </c>
      <c r="X14" s="1">
        <v>25.1</v>
      </c>
      <c r="Y14" s="1">
        <v>25.1</v>
      </c>
      <c r="Z14" s="1">
        <v>25.1</v>
      </c>
      <c r="AA14" s="1">
        <v>301.2</v>
      </c>
    </row>
    <row r="15" spans="1:27" x14ac:dyDescent="0.25">
      <c r="A15" s="1" t="str">
        <f t="shared" si="0"/>
        <v>FM</v>
      </c>
      <c r="B15" s="1" t="s">
        <v>115</v>
      </c>
      <c r="C15" s="1" t="str">
        <f t="shared" si="1"/>
        <v>OB450</v>
      </c>
      <c r="D15" s="1" t="s">
        <v>47</v>
      </c>
      <c r="E15" s="1" t="s">
        <v>25</v>
      </c>
      <c r="F15" s="1" t="s">
        <v>49</v>
      </c>
      <c r="G15" s="1" t="s">
        <v>27</v>
      </c>
      <c r="H15" s="1" t="s">
        <v>28</v>
      </c>
      <c r="I15" s="1" t="s">
        <v>25</v>
      </c>
      <c r="J15" s="1" t="s">
        <v>49</v>
      </c>
      <c r="K15" s="1" t="s">
        <v>29</v>
      </c>
      <c r="L15" s="1" t="s">
        <v>30</v>
      </c>
      <c r="M15" s="1" t="s">
        <v>31</v>
      </c>
      <c r="N15" s="1" t="s">
        <v>32</v>
      </c>
      <c r="O15" s="1">
        <v>0.3</v>
      </c>
      <c r="P15" s="1">
        <v>0.3</v>
      </c>
      <c r="Q15" s="1">
        <v>0.3</v>
      </c>
      <c r="R15" s="1">
        <v>0.3</v>
      </c>
      <c r="S15" s="1">
        <v>0.3</v>
      </c>
      <c r="T15" s="1">
        <v>0.3</v>
      </c>
      <c r="U15" s="1">
        <v>0.3</v>
      </c>
      <c r="V15" s="1">
        <v>0.3</v>
      </c>
      <c r="W15" s="1">
        <v>0.3</v>
      </c>
      <c r="X15" s="1">
        <v>0.3</v>
      </c>
      <c r="Y15" s="1">
        <v>0.3</v>
      </c>
      <c r="Z15" s="1">
        <v>0.3</v>
      </c>
      <c r="AA15" s="1">
        <v>3.6</v>
      </c>
    </row>
    <row r="16" spans="1:27" x14ac:dyDescent="0.25">
      <c r="A16" s="1" t="str">
        <f t="shared" si="0"/>
        <v>FN</v>
      </c>
      <c r="B16" s="1" t="s">
        <v>113</v>
      </c>
      <c r="C16" s="1" t="str">
        <f t="shared" si="1"/>
        <v>OC470</v>
      </c>
      <c r="D16" s="1" t="s">
        <v>44</v>
      </c>
      <c r="E16" s="1" t="s">
        <v>54</v>
      </c>
      <c r="F16" s="1" t="s">
        <v>46</v>
      </c>
      <c r="G16" s="1" t="s">
        <v>27</v>
      </c>
      <c r="H16" s="1" t="s">
        <v>28</v>
      </c>
      <c r="I16" s="1" t="s">
        <v>54</v>
      </c>
      <c r="J16" s="1" t="s">
        <v>46</v>
      </c>
      <c r="K16" s="1" t="s">
        <v>29</v>
      </c>
      <c r="L16" s="1" t="s">
        <v>30</v>
      </c>
      <c r="M16" s="1" t="s">
        <v>31</v>
      </c>
      <c r="N16" s="1" t="s">
        <v>32</v>
      </c>
      <c r="O16" s="1">
        <v>15</v>
      </c>
      <c r="P16" s="1">
        <v>15</v>
      </c>
      <c r="Q16" s="1">
        <v>15</v>
      </c>
      <c r="R16" s="1">
        <v>15</v>
      </c>
      <c r="S16" s="1">
        <v>15</v>
      </c>
      <c r="T16" s="1">
        <v>15</v>
      </c>
      <c r="U16" s="1">
        <v>15</v>
      </c>
      <c r="V16" s="1">
        <v>15</v>
      </c>
      <c r="W16" s="1">
        <v>15</v>
      </c>
      <c r="X16" s="1">
        <v>15</v>
      </c>
      <c r="Y16" s="1">
        <v>15</v>
      </c>
      <c r="Z16" s="1">
        <v>15</v>
      </c>
      <c r="AA16" s="1">
        <v>180</v>
      </c>
    </row>
    <row r="17" spans="1:27" x14ac:dyDescent="0.25">
      <c r="A17" s="1" t="str">
        <f t="shared" si="0"/>
        <v>FI</v>
      </c>
      <c r="B17" s="1" t="s">
        <v>113</v>
      </c>
      <c r="C17" s="1" t="str">
        <f t="shared" si="1"/>
        <v>OC450</v>
      </c>
      <c r="D17" s="1" t="s">
        <v>51</v>
      </c>
      <c r="E17" s="1" t="s">
        <v>48</v>
      </c>
      <c r="F17" s="1" t="s">
        <v>52</v>
      </c>
      <c r="G17" s="1" t="s">
        <v>27</v>
      </c>
      <c r="H17" s="1" t="s">
        <v>28</v>
      </c>
      <c r="I17" s="1" t="s">
        <v>48</v>
      </c>
      <c r="J17" s="1" t="s">
        <v>52</v>
      </c>
      <c r="K17" s="1" t="s">
        <v>29</v>
      </c>
      <c r="L17" s="1" t="s">
        <v>30</v>
      </c>
      <c r="M17" s="1" t="s">
        <v>31</v>
      </c>
      <c r="N17" s="1" t="s">
        <v>32</v>
      </c>
      <c r="O17" s="1">
        <v>0.1</v>
      </c>
      <c r="P17" s="1">
        <v>0.1</v>
      </c>
      <c r="Q17" s="1">
        <v>0.1</v>
      </c>
      <c r="R17" s="1">
        <v>0.1</v>
      </c>
      <c r="S17" s="1">
        <v>0.1</v>
      </c>
      <c r="T17" s="1">
        <v>0.1</v>
      </c>
      <c r="U17" s="1">
        <v>0.1</v>
      </c>
      <c r="V17" s="1">
        <v>0.1</v>
      </c>
      <c r="W17" s="1">
        <v>0.1</v>
      </c>
      <c r="X17" s="1">
        <v>0.1</v>
      </c>
      <c r="Y17" s="1">
        <v>0.1</v>
      </c>
      <c r="Z17" s="1">
        <v>0.1</v>
      </c>
      <c r="AA17" s="1">
        <v>1.2</v>
      </c>
    </row>
    <row r="18" spans="1:27" x14ac:dyDescent="0.25">
      <c r="A18" s="1" t="str">
        <f t="shared" si="0"/>
        <v>CF</v>
      </c>
      <c r="B18" s="1" t="s">
        <v>113</v>
      </c>
      <c r="C18" s="1" t="str">
        <f t="shared" si="1"/>
        <v>OC431</v>
      </c>
      <c r="D18" s="1" t="s">
        <v>55</v>
      </c>
      <c r="E18" s="1" t="s">
        <v>38</v>
      </c>
      <c r="F18" s="1" t="s">
        <v>56</v>
      </c>
      <c r="G18" s="1" t="s">
        <v>27</v>
      </c>
      <c r="H18" s="1" t="s">
        <v>28</v>
      </c>
      <c r="I18" s="1" t="s">
        <v>38</v>
      </c>
      <c r="J18" s="1" t="s">
        <v>56</v>
      </c>
      <c r="K18" s="1" t="s">
        <v>29</v>
      </c>
      <c r="L18" s="1" t="s">
        <v>30</v>
      </c>
      <c r="M18" s="1" t="s">
        <v>31</v>
      </c>
      <c r="N18" s="1" t="s">
        <v>32</v>
      </c>
      <c r="O18" s="1">
        <v>25</v>
      </c>
      <c r="P18" s="1">
        <v>25</v>
      </c>
      <c r="Q18" s="1">
        <v>25</v>
      </c>
      <c r="R18" s="1">
        <v>25</v>
      </c>
      <c r="S18" s="1">
        <v>25</v>
      </c>
      <c r="T18" s="1">
        <v>25</v>
      </c>
      <c r="U18" s="1">
        <v>25</v>
      </c>
      <c r="V18" s="1">
        <v>25</v>
      </c>
      <c r="W18" s="1">
        <v>25</v>
      </c>
      <c r="X18" s="1">
        <v>25</v>
      </c>
      <c r="Y18" s="1">
        <v>25</v>
      </c>
      <c r="Z18" s="1">
        <v>25</v>
      </c>
      <c r="AA18" s="1">
        <v>300</v>
      </c>
    </row>
    <row r="19" spans="1:27" x14ac:dyDescent="0.25">
      <c r="A19" s="1" t="str">
        <f t="shared" si="0"/>
        <v>FN</v>
      </c>
      <c r="B19" s="1" t="s">
        <v>113</v>
      </c>
      <c r="C19" s="1" t="str">
        <f t="shared" si="1"/>
        <v>OC431</v>
      </c>
      <c r="D19" s="1" t="s">
        <v>55</v>
      </c>
      <c r="E19" s="1" t="s">
        <v>57</v>
      </c>
      <c r="F19" s="1" t="s">
        <v>56</v>
      </c>
      <c r="G19" s="1" t="s">
        <v>27</v>
      </c>
      <c r="H19" s="1" t="s">
        <v>28</v>
      </c>
      <c r="I19" s="1" t="s">
        <v>57</v>
      </c>
      <c r="J19" s="1" t="s">
        <v>56</v>
      </c>
      <c r="K19" s="1" t="s">
        <v>29</v>
      </c>
      <c r="L19" s="1" t="s">
        <v>30</v>
      </c>
      <c r="M19" s="1" t="s">
        <v>31</v>
      </c>
      <c r="N19" s="1" t="s">
        <v>32</v>
      </c>
      <c r="O19" s="1">
        <v>65</v>
      </c>
      <c r="P19" s="1">
        <v>65</v>
      </c>
      <c r="Q19" s="1">
        <v>65</v>
      </c>
      <c r="R19" s="1">
        <v>65</v>
      </c>
      <c r="S19" s="1">
        <v>65</v>
      </c>
      <c r="T19" s="1">
        <v>65</v>
      </c>
      <c r="U19" s="1">
        <v>65</v>
      </c>
      <c r="V19" s="1">
        <v>65</v>
      </c>
      <c r="W19" s="1">
        <v>65</v>
      </c>
      <c r="X19" s="1">
        <v>65</v>
      </c>
      <c r="Y19" s="1">
        <v>65</v>
      </c>
      <c r="Z19" s="1">
        <v>65</v>
      </c>
      <c r="AA19" s="1">
        <v>780</v>
      </c>
    </row>
    <row r="20" spans="1:27" x14ac:dyDescent="0.25">
      <c r="A20" s="1" t="str">
        <f t="shared" si="0"/>
        <v>DE</v>
      </c>
      <c r="B20" s="1" t="s">
        <v>112</v>
      </c>
      <c r="C20" s="1" t="str">
        <f t="shared" si="1"/>
        <v>OB110</v>
      </c>
      <c r="D20" s="1" t="s">
        <v>33</v>
      </c>
      <c r="E20" s="1" t="s">
        <v>42</v>
      </c>
      <c r="F20" s="1" t="s">
        <v>35</v>
      </c>
      <c r="G20" s="1" t="s">
        <v>27</v>
      </c>
      <c r="H20" s="1" t="s">
        <v>28</v>
      </c>
      <c r="I20" s="1" t="s">
        <v>42</v>
      </c>
      <c r="J20" s="1" t="s">
        <v>35</v>
      </c>
      <c r="K20" s="1" t="s">
        <v>29</v>
      </c>
      <c r="L20" s="1" t="s">
        <v>30</v>
      </c>
      <c r="M20" s="1" t="s">
        <v>31</v>
      </c>
      <c r="N20" s="1" t="s">
        <v>32</v>
      </c>
      <c r="O20" s="1">
        <v>55</v>
      </c>
      <c r="P20" s="1">
        <v>55</v>
      </c>
      <c r="Q20" s="1">
        <v>55</v>
      </c>
      <c r="R20" s="1">
        <v>55</v>
      </c>
      <c r="S20" s="1">
        <v>55</v>
      </c>
      <c r="T20" s="1">
        <v>55</v>
      </c>
      <c r="U20" s="1">
        <v>55</v>
      </c>
      <c r="V20" s="1">
        <v>55</v>
      </c>
      <c r="W20" s="1">
        <v>55</v>
      </c>
      <c r="X20" s="1">
        <v>55</v>
      </c>
      <c r="Y20" s="1">
        <v>55</v>
      </c>
      <c r="Z20" s="1">
        <v>55</v>
      </c>
      <c r="AA20" s="1">
        <v>660</v>
      </c>
    </row>
    <row r="21" spans="1:27" x14ac:dyDescent="0.25">
      <c r="A21" s="1" t="str">
        <f t="shared" si="0"/>
        <v>FN</v>
      </c>
      <c r="B21" s="1" t="s">
        <v>113</v>
      </c>
      <c r="C21" s="1" t="str">
        <f t="shared" si="1"/>
        <v>OB440</v>
      </c>
      <c r="D21" s="1" t="s">
        <v>37</v>
      </c>
      <c r="E21" s="1" t="s">
        <v>54</v>
      </c>
      <c r="F21" s="1" t="s">
        <v>39</v>
      </c>
      <c r="G21" s="1" t="s">
        <v>27</v>
      </c>
      <c r="H21" s="1" t="s">
        <v>28</v>
      </c>
      <c r="I21" s="1" t="s">
        <v>54</v>
      </c>
      <c r="J21" s="1" t="s">
        <v>39</v>
      </c>
      <c r="K21" s="1" t="s">
        <v>29</v>
      </c>
      <c r="L21" s="1" t="s">
        <v>30</v>
      </c>
      <c r="M21" s="1" t="s">
        <v>31</v>
      </c>
      <c r="N21" s="1" t="s">
        <v>32</v>
      </c>
      <c r="O21" s="1">
        <v>8.4</v>
      </c>
      <c r="P21" s="1">
        <v>8.4</v>
      </c>
      <c r="Q21" s="1">
        <v>8.4</v>
      </c>
      <c r="R21" s="1">
        <v>8.4</v>
      </c>
      <c r="S21" s="1">
        <v>8.4</v>
      </c>
      <c r="T21" s="1">
        <v>8.4</v>
      </c>
      <c r="U21" s="1">
        <v>8.4</v>
      </c>
      <c r="V21" s="1">
        <v>8.4</v>
      </c>
      <c r="W21" s="1">
        <v>8.4</v>
      </c>
      <c r="X21" s="1">
        <v>8.4</v>
      </c>
      <c r="Y21" s="1">
        <v>8.4</v>
      </c>
      <c r="Z21" s="1">
        <v>8.4</v>
      </c>
      <c r="AA21" s="1">
        <v>100.8</v>
      </c>
    </row>
    <row r="22" spans="1:27" x14ac:dyDescent="0.25">
      <c r="A22" s="1" t="str">
        <f t="shared" si="0"/>
        <v>EF</v>
      </c>
      <c r="B22" s="1" t="s">
        <v>115</v>
      </c>
      <c r="C22" s="1" t="str">
        <f t="shared" si="1"/>
        <v>OB450</v>
      </c>
      <c r="D22" s="1" t="s">
        <v>47</v>
      </c>
      <c r="E22" s="1" t="s">
        <v>58</v>
      </c>
      <c r="F22" s="1" t="s">
        <v>49</v>
      </c>
      <c r="G22" s="1" t="s">
        <v>27</v>
      </c>
      <c r="H22" s="1" t="s">
        <v>28</v>
      </c>
      <c r="I22" s="1" t="s">
        <v>58</v>
      </c>
      <c r="J22" s="1" t="s">
        <v>49</v>
      </c>
      <c r="K22" s="1" t="s">
        <v>29</v>
      </c>
      <c r="L22" s="1" t="s">
        <v>30</v>
      </c>
      <c r="M22" s="1" t="s">
        <v>31</v>
      </c>
      <c r="N22" s="1" t="s">
        <v>32</v>
      </c>
      <c r="O22" s="1">
        <v>4.2</v>
      </c>
      <c r="P22" s="1">
        <v>4.2</v>
      </c>
      <c r="Q22" s="1">
        <v>4.2</v>
      </c>
      <c r="R22" s="1">
        <v>4.2</v>
      </c>
      <c r="S22" s="1">
        <v>4.2</v>
      </c>
      <c r="T22" s="1">
        <v>4.2</v>
      </c>
      <c r="U22" s="1">
        <v>4.2</v>
      </c>
      <c r="V22" s="1">
        <v>4.2</v>
      </c>
      <c r="W22" s="1">
        <v>4.2</v>
      </c>
      <c r="X22" s="1">
        <v>4.2</v>
      </c>
      <c r="Y22" s="1">
        <v>4.2</v>
      </c>
      <c r="Z22" s="1">
        <v>4.2</v>
      </c>
      <c r="AA22" s="1">
        <v>50.4</v>
      </c>
    </row>
    <row r="23" spans="1:27" x14ac:dyDescent="0.25">
      <c r="A23" s="1" t="str">
        <f t="shared" si="0"/>
        <v>FE</v>
      </c>
      <c r="B23" s="1" t="s">
        <v>115</v>
      </c>
      <c r="C23" s="1" t="str">
        <f t="shared" si="1"/>
        <v>OB440</v>
      </c>
      <c r="D23" s="1" t="s">
        <v>37</v>
      </c>
      <c r="E23" s="1" t="s">
        <v>53</v>
      </c>
      <c r="F23" s="1" t="s">
        <v>39</v>
      </c>
      <c r="G23" s="1" t="s">
        <v>27</v>
      </c>
      <c r="H23" s="1" t="s">
        <v>28</v>
      </c>
      <c r="I23" s="1" t="s">
        <v>53</v>
      </c>
      <c r="J23" s="1" t="s">
        <v>39</v>
      </c>
      <c r="K23" s="1" t="s">
        <v>29</v>
      </c>
      <c r="L23" s="1" t="s">
        <v>30</v>
      </c>
      <c r="M23" s="1" t="s">
        <v>31</v>
      </c>
      <c r="N23" s="1" t="s">
        <v>32</v>
      </c>
      <c r="O23" s="1">
        <v>88.9</v>
      </c>
      <c r="P23" s="1">
        <v>88.9</v>
      </c>
      <c r="Q23" s="1">
        <v>88.9</v>
      </c>
      <c r="R23" s="1">
        <v>88.9</v>
      </c>
      <c r="S23" s="1">
        <v>88.9</v>
      </c>
      <c r="T23" s="1">
        <v>88.9</v>
      </c>
      <c r="U23" s="1">
        <v>88.9</v>
      </c>
      <c r="V23" s="1">
        <v>88.9</v>
      </c>
      <c r="W23" s="1">
        <v>88.9</v>
      </c>
      <c r="X23" s="1">
        <v>88.9</v>
      </c>
      <c r="Y23" s="1">
        <v>88.9</v>
      </c>
      <c r="Z23" s="1">
        <v>88.9</v>
      </c>
      <c r="AA23" s="1">
        <v>1066.8</v>
      </c>
    </row>
    <row r="24" spans="1:27" x14ac:dyDescent="0.25">
      <c r="A24" s="1" t="str">
        <f t="shared" si="0"/>
        <v>EK</v>
      </c>
      <c r="B24" s="1" t="s">
        <v>112</v>
      </c>
      <c r="C24" s="1" t="str">
        <f t="shared" si="1"/>
        <v>OB770</v>
      </c>
      <c r="D24" s="1" t="s">
        <v>41</v>
      </c>
      <c r="E24" s="1" t="s">
        <v>36</v>
      </c>
      <c r="F24" s="1" t="s">
        <v>43</v>
      </c>
      <c r="G24" s="1" t="s">
        <v>27</v>
      </c>
      <c r="H24" s="1" t="s">
        <v>28</v>
      </c>
      <c r="I24" s="1" t="s">
        <v>36</v>
      </c>
      <c r="J24" s="1" t="s">
        <v>43</v>
      </c>
      <c r="K24" s="1" t="s">
        <v>29</v>
      </c>
      <c r="L24" s="1" t="s">
        <v>30</v>
      </c>
      <c r="M24" s="1" t="s">
        <v>31</v>
      </c>
      <c r="N24" s="1" t="s">
        <v>32</v>
      </c>
      <c r="O24" s="1">
        <v>2.6</v>
      </c>
      <c r="P24" s="1">
        <v>2.6</v>
      </c>
      <c r="Q24" s="1">
        <v>2.6</v>
      </c>
      <c r="R24" s="1">
        <v>2.6</v>
      </c>
      <c r="S24" s="1">
        <v>2.6</v>
      </c>
      <c r="T24" s="1">
        <v>2.6</v>
      </c>
      <c r="U24" s="1">
        <v>2.6</v>
      </c>
      <c r="V24" s="1">
        <v>2.6</v>
      </c>
      <c r="W24" s="1">
        <v>2.6</v>
      </c>
      <c r="X24" s="1">
        <v>2.6</v>
      </c>
      <c r="Y24" s="1">
        <v>2.6</v>
      </c>
      <c r="Z24" s="1">
        <v>2.6</v>
      </c>
      <c r="AA24" s="1">
        <v>31.2</v>
      </c>
    </row>
    <row r="25" spans="1:27" x14ac:dyDescent="0.25">
      <c r="A25" s="1" t="str">
        <f t="shared" si="0"/>
        <v>FF</v>
      </c>
      <c r="B25" s="1" t="s">
        <v>115</v>
      </c>
      <c r="C25" s="1" t="str">
        <f t="shared" si="1"/>
        <v>OC450</v>
      </c>
      <c r="D25" s="1" t="s">
        <v>51</v>
      </c>
      <c r="E25" s="1" t="s">
        <v>59</v>
      </c>
      <c r="F25" s="1" t="s">
        <v>52</v>
      </c>
      <c r="G25" s="1" t="s">
        <v>27</v>
      </c>
      <c r="H25" s="1" t="s">
        <v>28</v>
      </c>
      <c r="I25" s="1" t="s">
        <v>59</v>
      </c>
      <c r="J25" s="1" t="s">
        <v>52</v>
      </c>
      <c r="K25" s="1" t="s">
        <v>29</v>
      </c>
      <c r="L25" s="1" t="s">
        <v>30</v>
      </c>
      <c r="M25" s="1" t="s">
        <v>31</v>
      </c>
      <c r="N25" s="1" t="s">
        <v>32</v>
      </c>
      <c r="O25" s="1">
        <v>13.9</v>
      </c>
      <c r="P25" s="1">
        <v>13.9</v>
      </c>
      <c r="Q25" s="1">
        <v>13.9</v>
      </c>
      <c r="R25" s="1">
        <v>13.9</v>
      </c>
      <c r="S25" s="1">
        <v>13.9</v>
      </c>
      <c r="T25" s="1">
        <v>13.9</v>
      </c>
      <c r="U25" s="1">
        <v>13.9</v>
      </c>
      <c r="V25" s="1">
        <v>13.9</v>
      </c>
      <c r="W25" s="1">
        <v>13.9</v>
      </c>
      <c r="X25" s="1">
        <v>13.9</v>
      </c>
      <c r="Y25" s="1">
        <v>13.9</v>
      </c>
      <c r="Z25" s="1">
        <v>13.9</v>
      </c>
      <c r="AA25" s="1">
        <v>166.8</v>
      </c>
    </row>
    <row r="26" spans="1:27" x14ac:dyDescent="0.25">
      <c r="A26" s="1" t="str">
        <f t="shared" si="0"/>
        <v>FF</v>
      </c>
      <c r="B26" s="1" t="s">
        <v>115</v>
      </c>
      <c r="C26" s="1" t="str">
        <f t="shared" si="1"/>
        <v>OC431</v>
      </c>
      <c r="D26" s="1" t="s">
        <v>55</v>
      </c>
      <c r="E26" s="1" t="s">
        <v>60</v>
      </c>
      <c r="F26" s="1" t="s">
        <v>56</v>
      </c>
      <c r="G26" s="1" t="s">
        <v>27</v>
      </c>
      <c r="H26" s="1" t="s">
        <v>28</v>
      </c>
      <c r="I26" s="1" t="s">
        <v>60</v>
      </c>
      <c r="J26" s="1" t="s">
        <v>56</v>
      </c>
      <c r="K26" s="1" t="s">
        <v>29</v>
      </c>
      <c r="L26" s="1" t="s">
        <v>30</v>
      </c>
      <c r="M26" s="1" t="s">
        <v>31</v>
      </c>
      <c r="N26" s="1" t="s">
        <v>32</v>
      </c>
      <c r="O26" s="1">
        <v>10</v>
      </c>
      <c r="P26" s="1">
        <v>10</v>
      </c>
      <c r="Q26" s="1">
        <v>10</v>
      </c>
      <c r="R26" s="1">
        <v>10</v>
      </c>
      <c r="S26" s="1">
        <v>10</v>
      </c>
      <c r="T26" s="1">
        <v>10</v>
      </c>
      <c r="U26" s="1">
        <v>10</v>
      </c>
      <c r="V26" s="1">
        <v>10</v>
      </c>
      <c r="W26" s="1">
        <v>10</v>
      </c>
      <c r="X26" s="1">
        <v>10</v>
      </c>
      <c r="Y26" s="1">
        <v>10</v>
      </c>
      <c r="Z26" s="1">
        <v>10</v>
      </c>
      <c r="AA26" s="1">
        <v>120</v>
      </c>
    </row>
    <row r="27" spans="1:27" x14ac:dyDescent="0.25">
      <c r="A27" s="1" t="str">
        <f t="shared" si="0"/>
        <v>CF</v>
      </c>
      <c r="B27" s="1" t="s">
        <v>113</v>
      </c>
      <c r="C27" s="1" t="str">
        <f t="shared" si="1"/>
        <v>OB780</v>
      </c>
      <c r="D27" s="1" t="s">
        <v>24</v>
      </c>
      <c r="E27" s="1" t="s">
        <v>38</v>
      </c>
      <c r="F27" s="1" t="s">
        <v>26</v>
      </c>
      <c r="G27" s="1" t="s">
        <v>27</v>
      </c>
      <c r="H27" s="1" t="s">
        <v>28</v>
      </c>
      <c r="I27" s="1" t="s">
        <v>38</v>
      </c>
      <c r="J27" s="1" t="s">
        <v>26</v>
      </c>
      <c r="K27" s="1" t="s">
        <v>29</v>
      </c>
      <c r="L27" s="1" t="s">
        <v>30</v>
      </c>
      <c r="M27" s="1" t="s">
        <v>31</v>
      </c>
      <c r="N27" s="1" t="s">
        <v>32</v>
      </c>
      <c r="O27" s="1">
        <v>21.2</v>
      </c>
      <c r="P27" s="1">
        <v>21.2</v>
      </c>
      <c r="Q27" s="1">
        <v>21.2</v>
      </c>
      <c r="R27" s="1">
        <v>21.2</v>
      </c>
      <c r="S27" s="1">
        <v>21.2</v>
      </c>
      <c r="T27" s="1">
        <v>21.2</v>
      </c>
      <c r="U27" s="1">
        <v>21.2</v>
      </c>
      <c r="V27" s="1">
        <v>21.2</v>
      </c>
      <c r="W27" s="1">
        <v>21.2</v>
      </c>
      <c r="X27" s="1">
        <v>21.2</v>
      </c>
      <c r="Y27" s="1">
        <v>21.2</v>
      </c>
      <c r="Z27" s="1">
        <v>21.2</v>
      </c>
      <c r="AA27" s="1">
        <v>254.4</v>
      </c>
    </row>
    <row r="28" spans="1:27" x14ac:dyDescent="0.25">
      <c r="A28" s="1" t="str">
        <f t="shared" si="0"/>
        <v>MD</v>
      </c>
      <c r="B28" s="1" t="s">
        <v>112</v>
      </c>
      <c r="C28" s="1" t="str">
        <f t="shared" si="1"/>
        <v>OB110</v>
      </c>
      <c r="D28" s="1" t="s">
        <v>33</v>
      </c>
      <c r="E28" s="1" t="s">
        <v>61</v>
      </c>
      <c r="F28" s="1" t="s">
        <v>35</v>
      </c>
      <c r="G28" s="1" t="s">
        <v>27</v>
      </c>
      <c r="H28" s="1" t="s">
        <v>28</v>
      </c>
      <c r="I28" s="1" t="s">
        <v>61</v>
      </c>
      <c r="J28" s="1" t="s">
        <v>35</v>
      </c>
      <c r="K28" s="1" t="s">
        <v>29</v>
      </c>
      <c r="L28" s="1" t="s">
        <v>30</v>
      </c>
      <c r="M28" s="1" t="s">
        <v>31</v>
      </c>
      <c r="N28" s="1" t="s">
        <v>32</v>
      </c>
      <c r="O28" s="1">
        <v>20</v>
      </c>
      <c r="P28" s="1">
        <v>20</v>
      </c>
      <c r="Q28" s="1">
        <v>20</v>
      </c>
      <c r="R28" s="1">
        <v>20</v>
      </c>
      <c r="S28" s="1">
        <v>20</v>
      </c>
      <c r="T28" s="1">
        <v>20</v>
      </c>
      <c r="U28" s="1">
        <v>20</v>
      </c>
      <c r="V28" s="1">
        <v>20</v>
      </c>
      <c r="W28" s="1">
        <v>20</v>
      </c>
      <c r="X28" s="1">
        <v>20</v>
      </c>
      <c r="Y28" s="1">
        <v>20</v>
      </c>
      <c r="Z28" s="1">
        <v>20</v>
      </c>
      <c r="AA28" s="1">
        <v>240</v>
      </c>
    </row>
    <row r="29" spans="1:27" x14ac:dyDescent="0.25">
      <c r="A29" s="1" t="str">
        <f t="shared" si="0"/>
        <v>FN</v>
      </c>
      <c r="B29" s="1" t="s">
        <v>113</v>
      </c>
      <c r="C29" s="1" t="str">
        <f t="shared" si="1"/>
        <v>OC450</v>
      </c>
      <c r="D29" s="1" t="s">
        <v>51</v>
      </c>
      <c r="E29" s="1" t="s">
        <v>54</v>
      </c>
      <c r="F29" s="1" t="s">
        <v>52</v>
      </c>
      <c r="G29" s="1" t="s">
        <v>27</v>
      </c>
      <c r="H29" s="1" t="s">
        <v>28</v>
      </c>
      <c r="I29" s="1" t="s">
        <v>54</v>
      </c>
      <c r="J29" s="1" t="s">
        <v>52</v>
      </c>
      <c r="K29" s="1" t="s">
        <v>29</v>
      </c>
      <c r="L29" s="1" t="s">
        <v>30</v>
      </c>
      <c r="M29" s="1" t="s">
        <v>31</v>
      </c>
      <c r="N29" s="1" t="s">
        <v>32</v>
      </c>
      <c r="O29" s="1">
        <v>18.2</v>
      </c>
      <c r="P29" s="1">
        <v>18.2</v>
      </c>
      <c r="Q29" s="1">
        <v>18.2</v>
      </c>
      <c r="R29" s="1">
        <v>18.2</v>
      </c>
      <c r="S29" s="1">
        <v>18.2</v>
      </c>
      <c r="T29" s="1">
        <v>18.2</v>
      </c>
      <c r="U29" s="1">
        <v>18.2</v>
      </c>
      <c r="V29" s="1">
        <v>18.2</v>
      </c>
      <c r="W29" s="1">
        <v>18.2</v>
      </c>
      <c r="X29" s="1">
        <v>18.2</v>
      </c>
      <c r="Y29" s="1">
        <v>18.2</v>
      </c>
      <c r="Z29" s="1">
        <v>18.2</v>
      </c>
      <c r="AA29" s="1">
        <v>218.4</v>
      </c>
    </row>
    <row r="30" spans="1:27" x14ac:dyDescent="0.25">
      <c r="A30" s="1" t="str">
        <f t="shared" si="0"/>
        <v>FN</v>
      </c>
      <c r="B30" s="1" t="s">
        <v>113</v>
      </c>
      <c r="C30" s="1" t="str">
        <f t="shared" si="1"/>
        <v>OC453</v>
      </c>
      <c r="D30" s="1" t="s">
        <v>62</v>
      </c>
      <c r="E30" s="1" t="s">
        <v>54</v>
      </c>
      <c r="F30" s="1" t="s">
        <v>63</v>
      </c>
      <c r="G30" s="1" t="s">
        <v>27</v>
      </c>
      <c r="H30" s="1" t="s">
        <v>64</v>
      </c>
      <c r="I30" s="1" t="s">
        <v>54</v>
      </c>
      <c r="J30" s="1" t="s">
        <v>63</v>
      </c>
      <c r="K30" s="1" t="s">
        <v>29</v>
      </c>
      <c r="L30" s="1" t="s">
        <v>64</v>
      </c>
      <c r="M30" s="1" t="s">
        <v>31</v>
      </c>
      <c r="N30" s="1" t="s">
        <v>32</v>
      </c>
      <c r="O30" s="1">
        <v>10</v>
      </c>
      <c r="P30" s="1">
        <v>10</v>
      </c>
      <c r="Q30" s="1">
        <v>10</v>
      </c>
      <c r="R30" s="1">
        <v>10</v>
      </c>
      <c r="S30" s="1">
        <v>10</v>
      </c>
      <c r="T30" s="1">
        <v>10</v>
      </c>
      <c r="U30" s="1">
        <v>10</v>
      </c>
      <c r="V30" s="1">
        <v>10</v>
      </c>
      <c r="W30" s="1">
        <v>10</v>
      </c>
      <c r="X30" s="1">
        <v>10</v>
      </c>
      <c r="Y30" s="1">
        <v>10</v>
      </c>
      <c r="Z30" s="1">
        <v>10</v>
      </c>
      <c r="AA30" s="1">
        <v>120</v>
      </c>
    </row>
    <row r="31" spans="1:27" x14ac:dyDescent="0.25">
      <c r="A31" s="1" t="str">
        <f t="shared" si="0"/>
        <v>FN</v>
      </c>
      <c r="B31" s="1" t="s">
        <v>113</v>
      </c>
      <c r="C31" s="1" t="str">
        <f t="shared" si="1"/>
        <v>OB780</v>
      </c>
      <c r="D31" s="1" t="s">
        <v>24</v>
      </c>
      <c r="E31" s="1" t="s">
        <v>54</v>
      </c>
      <c r="F31" s="1" t="s">
        <v>26</v>
      </c>
      <c r="G31" s="1" t="s">
        <v>27</v>
      </c>
      <c r="H31" s="1" t="s">
        <v>28</v>
      </c>
      <c r="I31" s="1" t="s">
        <v>54</v>
      </c>
      <c r="J31" s="1" t="s">
        <v>26</v>
      </c>
      <c r="K31" s="1" t="s">
        <v>29</v>
      </c>
      <c r="L31" s="1" t="s">
        <v>30</v>
      </c>
      <c r="M31" s="1" t="s">
        <v>31</v>
      </c>
      <c r="N31" s="1" t="s">
        <v>32</v>
      </c>
      <c r="O31" s="1">
        <v>52.5</v>
      </c>
      <c r="P31" s="1">
        <v>52.5</v>
      </c>
      <c r="Q31" s="1">
        <v>52.5</v>
      </c>
      <c r="R31" s="1">
        <v>52.5</v>
      </c>
      <c r="S31" s="1">
        <v>52.5</v>
      </c>
      <c r="T31" s="1">
        <v>52.5</v>
      </c>
      <c r="U31" s="1">
        <v>52.5</v>
      </c>
      <c r="V31" s="1">
        <v>52.5</v>
      </c>
      <c r="W31" s="1">
        <v>52.5</v>
      </c>
      <c r="X31" s="1">
        <v>52.5</v>
      </c>
      <c r="Y31" s="1">
        <v>52.5</v>
      </c>
      <c r="Z31" s="1">
        <v>52.5</v>
      </c>
      <c r="AA31" s="1">
        <v>630</v>
      </c>
    </row>
    <row r="32" spans="1:27" x14ac:dyDescent="0.25">
      <c r="A32" s="1" t="str">
        <f t="shared" si="0"/>
        <v>FI</v>
      </c>
      <c r="B32" s="1" t="s">
        <v>113</v>
      </c>
      <c r="C32" s="1" t="str">
        <f t="shared" si="1"/>
        <v>OB780</v>
      </c>
      <c r="D32" s="1" t="s">
        <v>24</v>
      </c>
      <c r="E32" s="1" t="s">
        <v>48</v>
      </c>
      <c r="F32" s="1" t="s">
        <v>26</v>
      </c>
      <c r="G32" s="1" t="s">
        <v>27</v>
      </c>
      <c r="H32" s="1" t="s">
        <v>28</v>
      </c>
      <c r="I32" s="1" t="s">
        <v>48</v>
      </c>
      <c r="J32" s="1" t="s">
        <v>26</v>
      </c>
      <c r="K32" s="1" t="s">
        <v>29</v>
      </c>
      <c r="L32" s="1" t="s">
        <v>30</v>
      </c>
      <c r="M32" s="1" t="s">
        <v>31</v>
      </c>
      <c r="N32" s="1" t="s">
        <v>32</v>
      </c>
      <c r="O32" s="1">
        <v>0.2</v>
      </c>
      <c r="P32" s="1">
        <v>0.2</v>
      </c>
      <c r="Q32" s="1">
        <v>0.2</v>
      </c>
      <c r="R32" s="1">
        <v>0.2</v>
      </c>
      <c r="S32" s="1">
        <v>0.2</v>
      </c>
      <c r="T32" s="1">
        <v>0.2</v>
      </c>
      <c r="U32" s="1">
        <v>0.2</v>
      </c>
      <c r="V32" s="1">
        <v>0.2</v>
      </c>
      <c r="W32" s="1">
        <v>0.2</v>
      </c>
      <c r="X32" s="1">
        <v>0.2</v>
      </c>
      <c r="Y32" s="1">
        <v>0.2</v>
      </c>
      <c r="Z32" s="1">
        <v>0.2</v>
      </c>
      <c r="AA32" s="1">
        <v>2.4</v>
      </c>
    </row>
    <row r="33" spans="1:27" x14ac:dyDescent="0.25">
      <c r="A33" s="1" t="str">
        <f t="shared" si="0"/>
        <v>FI</v>
      </c>
      <c r="B33" s="1" t="s">
        <v>113</v>
      </c>
      <c r="C33" s="1" t="str">
        <f t="shared" si="1"/>
        <v>OB440</v>
      </c>
      <c r="D33" s="1" t="s">
        <v>37</v>
      </c>
      <c r="E33" s="1" t="s">
        <v>48</v>
      </c>
      <c r="F33" s="1" t="s">
        <v>39</v>
      </c>
      <c r="G33" s="1" t="s">
        <v>27</v>
      </c>
      <c r="H33" s="1" t="s">
        <v>28</v>
      </c>
      <c r="I33" s="1" t="s">
        <v>48</v>
      </c>
      <c r="J33" s="1" t="s">
        <v>39</v>
      </c>
      <c r="K33" s="1" t="s">
        <v>29</v>
      </c>
      <c r="L33" s="1" t="s">
        <v>30</v>
      </c>
      <c r="M33" s="1" t="s">
        <v>31</v>
      </c>
      <c r="N33" s="1" t="s">
        <v>32</v>
      </c>
      <c r="O33" s="1">
        <v>0.1</v>
      </c>
      <c r="P33" s="1">
        <v>0.1</v>
      </c>
      <c r="Q33" s="1">
        <v>0.1</v>
      </c>
      <c r="R33" s="1">
        <v>0.1</v>
      </c>
      <c r="S33" s="1">
        <v>0.1</v>
      </c>
      <c r="T33" s="1">
        <v>0.1</v>
      </c>
      <c r="U33" s="1">
        <v>0.1</v>
      </c>
      <c r="V33" s="1">
        <v>0.1</v>
      </c>
      <c r="W33" s="1">
        <v>0.1</v>
      </c>
      <c r="X33" s="1">
        <v>0.1</v>
      </c>
      <c r="Y33" s="1">
        <v>0.1</v>
      </c>
      <c r="Z33" s="1">
        <v>0.1</v>
      </c>
      <c r="AA33" s="1">
        <v>1.2</v>
      </c>
    </row>
    <row r="34" spans="1:27" x14ac:dyDescent="0.25">
      <c r="A34" s="1" t="str">
        <f t="shared" si="0"/>
        <v>FE</v>
      </c>
      <c r="B34" s="1" t="s">
        <v>115</v>
      </c>
      <c r="C34" s="1" t="str">
        <f t="shared" si="1"/>
        <v>OB450</v>
      </c>
      <c r="D34" s="1" t="s">
        <v>47</v>
      </c>
      <c r="E34" s="1" t="s">
        <v>65</v>
      </c>
      <c r="F34" s="1" t="s">
        <v>49</v>
      </c>
      <c r="G34" s="1" t="s">
        <v>27</v>
      </c>
      <c r="H34" s="1" t="s">
        <v>28</v>
      </c>
      <c r="I34" s="1" t="s">
        <v>65</v>
      </c>
      <c r="J34" s="1" t="s">
        <v>49</v>
      </c>
      <c r="K34" s="1" t="s">
        <v>29</v>
      </c>
      <c r="L34" s="1" t="s">
        <v>30</v>
      </c>
      <c r="M34" s="1" t="s">
        <v>31</v>
      </c>
      <c r="N34" s="1" t="s">
        <v>32</v>
      </c>
      <c r="O34" s="1">
        <v>22.6</v>
      </c>
      <c r="P34" s="1">
        <v>22.6</v>
      </c>
      <c r="Q34" s="1">
        <v>22.6</v>
      </c>
      <c r="R34" s="1">
        <v>22.6</v>
      </c>
      <c r="S34" s="1">
        <v>22.6</v>
      </c>
      <c r="T34" s="1">
        <v>22.6</v>
      </c>
      <c r="U34" s="1">
        <v>22.6</v>
      </c>
      <c r="V34" s="1">
        <v>22.6</v>
      </c>
      <c r="W34" s="1">
        <v>22.6</v>
      </c>
      <c r="X34" s="1">
        <v>22.6</v>
      </c>
      <c r="Y34" s="1">
        <v>22.6</v>
      </c>
      <c r="Z34" s="1">
        <v>22.6</v>
      </c>
      <c r="AA34" s="1">
        <v>271.2</v>
      </c>
    </row>
    <row r="35" spans="1:27" x14ac:dyDescent="0.25">
      <c r="A35" s="1" t="str">
        <f t="shared" si="0"/>
        <v>MD</v>
      </c>
      <c r="B35" s="1" t="s">
        <v>112</v>
      </c>
      <c r="C35" s="1" t="str">
        <f t="shared" si="1"/>
        <v>OB770</v>
      </c>
      <c r="D35" s="1" t="s">
        <v>41</v>
      </c>
      <c r="E35" s="1" t="s">
        <v>61</v>
      </c>
      <c r="F35" s="1" t="s">
        <v>43</v>
      </c>
      <c r="G35" s="1" t="s">
        <v>27</v>
      </c>
      <c r="H35" s="1" t="s">
        <v>28</v>
      </c>
      <c r="I35" s="1" t="s">
        <v>61</v>
      </c>
      <c r="J35" s="1" t="s">
        <v>43</v>
      </c>
      <c r="K35" s="1" t="s">
        <v>29</v>
      </c>
      <c r="L35" s="1" t="s">
        <v>30</v>
      </c>
      <c r="M35" s="1" t="s">
        <v>31</v>
      </c>
      <c r="N35" s="1" t="s">
        <v>32</v>
      </c>
      <c r="O35" s="1">
        <v>15.4</v>
      </c>
      <c r="P35" s="1">
        <v>15.4</v>
      </c>
      <c r="Q35" s="1">
        <v>15.4</v>
      </c>
      <c r="R35" s="1">
        <v>15.4</v>
      </c>
      <c r="S35" s="1">
        <v>15.4</v>
      </c>
      <c r="T35" s="1">
        <v>15.4</v>
      </c>
      <c r="U35" s="1">
        <v>15.4</v>
      </c>
      <c r="V35" s="1">
        <v>15.4</v>
      </c>
      <c r="W35" s="1">
        <v>15.4</v>
      </c>
      <c r="X35" s="1">
        <v>15.4</v>
      </c>
      <c r="Y35" s="1">
        <v>15.4</v>
      </c>
      <c r="Z35" s="1">
        <v>15.4</v>
      </c>
      <c r="AA35" s="1">
        <v>184.8</v>
      </c>
    </row>
    <row r="36" spans="1:27" x14ac:dyDescent="0.25">
      <c r="A36" s="1" t="str">
        <f t="shared" si="0"/>
        <v>FF</v>
      </c>
      <c r="B36" s="1" t="s">
        <v>115</v>
      </c>
      <c r="C36" s="1" t="str">
        <f t="shared" si="1"/>
        <v>OB450</v>
      </c>
      <c r="D36" s="1" t="s">
        <v>47</v>
      </c>
      <c r="E36" s="1" t="s">
        <v>59</v>
      </c>
      <c r="F36" s="1" t="s">
        <v>49</v>
      </c>
      <c r="G36" s="1" t="s">
        <v>27</v>
      </c>
      <c r="H36" s="1" t="s">
        <v>28</v>
      </c>
      <c r="I36" s="1" t="s">
        <v>59</v>
      </c>
      <c r="J36" s="1" t="s">
        <v>49</v>
      </c>
      <c r="K36" s="1" t="s">
        <v>29</v>
      </c>
      <c r="L36" s="1" t="s">
        <v>30</v>
      </c>
      <c r="M36" s="1" t="s">
        <v>31</v>
      </c>
      <c r="N36" s="1" t="s">
        <v>32</v>
      </c>
      <c r="O36" s="1">
        <v>4.8</v>
      </c>
      <c r="P36" s="1">
        <v>4.8</v>
      </c>
      <c r="Q36" s="1">
        <v>4.8</v>
      </c>
      <c r="R36" s="1">
        <v>4.8</v>
      </c>
      <c r="S36" s="1">
        <v>4.8</v>
      </c>
      <c r="T36" s="1">
        <v>4.8</v>
      </c>
      <c r="U36" s="1">
        <v>4.8</v>
      </c>
      <c r="V36" s="1">
        <v>4.8</v>
      </c>
      <c r="W36" s="1">
        <v>4.8</v>
      </c>
      <c r="X36" s="1">
        <v>4.8</v>
      </c>
      <c r="Y36" s="1">
        <v>4.8</v>
      </c>
      <c r="Z36" s="1">
        <v>4.8</v>
      </c>
      <c r="AA36" s="1">
        <v>57.6</v>
      </c>
    </row>
    <row r="37" spans="1:27" x14ac:dyDescent="0.25">
      <c r="A37" s="1" t="str">
        <f t="shared" si="0"/>
        <v>CF</v>
      </c>
      <c r="B37" s="1" t="s">
        <v>113</v>
      </c>
      <c r="C37" s="1" t="str">
        <f t="shared" si="1"/>
        <v>OB450</v>
      </c>
      <c r="D37" s="1" t="s">
        <v>47</v>
      </c>
      <c r="E37" s="1" t="s">
        <v>38</v>
      </c>
      <c r="F37" s="1" t="s">
        <v>49</v>
      </c>
      <c r="G37" s="1" t="s">
        <v>27</v>
      </c>
      <c r="H37" s="1" t="s">
        <v>28</v>
      </c>
      <c r="I37" s="1" t="s">
        <v>38</v>
      </c>
      <c r="J37" s="1" t="s">
        <v>49</v>
      </c>
      <c r="K37" s="1" t="s">
        <v>29</v>
      </c>
      <c r="L37" s="1" t="s">
        <v>30</v>
      </c>
      <c r="M37" s="1" t="s">
        <v>31</v>
      </c>
      <c r="N37" s="1" t="s">
        <v>32</v>
      </c>
      <c r="O37" s="1">
        <v>17.2</v>
      </c>
      <c r="P37" s="1">
        <v>17.2</v>
      </c>
      <c r="Q37" s="1">
        <v>17.2</v>
      </c>
      <c r="R37" s="1">
        <v>17.2</v>
      </c>
      <c r="S37" s="1">
        <v>17.2</v>
      </c>
      <c r="T37" s="1">
        <v>17.2</v>
      </c>
      <c r="U37" s="1">
        <v>17.2</v>
      </c>
      <c r="V37" s="1">
        <v>17.2</v>
      </c>
      <c r="W37" s="1">
        <v>17.2</v>
      </c>
      <c r="X37" s="1">
        <v>17.2</v>
      </c>
      <c r="Y37" s="1">
        <v>17.2</v>
      </c>
      <c r="Z37" s="1">
        <v>17.2</v>
      </c>
      <c r="AA37" s="1">
        <v>206.4</v>
      </c>
    </row>
    <row r="38" spans="1:27" x14ac:dyDescent="0.25">
      <c r="A38" s="1" t="str">
        <f t="shared" si="0"/>
        <v>FE</v>
      </c>
      <c r="B38" s="1" t="s">
        <v>115</v>
      </c>
      <c r="C38" s="1" t="str">
        <f t="shared" si="1"/>
        <v>OC453</v>
      </c>
      <c r="D38" s="1" t="s">
        <v>62</v>
      </c>
      <c r="E38" s="1" t="s">
        <v>65</v>
      </c>
      <c r="F38" s="1" t="s">
        <v>63</v>
      </c>
      <c r="G38" s="1" t="s">
        <v>27</v>
      </c>
      <c r="H38" s="1" t="s">
        <v>66</v>
      </c>
      <c r="I38" s="1" t="s">
        <v>65</v>
      </c>
      <c r="J38" s="1" t="s">
        <v>63</v>
      </c>
      <c r="K38" s="1" t="s">
        <v>29</v>
      </c>
      <c r="L38" s="1" t="s">
        <v>66</v>
      </c>
      <c r="M38" s="1" t="s">
        <v>31</v>
      </c>
      <c r="N38" s="1" t="s">
        <v>32</v>
      </c>
      <c r="O38" s="1">
        <v>10</v>
      </c>
      <c r="P38" s="1">
        <v>10</v>
      </c>
      <c r="Q38" s="1">
        <v>10</v>
      </c>
      <c r="R38" s="1">
        <v>10</v>
      </c>
      <c r="S38" s="1">
        <v>10</v>
      </c>
      <c r="T38" s="1">
        <v>10</v>
      </c>
      <c r="U38" s="1">
        <v>10</v>
      </c>
      <c r="V38" s="1">
        <v>10</v>
      </c>
      <c r="W38" s="1">
        <v>10</v>
      </c>
      <c r="X38" s="1">
        <v>10</v>
      </c>
      <c r="Y38" s="1">
        <v>10</v>
      </c>
      <c r="Z38" s="1">
        <v>10</v>
      </c>
      <c r="AA38" s="1">
        <v>120</v>
      </c>
    </row>
    <row r="39" spans="1:27" x14ac:dyDescent="0.25">
      <c r="A39" s="1" t="str">
        <f t="shared" si="0"/>
        <v>FN</v>
      </c>
      <c r="B39" s="1" t="s">
        <v>113</v>
      </c>
      <c r="C39" s="1" t="str">
        <f t="shared" si="1"/>
        <v>OB450</v>
      </c>
      <c r="D39" s="1" t="s">
        <v>47</v>
      </c>
      <c r="E39" s="1" t="s">
        <v>54</v>
      </c>
      <c r="F39" s="1" t="s">
        <v>49</v>
      </c>
      <c r="G39" s="1" t="s">
        <v>27</v>
      </c>
      <c r="H39" s="1" t="s">
        <v>28</v>
      </c>
      <c r="I39" s="1" t="s">
        <v>54</v>
      </c>
      <c r="J39" s="1" t="s">
        <v>49</v>
      </c>
      <c r="K39" s="1" t="s">
        <v>29</v>
      </c>
      <c r="L39" s="1" t="s">
        <v>30</v>
      </c>
      <c r="M39" s="1" t="s">
        <v>31</v>
      </c>
      <c r="N39" s="1" t="s">
        <v>32</v>
      </c>
      <c r="O39" s="1">
        <v>39.299999999999997</v>
      </c>
      <c r="P39" s="1">
        <v>39.299999999999997</v>
      </c>
      <c r="Q39" s="1">
        <v>39.299999999999997</v>
      </c>
      <c r="R39" s="1">
        <v>39.299999999999997</v>
      </c>
      <c r="S39" s="1">
        <v>39.299999999999997</v>
      </c>
      <c r="T39" s="1">
        <v>39.299999999999997</v>
      </c>
      <c r="U39" s="1">
        <v>39.299999999999997</v>
      </c>
      <c r="V39" s="1">
        <v>39.299999999999997</v>
      </c>
      <c r="W39" s="1">
        <v>39.299999999999997</v>
      </c>
      <c r="X39" s="1">
        <v>39.299999999999997</v>
      </c>
      <c r="Y39" s="1">
        <v>39.299999999999997</v>
      </c>
      <c r="Z39" s="1">
        <v>39.299999999999997</v>
      </c>
      <c r="AA39" s="1">
        <v>471.6</v>
      </c>
    </row>
    <row r="40" spans="1:27" x14ac:dyDescent="0.25">
      <c r="A40" s="1" t="str">
        <f t="shared" si="0"/>
        <v>FT</v>
      </c>
      <c r="B40" s="1" t="s">
        <v>113</v>
      </c>
      <c r="C40" s="1" t="str">
        <f t="shared" si="1"/>
        <v>OB450</v>
      </c>
      <c r="D40" s="1" t="s">
        <v>47</v>
      </c>
      <c r="E40" s="1" t="s">
        <v>40</v>
      </c>
      <c r="F40" s="1" t="s">
        <v>49</v>
      </c>
      <c r="G40" s="1" t="s">
        <v>27</v>
      </c>
      <c r="H40" s="1" t="s">
        <v>28</v>
      </c>
      <c r="I40" s="1" t="s">
        <v>40</v>
      </c>
      <c r="J40" s="1" t="s">
        <v>49</v>
      </c>
      <c r="K40" s="1" t="s">
        <v>29</v>
      </c>
      <c r="L40" s="1" t="s">
        <v>30</v>
      </c>
      <c r="M40" s="1" t="s">
        <v>31</v>
      </c>
      <c r="N40" s="1" t="s">
        <v>32</v>
      </c>
      <c r="O40" s="1">
        <v>0.7</v>
      </c>
      <c r="P40" s="1">
        <v>0.7</v>
      </c>
      <c r="Q40" s="1">
        <v>0.7</v>
      </c>
      <c r="R40" s="1">
        <v>0.7</v>
      </c>
      <c r="S40" s="1">
        <v>0.7</v>
      </c>
      <c r="T40" s="1">
        <v>0.7</v>
      </c>
      <c r="U40" s="1">
        <v>0.7</v>
      </c>
      <c r="V40" s="1">
        <v>0.7</v>
      </c>
      <c r="W40" s="1">
        <v>0.7</v>
      </c>
      <c r="X40" s="1">
        <v>0.7</v>
      </c>
      <c r="Y40" s="1">
        <v>0.7</v>
      </c>
      <c r="Z40" s="1">
        <v>0.7</v>
      </c>
      <c r="AA40" s="1">
        <v>8.4</v>
      </c>
    </row>
    <row r="41" spans="1:27" x14ac:dyDescent="0.25">
      <c r="A41" s="1" t="str">
        <f t="shared" si="0"/>
        <v>EF</v>
      </c>
      <c r="B41" s="1" t="s">
        <v>115</v>
      </c>
      <c r="C41" s="1" t="str">
        <f t="shared" si="1"/>
        <v>OC453</v>
      </c>
      <c r="D41" s="1" t="s">
        <v>62</v>
      </c>
      <c r="E41" s="1" t="s">
        <v>58</v>
      </c>
      <c r="F41" s="1" t="s">
        <v>63</v>
      </c>
      <c r="G41" s="1" t="s">
        <v>27</v>
      </c>
      <c r="H41" s="1" t="s">
        <v>67</v>
      </c>
      <c r="I41" s="1" t="s">
        <v>58</v>
      </c>
      <c r="J41" s="1" t="s">
        <v>63</v>
      </c>
      <c r="K41" s="1" t="s">
        <v>29</v>
      </c>
      <c r="L41" s="1" t="s">
        <v>67</v>
      </c>
      <c r="M41" s="1" t="s">
        <v>31</v>
      </c>
      <c r="N41" s="1" t="s">
        <v>32</v>
      </c>
      <c r="O41" s="1">
        <v>80</v>
      </c>
      <c r="P41" s="1">
        <v>80</v>
      </c>
      <c r="Q41" s="1">
        <v>80</v>
      </c>
      <c r="R41" s="1">
        <v>80</v>
      </c>
      <c r="S41" s="1">
        <v>80</v>
      </c>
      <c r="T41" s="1">
        <v>80</v>
      </c>
      <c r="U41" s="1">
        <v>80</v>
      </c>
      <c r="V41" s="1">
        <v>80</v>
      </c>
      <c r="W41" s="1">
        <v>80</v>
      </c>
      <c r="X41" s="1">
        <v>80</v>
      </c>
      <c r="Y41" s="1">
        <v>80</v>
      </c>
      <c r="Z41" s="1">
        <v>80</v>
      </c>
      <c r="AA41" s="1">
        <v>960</v>
      </c>
    </row>
    <row r="42" spans="1:27" x14ac:dyDescent="0.25">
      <c r="A42" s="1" t="str">
        <f t="shared" si="0"/>
        <v>WC</v>
      </c>
      <c r="B42" s="1" t="s">
        <v>112</v>
      </c>
      <c r="C42" s="1" t="str">
        <f t="shared" si="1"/>
        <v>OB770</v>
      </c>
      <c r="D42" s="1" t="s">
        <v>41</v>
      </c>
      <c r="E42" s="1" t="s">
        <v>34</v>
      </c>
      <c r="F42" s="1" t="s">
        <v>43</v>
      </c>
      <c r="G42" s="1" t="s">
        <v>27</v>
      </c>
      <c r="H42" s="1" t="s">
        <v>28</v>
      </c>
      <c r="I42" s="1" t="s">
        <v>34</v>
      </c>
      <c r="J42" s="1" t="s">
        <v>43</v>
      </c>
      <c r="K42" s="1" t="s">
        <v>29</v>
      </c>
      <c r="L42" s="1" t="s">
        <v>30</v>
      </c>
      <c r="M42" s="1" t="s">
        <v>31</v>
      </c>
      <c r="N42" s="1" t="s">
        <v>32</v>
      </c>
      <c r="O42" s="1">
        <v>12.5</v>
      </c>
      <c r="P42" s="1">
        <v>12.5</v>
      </c>
      <c r="Q42" s="1">
        <v>12.5</v>
      </c>
      <c r="R42" s="1">
        <v>12.5</v>
      </c>
      <c r="S42" s="1">
        <v>12.5</v>
      </c>
      <c r="T42" s="1">
        <v>12.5</v>
      </c>
      <c r="U42" s="1">
        <v>12.5</v>
      </c>
      <c r="V42" s="1">
        <v>12.5</v>
      </c>
      <c r="W42" s="1">
        <v>12.5</v>
      </c>
      <c r="X42" s="1">
        <v>12.5</v>
      </c>
      <c r="Y42" s="1">
        <v>12.5</v>
      </c>
      <c r="Z42" s="1">
        <v>12.5</v>
      </c>
      <c r="AA42" s="1">
        <v>150</v>
      </c>
    </row>
    <row r="43" spans="1:27" x14ac:dyDescent="0.25">
      <c r="A43" s="1" t="str">
        <f t="shared" si="0"/>
        <v>FE</v>
      </c>
      <c r="B43" s="1" t="s">
        <v>115</v>
      </c>
      <c r="C43" s="1" t="str">
        <f t="shared" si="1"/>
        <v>OC450</v>
      </c>
      <c r="D43" s="1" t="s">
        <v>51</v>
      </c>
      <c r="E43" s="1" t="s">
        <v>65</v>
      </c>
      <c r="F43" s="1" t="s">
        <v>52</v>
      </c>
      <c r="G43" s="1" t="s">
        <v>27</v>
      </c>
      <c r="H43" s="1" t="s">
        <v>28</v>
      </c>
      <c r="I43" s="1" t="s">
        <v>65</v>
      </c>
      <c r="J43" s="1" t="s">
        <v>52</v>
      </c>
      <c r="K43" s="1" t="s">
        <v>29</v>
      </c>
      <c r="L43" s="1" t="s">
        <v>30</v>
      </c>
      <c r="M43" s="1" t="s">
        <v>31</v>
      </c>
      <c r="N43" s="1" t="s">
        <v>32</v>
      </c>
      <c r="O43" s="1">
        <v>66.2</v>
      </c>
      <c r="P43" s="1">
        <v>66.2</v>
      </c>
      <c r="Q43" s="1">
        <v>66.2</v>
      </c>
      <c r="R43" s="1">
        <v>66.2</v>
      </c>
      <c r="S43" s="1">
        <v>66.2</v>
      </c>
      <c r="T43" s="1">
        <v>66.2</v>
      </c>
      <c r="U43" s="1">
        <v>66.2</v>
      </c>
      <c r="V43" s="1">
        <v>66.2</v>
      </c>
      <c r="W43" s="1">
        <v>66.2</v>
      </c>
      <c r="X43" s="1">
        <v>66.2</v>
      </c>
      <c r="Y43" s="1">
        <v>66.2</v>
      </c>
      <c r="Z43" s="1">
        <v>66.2</v>
      </c>
      <c r="AA43" s="1">
        <v>794.4</v>
      </c>
    </row>
    <row r="44" spans="1:27" x14ac:dyDescent="0.25">
      <c r="A44" s="1" t="str">
        <f t="shared" si="0"/>
        <v>PC</v>
      </c>
      <c r="B44" s="1" t="s">
        <v>115</v>
      </c>
      <c r="C44" s="1" t="str">
        <f t="shared" si="1"/>
        <v>OB450</v>
      </c>
      <c r="D44" s="1" t="s">
        <v>47</v>
      </c>
      <c r="E44" s="1" t="s">
        <v>68</v>
      </c>
      <c r="F44" s="1" t="s">
        <v>49</v>
      </c>
      <c r="G44" s="1" t="s">
        <v>27</v>
      </c>
      <c r="H44" s="1" t="s">
        <v>28</v>
      </c>
      <c r="I44" s="1" t="s">
        <v>68</v>
      </c>
      <c r="J44" s="1" t="s">
        <v>49</v>
      </c>
      <c r="K44" s="1" t="s">
        <v>29</v>
      </c>
      <c r="L44" s="1" t="s">
        <v>30</v>
      </c>
      <c r="M44" s="1" t="s">
        <v>31</v>
      </c>
      <c r="N44" s="1" t="s">
        <v>32</v>
      </c>
      <c r="O44" s="1">
        <v>8.6999999999999993</v>
      </c>
      <c r="P44" s="1">
        <v>8.6999999999999993</v>
      </c>
      <c r="Q44" s="1">
        <v>8.6999999999999993</v>
      </c>
      <c r="R44" s="1">
        <v>8.6999999999999993</v>
      </c>
      <c r="S44" s="1">
        <v>8.6999999999999993</v>
      </c>
      <c r="T44" s="1">
        <v>8.6999999999999993</v>
      </c>
      <c r="U44" s="1">
        <v>8.6999999999999993</v>
      </c>
      <c r="V44" s="1">
        <v>8.6999999999999993</v>
      </c>
      <c r="W44" s="1">
        <v>8.6999999999999993</v>
      </c>
      <c r="X44" s="1">
        <v>8.6999999999999993</v>
      </c>
      <c r="Y44" s="1">
        <v>8.6999999999999993</v>
      </c>
      <c r="Z44" s="1">
        <v>8.6999999999999993</v>
      </c>
      <c r="AA44" s="1">
        <v>104.4</v>
      </c>
    </row>
    <row r="45" spans="1:27" x14ac:dyDescent="0.25">
      <c r="A45" s="1" t="str">
        <f t="shared" si="0"/>
        <v>CF</v>
      </c>
      <c r="B45" s="1" t="s">
        <v>113</v>
      </c>
      <c r="C45" s="1" t="str">
        <f t="shared" si="1"/>
        <v>OB806</v>
      </c>
      <c r="D45" s="1" t="s">
        <v>69</v>
      </c>
      <c r="E45" s="1" t="s">
        <v>38</v>
      </c>
      <c r="F45" s="1" t="s">
        <v>70</v>
      </c>
      <c r="G45" s="1" t="s">
        <v>71</v>
      </c>
      <c r="H45" s="1" t="s">
        <v>72</v>
      </c>
      <c r="I45" s="1" t="s">
        <v>38</v>
      </c>
      <c r="J45" s="1" t="s">
        <v>70</v>
      </c>
      <c r="K45" s="1" t="s">
        <v>73</v>
      </c>
      <c r="L45" s="1" t="s">
        <v>30</v>
      </c>
      <c r="M45" s="1" t="s">
        <v>31</v>
      </c>
      <c r="N45" s="1" t="s">
        <v>32</v>
      </c>
      <c r="O45" s="1">
        <v>6.7</v>
      </c>
      <c r="P45" s="1">
        <v>6.7</v>
      </c>
      <c r="Q45" s="1">
        <v>6.7</v>
      </c>
      <c r="R45" s="1">
        <v>6.7</v>
      </c>
      <c r="S45" s="1">
        <v>6.7</v>
      </c>
      <c r="T45" s="1">
        <v>6.7</v>
      </c>
      <c r="U45" s="1">
        <v>6.7</v>
      </c>
      <c r="V45" s="1">
        <v>6.7</v>
      </c>
      <c r="W45" s="1">
        <v>6.7</v>
      </c>
      <c r="X45" s="1">
        <v>6.7</v>
      </c>
      <c r="Y45" s="1">
        <v>6.7</v>
      </c>
      <c r="Z45" s="1">
        <v>6.7</v>
      </c>
      <c r="AA45" s="1">
        <v>80.400000000000006</v>
      </c>
    </row>
    <row r="46" spans="1:27" x14ac:dyDescent="0.25">
      <c r="A46" s="1" t="str">
        <f t="shared" si="0"/>
        <v>FN</v>
      </c>
      <c r="B46" s="1" t="s">
        <v>113</v>
      </c>
      <c r="C46" s="1" t="str">
        <f t="shared" si="1"/>
        <v>OB800</v>
      </c>
      <c r="D46" s="1" t="s">
        <v>69</v>
      </c>
      <c r="E46" s="1" t="s">
        <v>54</v>
      </c>
      <c r="F46" s="1" t="s">
        <v>74</v>
      </c>
      <c r="G46" s="1" t="s">
        <v>71</v>
      </c>
      <c r="H46" s="1" t="s">
        <v>72</v>
      </c>
      <c r="I46" s="1" t="s">
        <v>54</v>
      </c>
      <c r="J46" s="1" t="s">
        <v>74</v>
      </c>
      <c r="K46" s="1" t="s">
        <v>73</v>
      </c>
      <c r="L46" s="1" t="s">
        <v>30</v>
      </c>
      <c r="M46" s="1" t="s">
        <v>31</v>
      </c>
      <c r="N46" s="1" t="s">
        <v>32</v>
      </c>
      <c r="O46" s="1">
        <v>15.8</v>
      </c>
      <c r="P46" s="1">
        <v>15.8</v>
      </c>
      <c r="Q46" s="1">
        <v>15.8</v>
      </c>
      <c r="R46" s="1">
        <v>15.8</v>
      </c>
      <c r="S46" s="1">
        <v>15.8</v>
      </c>
      <c r="T46" s="1">
        <v>15.8</v>
      </c>
      <c r="U46" s="1">
        <v>15.8</v>
      </c>
      <c r="V46" s="1">
        <v>15.8</v>
      </c>
      <c r="W46" s="1">
        <v>15.8</v>
      </c>
      <c r="X46" s="1">
        <v>15.8</v>
      </c>
      <c r="Y46" s="1">
        <v>15.8</v>
      </c>
      <c r="Z46" s="1">
        <v>15.8</v>
      </c>
      <c r="AA46" s="1">
        <v>189.6</v>
      </c>
    </row>
    <row r="47" spans="1:27" x14ac:dyDescent="0.25">
      <c r="A47" s="1" t="str">
        <f t="shared" si="0"/>
        <v>FE</v>
      </c>
      <c r="B47" s="1" t="s">
        <v>115</v>
      </c>
      <c r="C47" s="1" t="str">
        <f t="shared" si="1"/>
        <v>OB805</v>
      </c>
      <c r="D47" s="1" t="s">
        <v>69</v>
      </c>
      <c r="E47" s="1" t="s">
        <v>53</v>
      </c>
      <c r="F47" s="1" t="s">
        <v>75</v>
      </c>
      <c r="G47" s="1" t="s">
        <v>71</v>
      </c>
      <c r="H47" s="1" t="s">
        <v>72</v>
      </c>
      <c r="I47" s="1" t="s">
        <v>53</v>
      </c>
      <c r="J47" s="1" t="s">
        <v>75</v>
      </c>
      <c r="K47" s="1" t="s">
        <v>73</v>
      </c>
      <c r="L47" s="1" t="s">
        <v>30</v>
      </c>
      <c r="M47" s="1" t="s">
        <v>31</v>
      </c>
      <c r="N47" s="1" t="s">
        <v>32</v>
      </c>
      <c r="O47" s="1">
        <v>6.3</v>
      </c>
      <c r="P47" s="1">
        <v>6.3</v>
      </c>
      <c r="Q47" s="1">
        <v>6.3</v>
      </c>
      <c r="R47" s="1">
        <v>6.3</v>
      </c>
      <c r="S47" s="1">
        <v>6.3</v>
      </c>
      <c r="T47" s="1">
        <v>6.3</v>
      </c>
      <c r="U47" s="1">
        <v>6.3</v>
      </c>
      <c r="V47" s="1">
        <v>6.3</v>
      </c>
      <c r="W47" s="1">
        <v>6.3</v>
      </c>
      <c r="X47" s="1">
        <v>6.3</v>
      </c>
      <c r="Y47" s="1">
        <v>6.3</v>
      </c>
      <c r="Z47" s="1">
        <v>6.3</v>
      </c>
      <c r="AA47" s="1">
        <v>75.599999999999994</v>
      </c>
    </row>
    <row r="48" spans="1:27" x14ac:dyDescent="0.25">
      <c r="A48" s="1" t="str">
        <f t="shared" si="0"/>
        <v>FM</v>
      </c>
      <c r="B48" s="1" t="s">
        <v>115</v>
      </c>
      <c r="C48" s="1" t="str">
        <f t="shared" si="1"/>
        <v>OB806</v>
      </c>
      <c r="D48" s="1" t="s">
        <v>69</v>
      </c>
      <c r="E48" s="1" t="s">
        <v>25</v>
      </c>
      <c r="F48" s="1" t="s">
        <v>70</v>
      </c>
      <c r="G48" s="1" t="s">
        <v>71</v>
      </c>
      <c r="H48" s="1" t="s">
        <v>72</v>
      </c>
      <c r="I48" s="1" t="s">
        <v>25</v>
      </c>
      <c r="J48" s="1" t="s">
        <v>70</v>
      </c>
      <c r="K48" s="1" t="s">
        <v>73</v>
      </c>
      <c r="L48" s="1" t="s">
        <v>30</v>
      </c>
      <c r="M48" s="1" t="s">
        <v>31</v>
      </c>
      <c r="N48" s="1" t="s">
        <v>32</v>
      </c>
      <c r="O48" s="1">
        <v>0.2</v>
      </c>
      <c r="P48" s="1">
        <v>0.2</v>
      </c>
      <c r="Q48" s="1">
        <v>0.2</v>
      </c>
      <c r="R48" s="1">
        <v>0.2</v>
      </c>
      <c r="S48" s="1">
        <v>0.2</v>
      </c>
      <c r="T48" s="1">
        <v>0.2</v>
      </c>
      <c r="U48" s="1">
        <v>0.2</v>
      </c>
      <c r="V48" s="1">
        <v>0.2</v>
      </c>
      <c r="W48" s="1">
        <v>0.2</v>
      </c>
      <c r="X48" s="1">
        <v>0.2</v>
      </c>
      <c r="Y48" s="1">
        <v>0.2</v>
      </c>
      <c r="Z48" s="1">
        <v>0.2</v>
      </c>
      <c r="AA48" s="1">
        <v>2.4</v>
      </c>
    </row>
    <row r="49" spans="1:27" x14ac:dyDescent="0.25">
      <c r="A49" s="1" t="str">
        <f t="shared" si="0"/>
        <v>ES</v>
      </c>
      <c r="B49" s="1" t="s">
        <v>115</v>
      </c>
      <c r="C49" s="1" t="str">
        <f t="shared" si="1"/>
        <v>OB803</v>
      </c>
      <c r="D49" s="1" t="s">
        <v>69</v>
      </c>
      <c r="E49" s="1" t="s">
        <v>76</v>
      </c>
      <c r="F49" s="1" t="s">
        <v>77</v>
      </c>
      <c r="G49" s="1" t="s">
        <v>71</v>
      </c>
      <c r="H49" s="1" t="s">
        <v>72</v>
      </c>
      <c r="I49" s="1" t="s">
        <v>76</v>
      </c>
      <c r="J49" s="1" t="s">
        <v>77</v>
      </c>
      <c r="K49" s="1" t="s">
        <v>73</v>
      </c>
      <c r="L49" s="1" t="s">
        <v>30</v>
      </c>
      <c r="M49" s="1" t="s">
        <v>31</v>
      </c>
      <c r="N49" s="1" t="s">
        <v>32</v>
      </c>
      <c r="O49" s="1">
        <v>23.1</v>
      </c>
      <c r="P49" s="1">
        <v>23.1</v>
      </c>
      <c r="Q49" s="1">
        <v>23.1</v>
      </c>
      <c r="R49" s="1">
        <v>23.1</v>
      </c>
      <c r="S49" s="1">
        <v>23.1</v>
      </c>
      <c r="T49" s="1">
        <v>23.1</v>
      </c>
      <c r="U49" s="1">
        <v>23.1</v>
      </c>
      <c r="V49" s="1">
        <v>23.1</v>
      </c>
      <c r="W49" s="1">
        <v>23.1</v>
      </c>
      <c r="X49" s="1">
        <v>23.1</v>
      </c>
      <c r="Y49" s="1">
        <v>23.1</v>
      </c>
      <c r="Z49" s="1">
        <v>23.1</v>
      </c>
      <c r="AA49" s="1">
        <v>277.2</v>
      </c>
    </row>
    <row r="50" spans="1:27" x14ac:dyDescent="0.25">
      <c r="A50" s="1" t="str">
        <f t="shared" si="0"/>
        <v>SC</v>
      </c>
      <c r="B50" s="1" t="s">
        <v>115</v>
      </c>
      <c r="C50" s="1" t="str">
        <f t="shared" si="1"/>
        <v>OB803</v>
      </c>
      <c r="D50" s="1" t="s">
        <v>69</v>
      </c>
      <c r="E50" s="1" t="s">
        <v>78</v>
      </c>
      <c r="F50" s="1" t="s">
        <v>77</v>
      </c>
      <c r="G50" s="1" t="s">
        <v>71</v>
      </c>
      <c r="H50" s="1" t="s">
        <v>72</v>
      </c>
      <c r="I50" s="1" t="s">
        <v>78</v>
      </c>
      <c r="J50" s="1" t="s">
        <v>77</v>
      </c>
      <c r="K50" s="1" t="s">
        <v>73</v>
      </c>
      <c r="L50" s="1" t="s">
        <v>30</v>
      </c>
      <c r="M50" s="1" t="s">
        <v>31</v>
      </c>
      <c r="N50" s="1" t="s">
        <v>32</v>
      </c>
      <c r="O50" s="1">
        <v>1.9</v>
      </c>
      <c r="P50" s="1">
        <v>1.9</v>
      </c>
      <c r="Q50" s="1">
        <v>1.9</v>
      </c>
      <c r="R50" s="1">
        <v>1.9</v>
      </c>
      <c r="S50" s="1">
        <v>1.9</v>
      </c>
      <c r="T50" s="1">
        <v>1.9</v>
      </c>
      <c r="U50" s="1">
        <v>1.9</v>
      </c>
      <c r="V50" s="1">
        <v>1.9</v>
      </c>
      <c r="W50" s="1">
        <v>1.9</v>
      </c>
      <c r="X50" s="1">
        <v>1.9</v>
      </c>
      <c r="Y50" s="1">
        <v>1.9</v>
      </c>
      <c r="Z50" s="1">
        <v>1.9</v>
      </c>
      <c r="AA50" s="1">
        <v>22.8</v>
      </c>
    </row>
    <row r="51" spans="1:27" x14ac:dyDescent="0.25">
      <c r="A51" s="1" t="str">
        <f t="shared" si="0"/>
        <v>FF</v>
      </c>
      <c r="B51" s="1" t="s">
        <v>115</v>
      </c>
      <c r="C51" s="1" t="str">
        <f t="shared" si="1"/>
        <v>OB803</v>
      </c>
      <c r="D51" s="1" t="s">
        <v>69</v>
      </c>
      <c r="E51" s="1" t="s">
        <v>79</v>
      </c>
      <c r="F51" s="1" t="s">
        <v>77</v>
      </c>
      <c r="G51" s="1" t="s">
        <v>71</v>
      </c>
      <c r="H51" s="1" t="s">
        <v>72</v>
      </c>
      <c r="I51" s="1" t="s">
        <v>79</v>
      </c>
      <c r="J51" s="1" t="s">
        <v>77</v>
      </c>
      <c r="K51" s="1" t="s">
        <v>73</v>
      </c>
      <c r="L51" s="1" t="s">
        <v>30</v>
      </c>
      <c r="M51" s="1" t="s">
        <v>31</v>
      </c>
      <c r="N51" s="1" t="s">
        <v>32</v>
      </c>
      <c r="O51" s="1">
        <v>3.3</v>
      </c>
      <c r="P51" s="1">
        <v>3.3</v>
      </c>
      <c r="Q51" s="1">
        <v>3.3</v>
      </c>
      <c r="R51" s="1">
        <v>3.3</v>
      </c>
      <c r="S51" s="1">
        <v>3.3</v>
      </c>
      <c r="T51" s="1">
        <v>3.3</v>
      </c>
      <c r="U51" s="1">
        <v>3.3</v>
      </c>
      <c r="V51" s="1">
        <v>3.3</v>
      </c>
      <c r="W51" s="1">
        <v>3.3</v>
      </c>
      <c r="X51" s="1">
        <v>3.3</v>
      </c>
      <c r="Y51" s="1">
        <v>3.3</v>
      </c>
      <c r="Z51" s="1">
        <v>3.3</v>
      </c>
      <c r="AA51" s="1">
        <v>39.6</v>
      </c>
    </row>
    <row r="52" spans="1:27" x14ac:dyDescent="0.25">
      <c r="A52" s="1" t="str">
        <f t="shared" si="0"/>
        <v>FN</v>
      </c>
      <c r="B52" s="1" t="s">
        <v>113</v>
      </c>
      <c r="C52" s="1" t="str">
        <f t="shared" si="1"/>
        <v>OB803</v>
      </c>
      <c r="D52" s="1" t="s">
        <v>69</v>
      </c>
      <c r="E52" s="1" t="s">
        <v>54</v>
      </c>
      <c r="F52" s="1" t="s">
        <v>77</v>
      </c>
      <c r="G52" s="1" t="s">
        <v>71</v>
      </c>
      <c r="H52" s="1" t="s">
        <v>72</v>
      </c>
      <c r="I52" s="1" t="s">
        <v>54</v>
      </c>
      <c r="J52" s="1" t="s">
        <v>77</v>
      </c>
      <c r="K52" s="1" t="s">
        <v>73</v>
      </c>
      <c r="L52" s="1" t="s">
        <v>30</v>
      </c>
      <c r="M52" s="1" t="s">
        <v>31</v>
      </c>
      <c r="N52" s="1" t="s">
        <v>32</v>
      </c>
      <c r="O52" s="1">
        <v>15.8</v>
      </c>
      <c r="P52" s="1">
        <v>15.8</v>
      </c>
      <c r="Q52" s="1">
        <v>15.8</v>
      </c>
      <c r="R52" s="1">
        <v>15.8</v>
      </c>
      <c r="S52" s="1">
        <v>15.8</v>
      </c>
      <c r="T52" s="1">
        <v>15.8</v>
      </c>
      <c r="U52" s="1">
        <v>15.8</v>
      </c>
      <c r="V52" s="1">
        <v>15.8</v>
      </c>
      <c r="W52" s="1">
        <v>15.8</v>
      </c>
      <c r="X52" s="1">
        <v>15.8</v>
      </c>
      <c r="Y52" s="1">
        <v>15.8</v>
      </c>
      <c r="Z52" s="1">
        <v>15.8</v>
      </c>
      <c r="AA52" s="1">
        <v>189.6</v>
      </c>
    </row>
    <row r="53" spans="1:27" x14ac:dyDescent="0.25">
      <c r="A53" s="1" t="str">
        <f t="shared" si="0"/>
        <v>WC</v>
      </c>
      <c r="B53" s="1" t="s">
        <v>112</v>
      </c>
      <c r="C53" s="1" t="str">
        <f t="shared" si="1"/>
        <v>OB805</v>
      </c>
      <c r="D53" s="1" t="s">
        <v>69</v>
      </c>
      <c r="E53" s="1" t="s">
        <v>34</v>
      </c>
      <c r="F53" s="1" t="s">
        <v>75</v>
      </c>
      <c r="G53" s="1" t="s">
        <v>71</v>
      </c>
      <c r="H53" s="1" t="s">
        <v>72</v>
      </c>
      <c r="I53" s="1" t="s">
        <v>34</v>
      </c>
      <c r="J53" s="1" t="s">
        <v>75</v>
      </c>
      <c r="K53" s="1" t="s">
        <v>73</v>
      </c>
      <c r="L53" s="1" t="s">
        <v>30</v>
      </c>
      <c r="M53" s="1" t="s">
        <v>31</v>
      </c>
      <c r="N53" s="1" t="s">
        <v>32</v>
      </c>
      <c r="O53" s="1">
        <v>3.8</v>
      </c>
      <c r="P53" s="1">
        <v>3.8</v>
      </c>
      <c r="Q53" s="1">
        <v>3.8</v>
      </c>
      <c r="R53" s="1">
        <v>3.8</v>
      </c>
      <c r="S53" s="1">
        <v>3.8</v>
      </c>
      <c r="T53" s="1">
        <v>3.8</v>
      </c>
      <c r="U53" s="1">
        <v>3.8</v>
      </c>
      <c r="V53" s="1">
        <v>3.8</v>
      </c>
      <c r="W53" s="1">
        <v>3.8</v>
      </c>
      <c r="X53" s="1">
        <v>3.8</v>
      </c>
      <c r="Y53" s="1">
        <v>3.8</v>
      </c>
      <c r="Z53" s="1">
        <v>3.8</v>
      </c>
      <c r="AA53" s="1">
        <v>45.6</v>
      </c>
    </row>
    <row r="54" spans="1:27" x14ac:dyDescent="0.25">
      <c r="A54" s="1" t="str">
        <f t="shared" si="0"/>
        <v>FF</v>
      </c>
      <c r="B54" s="1" t="s">
        <v>115</v>
      </c>
      <c r="C54" s="1" t="str">
        <f t="shared" si="1"/>
        <v>OB805</v>
      </c>
      <c r="D54" s="1" t="s">
        <v>69</v>
      </c>
      <c r="E54" s="1" t="s">
        <v>79</v>
      </c>
      <c r="F54" s="1" t="s">
        <v>75</v>
      </c>
      <c r="G54" s="1" t="s">
        <v>71</v>
      </c>
      <c r="H54" s="1" t="s">
        <v>72</v>
      </c>
      <c r="I54" s="1" t="s">
        <v>79</v>
      </c>
      <c r="J54" s="1" t="s">
        <v>75</v>
      </c>
      <c r="K54" s="1" t="s">
        <v>73</v>
      </c>
      <c r="L54" s="1" t="s">
        <v>30</v>
      </c>
      <c r="M54" s="1" t="s">
        <v>31</v>
      </c>
      <c r="N54" s="1" t="s">
        <v>32</v>
      </c>
      <c r="O54" s="1">
        <v>3.3</v>
      </c>
      <c r="P54" s="1">
        <v>3.3</v>
      </c>
      <c r="Q54" s="1">
        <v>3.3</v>
      </c>
      <c r="R54" s="1">
        <v>3.3</v>
      </c>
      <c r="S54" s="1">
        <v>3.3</v>
      </c>
      <c r="T54" s="1">
        <v>3.3</v>
      </c>
      <c r="U54" s="1">
        <v>3.3</v>
      </c>
      <c r="V54" s="1">
        <v>3.3</v>
      </c>
      <c r="W54" s="1">
        <v>3.3</v>
      </c>
      <c r="X54" s="1">
        <v>3.3</v>
      </c>
      <c r="Y54" s="1">
        <v>3.3</v>
      </c>
      <c r="Z54" s="1">
        <v>3.3</v>
      </c>
      <c r="AA54" s="1">
        <v>39.6</v>
      </c>
    </row>
    <row r="55" spans="1:27" x14ac:dyDescent="0.25">
      <c r="A55" s="1" t="str">
        <f t="shared" si="0"/>
        <v>FF</v>
      </c>
      <c r="B55" s="1" t="s">
        <v>115</v>
      </c>
      <c r="C55" s="1" t="str">
        <f t="shared" si="1"/>
        <v>OB800</v>
      </c>
      <c r="D55" s="1" t="s">
        <v>69</v>
      </c>
      <c r="E55" s="1" t="s">
        <v>79</v>
      </c>
      <c r="F55" s="1" t="s">
        <v>74</v>
      </c>
      <c r="G55" s="1" t="s">
        <v>71</v>
      </c>
      <c r="H55" s="1" t="s">
        <v>72</v>
      </c>
      <c r="I55" s="1" t="s">
        <v>79</v>
      </c>
      <c r="J55" s="1" t="s">
        <v>74</v>
      </c>
      <c r="K55" s="1" t="s">
        <v>73</v>
      </c>
      <c r="L55" s="1" t="s">
        <v>30</v>
      </c>
      <c r="M55" s="1" t="s">
        <v>31</v>
      </c>
      <c r="N55" s="1" t="s">
        <v>32</v>
      </c>
      <c r="O55" s="1">
        <v>3.3</v>
      </c>
      <c r="P55" s="1">
        <v>3.3</v>
      </c>
      <c r="Q55" s="1">
        <v>3.3</v>
      </c>
      <c r="R55" s="1">
        <v>3.3</v>
      </c>
      <c r="S55" s="1">
        <v>3.3</v>
      </c>
      <c r="T55" s="1">
        <v>3.3</v>
      </c>
      <c r="U55" s="1">
        <v>3.3</v>
      </c>
      <c r="V55" s="1">
        <v>3.3</v>
      </c>
      <c r="W55" s="1">
        <v>3.3</v>
      </c>
      <c r="X55" s="1">
        <v>3.3</v>
      </c>
      <c r="Y55" s="1">
        <v>3.3</v>
      </c>
      <c r="Z55" s="1">
        <v>3.3</v>
      </c>
      <c r="AA55" s="1">
        <v>39.6</v>
      </c>
    </row>
    <row r="56" spans="1:27" x14ac:dyDescent="0.25">
      <c r="A56" s="1" t="str">
        <f t="shared" si="0"/>
        <v>AE</v>
      </c>
      <c r="B56" s="1" t="s">
        <v>115</v>
      </c>
      <c r="C56" s="1" t="str">
        <f t="shared" si="1"/>
        <v>OB806</v>
      </c>
      <c r="D56" s="1" t="s">
        <v>69</v>
      </c>
      <c r="E56" s="1" t="s">
        <v>80</v>
      </c>
      <c r="F56" s="1" t="s">
        <v>70</v>
      </c>
      <c r="G56" s="1" t="s">
        <v>71</v>
      </c>
      <c r="H56" s="1" t="s">
        <v>72</v>
      </c>
      <c r="I56" s="1" t="s">
        <v>80</v>
      </c>
      <c r="J56" s="1" t="s">
        <v>70</v>
      </c>
      <c r="K56" s="1" t="s">
        <v>73</v>
      </c>
      <c r="L56" s="1" t="s">
        <v>30</v>
      </c>
      <c r="M56" s="1" t="s">
        <v>31</v>
      </c>
      <c r="N56" s="1" t="s">
        <v>32</v>
      </c>
      <c r="O56" s="1">
        <v>5.7</v>
      </c>
      <c r="P56" s="1">
        <v>5.7</v>
      </c>
      <c r="Q56" s="1">
        <v>5.7</v>
      </c>
      <c r="R56" s="1">
        <v>5.7</v>
      </c>
      <c r="S56" s="1">
        <v>5.7</v>
      </c>
      <c r="T56" s="1">
        <v>5.7</v>
      </c>
      <c r="U56" s="1">
        <v>5.7</v>
      </c>
      <c r="V56" s="1">
        <v>5.7</v>
      </c>
      <c r="W56" s="1">
        <v>5.7</v>
      </c>
      <c r="X56" s="1">
        <v>5.7</v>
      </c>
      <c r="Y56" s="1">
        <v>5.7</v>
      </c>
      <c r="Z56" s="1">
        <v>5.7</v>
      </c>
      <c r="AA56" s="1">
        <v>68.400000000000006</v>
      </c>
    </row>
    <row r="57" spans="1:27" x14ac:dyDescent="0.25">
      <c r="A57" s="1" t="str">
        <f t="shared" si="0"/>
        <v>WC</v>
      </c>
      <c r="B57" s="1" t="s">
        <v>112</v>
      </c>
      <c r="C57" s="1" t="str">
        <f t="shared" si="1"/>
        <v>OB803</v>
      </c>
      <c r="D57" s="1" t="s">
        <v>69</v>
      </c>
      <c r="E57" s="1" t="s">
        <v>34</v>
      </c>
      <c r="F57" s="1" t="s">
        <v>77</v>
      </c>
      <c r="G57" s="1" t="s">
        <v>71</v>
      </c>
      <c r="H57" s="1" t="s">
        <v>72</v>
      </c>
      <c r="I57" s="1" t="s">
        <v>34</v>
      </c>
      <c r="J57" s="1" t="s">
        <v>77</v>
      </c>
      <c r="K57" s="1" t="s">
        <v>73</v>
      </c>
      <c r="L57" s="1" t="s">
        <v>30</v>
      </c>
      <c r="M57" s="1" t="s">
        <v>31</v>
      </c>
      <c r="N57" s="1" t="s">
        <v>32</v>
      </c>
      <c r="O57" s="1">
        <v>3.8</v>
      </c>
      <c r="P57" s="1">
        <v>3.8</v>
      </c>
      <c r="Q57" s="1">
        <v>3.8</v>
      </c>
      <c r="R57" s="1">
        <v>3.8</v>
      </c>
      <c r="S57" s="1">
        <v>3.8</v>
      </c>
      <c r="T57" s="1">
        <v>3.8</v>
      </c>
      <c r="U57" s="1">
        <v>3.8</v>
      </c>
      <c r="V57" s="1">
        <v>3.8</v>
      </c>
      <c r="W57" s="1">
        <v>3.8</v>
      </c>
      <c r="X57" s="1">
        <v>3.8</v>
      </c>
      <c r="Y57" s="1">
        <v>3.8</v>
      </c>
      <c r="Z57" s="1">
        <v>3.8</v>
      </c>
      <c r="AA57" s="1">
        <v>45.6</v>
      </c>
    </row>
    <row r="58" spans="1:27" x14ac:dyDescent="0.25">
      <c r="A58" s="1" t="str">
        <f t="shared" si="0"/>
        <v>FE</v>
      </c>
      <c r="B58" s="1" t="s">
        <v>115</v>
      </c>
      <c r="C58" s="1" t="str">
        <f t="shared" si="1"/>
        <v>OB803</v>
      </c>
      <c r="D58" s="1" t="s">
        <v>69</v>
      </c>
      <c r="E58" s="1" t="s">
        <v>53</v>
      </c>
      <c r="F58" s="1" t="s">
        <v>77</v>
      </c>
      <c r="G58" s="1" t="s">
        <v>71</v>
      </c>
      <c r="H58" s="1" t="s">
        <v>72</v>
      </c>
      <c r="I58" s="1" t="s">
        <v>53</v>
      </c>
      <c r="J58" s="1" t="s">
        <v>77</v>
      </c>
      <c r="K58" s="1" t="s">
        <v>73</v>
      </c>
      <c r="L58" s="1" t="s">
        <v>30</v>
      </c>
      <c r="M58" s="1" t="s">
        <v>31</v>
      </c>
      <c r="N58" s="1" t="s">
        <v>32</v>
      </c>
      <c r="O58" s="1">
        <v>6.3</v>
      </c>
      <c r="P58" s="1">
        <v>6.3</v>
      </c>
      <c r="Q58" s="1">
        <v>6.3</v>
      </c>
      <c r="R58" s="1">
        <v>6.3</v>
      </c>
      <c r="S58" s="1">
        <v>6.3</v>
      </c>
      <c r="T58" s="1">
        <v>6.3</v>
      </c>
      <c r="U58" s="1">
        <v>6.3</v>
      </c>
      <c r="V58" s="1">
        <v>6.3</v>
      </c>
      <c r="W58" s="1">
        <v>6.3</v>
      </c>
      <c r="X58" s="1">
        <v>6.3</v>
      </c>
      <c r="Y58" s="1">
        <v>6.3</v>
      </c>
      <c r="Z58" s="1">
        <v>6.3</v>
      </c>
      <c r="AA58" s="1">
        <v>75.599999999999994</v>
      </c>
    </row>
    <row r="59" spans="1:27" x14ac:dyDescent="0.25">
      <c r="A59" s="1" t="str">
        <f t="shared" si="0"/>
        <v>EK</v>
      </c>
      <c r="B59" s="1" t="s">
        <v>112</v>
      </c>
      <c r="C59" s="1" t="str">
        <f t="shared" si="1"/>
        <v>OB800</v>
      </c>
      <c r="D59" s="1" t="s">
        <v>69</v>
      </c>
      <c r="E59" s="1" t="s">
        <v>36</v>
      </c>
      <c r="F59" s="1" t="s">
        <v>74</v>
      </c>
      <c r="G59" s="1" t="s">
        <v>71</v>
      </c>
      <c r="H59" s="1" t="s">
        <v>72</v>
      </c>
      <c r="I59" s="1" t="s">
        <v>36</v>
      </c>
      <c r="J59" s="1" t="s">
        <v>74</v>
      </c>
      <c r="K59" s="1" t="s">
        <v>73</v>
      </c>
      <c r="L59" s="1" t="s">
        <v>30</v>
      </c>
      <c r="M59" s="1" t="s">
        <v>31</v>
      </c>
      <c r="N59" s="1" t="s">
        <v>32</v>
      </c>
      <c r="O59" s="1">
        <v>0.5</v>
      </c>
      <c r="P59" s="1">
        <v>0.5</v>
      </c>
      <c r="Q59" s="1">
        <v>0.5</v>
      </c>
      <c r="R59" s="1">
        <v>0.5</v>
      </c>
      <c r="S59" s="1">
        <v>0.5</v>
      </c>
      <c r="T59" s="1">
        <v>0.5</v>
      </c>
      <c r="U59" s="1">
        <v>0.5</v>
      </c>
      <c r="V59" s="1">
        <v>0.5</v>
      </c>
      <c r="W59" s="1">
        <v>0.5</v>
      </c>
      <c r="X59" s="1">
        <v>0.5</v>
      </c>
      <c r="Y59" s="1">
        <v>0.5</v>
      </c>
      <c r="Z59" s="1">
        <v>0.5</v>
      </c>
      <c r="AA59" s="1">
        <v>6</v>
      </c>
    </row>
    <row r="60" spans="1:27" x14ac:dyDescent="0.25">
      <c r="A60" s="1" t="str">
        <f t="shared" si="0"/>
        <v>MS</v>
      </c>
      <c r="B60" s="1" t="s">
        <v>115</v>
      </c>
      <c r="C60" s="1" t="str">
        <f t="shared" si="1"/>
        <v>OB804</v>
      </c>
      <c r="D60" s="1" t="s">
        <v>69</v>
      </c>
      <c r="E60" s="1" t="s">
        <v>50</v>
      </c>
      <c r="F60" s="1" t="s">
        <v>81</v>
      </c>
      <c r="G60" s="1" t="s">
        <v>71</v>
      </c>
      <c r="H60" s="1" t="s">
        <v>72</v>
      </c>
      <c r="I60" s="1" t="s">
        <v>50</v>
      </c>
      <c r="J60" s="1" t="s">
        <v>81</v>
      </c>
      <c r="K60" s="1" t="s">
        <v>73</v>
      </c>
      <c r="L60" s="1" t="s">
        <v>30</v>
      </c>
      <c r="M60" s="1" t="s">
        <v>31</v>
      </c>
      <c r="N60" s="1" t="s">
        <v>32</v>
      </c>
      <c r="O60" s="1">
        <v>1.5</v>
      </c>
      <c r="P60" s="1">
        <v>1.5</v>
      </c>
      <c r="Q60" s="1">
        <v>1.5</v>
      </c>
      <c r="R60" s="1">
        <v>1.5</v>
      </c>
      <c r="S60" s="1">
        <v>1.5</v>
      </c>
      <c r="T60" s="1">
        <v>1.5</v>
      </c>
      <c r="U60" s="1">
        <v>1.5</v>
      </c>
      <c r="V60" s="1">
        <v>1.5</v>
      </c>
      <c r="W60" s="1">
        <v>1.5</v>
      </c>
      <c r="X60" s="1">
        <v>1.5</v>
      </c>
      <c r="Y60" s="1">
        <v>1.5</v>
      </c>
      <c r="Z60" s="1">
        <v>1.5</v>
      </c>
      <c r="AA60" s="1">
        <v>18</v>
      </c>
    </row>
    <row r="61" spans="1:27" x14ac:dyDescent="0.25">
      <c r="A61" s="1" t="str">
        <f t="shared" si="0"/>
        <v>PC</v>
      </c>
      <c r="B61" s="1" t="s">
        <v>115</v>
      </c>
      <c r="C61" s="1" t="str">
        <f t="shared" si="1"/>
        <v>OB800</v>
      </c>
      <c r="D61" s="1" t="s">
        <v>69</v>
      </c>
      <c r="E61" s="1" t="s">
        <v>68</v>
      </c>
      <c r="F61" s="1" t="s">
        <v>74</v>
      </c>
      <c r="G61" s="1" t="s">
        <v>71</v>
      </c>
      <c r="H61" s="1" t="s">
        <v>72</v>
      </c>
      <c r="I61" s="1" t="s">
        <v>68</v>
      </c>
      <c r="J61" s="1" t="s">
        <v>74</v>
      </c>
      <c r="K61" s="1" t="s">
        <v>73</v>
      </c>
      <c r="L61" s="1" t="s">
        <v>30</v>
      </c>
      <c r="M61" s="1" t="s">
        <v>31</v>
      </c>
      <c r="N61" s="1" t="s">
        <v>32</v>
      </c>
      <c r="O61" s="1">
        <v>6</v>
      </c>
      <c r="P61" s="1">
        <v>6</v>
      </c>
      <c r="Q61" s="1">
        <v>6</v>
      </c>
      <c r="R61" s="1">
        <v>6</v>
      </c>
      <c r="S61" s="1">
        <v>6</v>
      </c>
      <c r="T61" s="1">
        <v>6</v>
      </c>
      <c r="U61" s="1">
        <v>6</v>
      </c>
      <c r="V61" s="1">
        <v>6</v>
      </c>
      <c r="W61" s="1">
        <v>6</v>
      </c>
      <c r="X61" s="1">
        <v>6</v>
      </c>
      <c r="Y61" s="1">
        <v>6</v>
      </c>
      <c r="Z61" s="1">
        <v>6</v>
      </c>
      <c r="AA61" s="1">
        <v>72</v>
      </c>
    </row>
    <row r="62" spans="1:27" x14ac:dyDescent="0.25">
      <c r="A62" s="1" t="str">
        <f t="shared" si="0"/>
        <v>WC</v>
      </c>
      <c r="B62" s="1" t="s">
        <v>112</v>
      </c>
      <c r="C62" s="1" t="str">
        <f t="shared" si="1"/>
        <v>OB800</v>
      </c>
      <c r="D62" s="1" t="s">
        <v>69</v>
      </c>
      <c r="E62" s="1" t="s">
        <v>34</v>
      </c>
      <c r="F62" s="1" t="s">
        <v>74</v>
      </c>
      <c r="G62" s="1" t="s">
        <v>71</v>
      </c>
      <c r="H62" s="1" t="s">
        <v>72</v>
      </c>
      <c r="I62" s="1" t="s">
        <v>34</v>
      </c>
      <c r="J62" s="1" t="s">
        <v>74</v>
      </c>
      <c r="K62" s="1" t="s">
        <v>73</v>
      </c>
      <c r="L62" s="1" t="s">
        <v>30</v>
      </c>
      <c r="M62" s="1" t="s">
        <v>31</v>
      </c>
      <c r="N62" s="1" t="s">
        <v>32</v>
      </c>
      <c r="O62" s="1">
        <v>3.8</v>
      </c>
      <c r="P62" s="1">
        <v>3.8</v>
      </c>
      <c r="Q62" s="1">
        <v>3.8</v>
      </c>
      <c r="R62" s="1">
        <v>3.8</v>
      </c>
      <c r="S62" s="1">
        <v>3.8</v>
      </c>
      <c r="T62" s="1">
        <v>3.8</v>
      </c>
      <c r="U62" s="1">
        <v>3.8</v>
      </c>
      <c r="V62" s="1">
        <v>3.8</v>
      </c>
      <c r="W62" s="1">
        <v>3.8</v>
      </c>
      <c r="X62" s="1">
        <v>3.8</v>
      </c>
      <c r="Y62" s="1">
        <v>3.8</v>
      </c>
      <c r="Z62" s="1">
        <v>3.8</v>
      </c>
      <c r="AA62" s="1">
        <v>45.6</v>
      </c>
    </row>
    <row r="63" spans="1:27" x14ac:dyDescent="0.25">
      <c r="A63" s="1" t="str">
        <f t="shared" si="0"/>
        <v>EF</v>
      </c>
      <c r="B63" s="1" t="s">
        <v>115</v>
      </c>
      <c r="C63" s="1" t="str">
        <f t="shared" si="1"/>
        <v>OB800</v>
      </c>
      <c r="D63" s="1" t="s">
        <v>69</v>
      </c>
      <c r="E63" s="1" t="s">
        <v>58</v>
      </c>
      <c r="F63" s="1" t="s">
        <v>74</v>
      </c>
      <c r="G63" s="1" t="s">
        <v>71</v>
      </c>
      <c r="H63" s="1" t="s">
        <v>72</v>
      </c>
      <c r="I63" s="1" t="s">
        <v>58</v>
      </c>
      <c r="J63" s="1" t="s">
        <v>74</v>
      </c>
      <c r="K63" s="1" t="s">
        <v>73</v>
      </c>
      <c r="L63" s="1" t="s">
        <v>30</v>
      </c>
      <c r="M63" s="1" t="s">
        <v>31</v>
      </c>
      <c r="N63" s="1" t="s">
        <v>32</v>
      </c>
      <c r="O63" s="1">
        <v>2</v>
      </c>
      <c r="P63" s="1">
        <v>2</v>
      </c>
      <c r="Q63" s="1">
        <v>2</v>
      </c>
      <c r="R63" s="1">
        <v>2</v>
      </c>
      <c r="S63" s="1">
        <v>2</v>
      </c>
      <c r="T63" s="1">
        <v>2</v>
      </c>
      <c r="U63" s="1">
        <v>2</v>
      </c>
      <c r="V63" s="1">
        <v>2</v>
      </c>
      <c r="W63" s="1">
        <v>2</v>
      </c>
      <c r="X63" s="1">
        <v>2</v>
      </c>
      <c r="Y63" s="1">
        <v>2</v>
      </c>
      <c r="Z63" s="1">
        <v>2</v>
      </c>
      <c r="AA63" s="1">
        <v>24</v>
      </c>
    </row>
    <row r="64" spans="1:27" x14ac:dyDescent="0.25">
      <c r="A64" s="1" t="str">
        <f t="shared" si="0"/>
        <v>EK</v>
      </c>
      <c r="B64" s="1" t="s">
        <v>112</v>
      </c>
      <c r="C64" s="1" t="str">
        <f t="shared" si="1"/>
        <v>OB805</v>
      </c>
      <c r="D64" s="1" t="s">
        <v>69</v>
      </c>
      <c r="E64" s="1" t="s">
        <v>36</v>
      </c>
      <c r="F64" s="1" t="s">
        <v>75</v>
      </c>
      <c r="G64" s="1" t="s">
        <v>71</v>
      </c>
      <c r="H64" s="1" t="s">
        <v>72</v>
      </c>
      <c r="I64" s="1" t="s">
        <v>36</v>
      </c>
      <c r="J64" s="1" t="s">
        <v>75</v>
      </c>
      <c r="K64" s="1" t="s">
        <v>73</v>
      </c>
      <c r="L64" s="1" t="s">
        <v>30</v>
      </c>
      <c r="M64" s="1" t="s">
        <v>31</v>
      </c>
      <c r="N64" s="1" t="s">
        <v>32</v>
      </c>
      <c r="O64" s="1">
        <v>0.5</v>
      </c>
      <c r="P64" s="1">
        <v>0.5</v>
      </c>
      <c r="Q64" s="1">
        <v>0.5</v>
      </c>
      <c r="R64" s="1">
        <v>0.5</v>
      </c>
      <c r="S64" s="1">
        <v>0.5</v>
      </c>
      <c r="T64" s="1">
        <v>0.5</v>
      </c>
      <c r="U64" s="1">
        <v>0.5</v>
      </c>
      <c r="V64" s="1">
        <v>0.5</v>
      </c>
      <c r="W64" s="1">
        <v>0.5</v>
      </c>
      <c r="X64" s="1">
        <v>0.5</v>
      </c>
      <c r="Y64" s="1">
        <v>0.5</v>
      </c>
      <c r="Z64" s="1">
        <v>0.5</v>
      </c>
      <c r="AA64" s="1">
        <v>6</v>
      </c>
    </row>
    <row r="65" spans="1:27" x14ac:dyDescent="0.25">
      <c r="A65" s="1" t="str">
        <f t="shared" si="0"/>
        <v>FE</v>
      </c>
      <c r="B65" s="1" t="s">
        <v>115</v>
      </c>
      <c r="C65" s="1" t="str">
        <f t="shared" si="1"/>
        <v>OB800</v>
      </c>
      <c r="D65" s="1" t="s">
        <v>69</v>
      </c>
      <c r="E65" s="1" t="s">
        <v>53</v>
      </c>
      <c r="F65" s="1" t="s">
        <v>74</v>
      </c>
      <c r="G65" s="1" t="s">
        <v>71</v>
      </c>
      <c r="H65" s="1" t="s">
        <v>72</v>
      </c>
      <c r="I65" s="1" t="s">
        <v>53</v>
      </c>
      <c r="J65" s="1" t="s">
        <v>74</v>
      </c>
      <c r="K65" s="1" t="s">
        <v>73</v>
      </c>
      <c r="L65" s="1" t="s">
        <v>30</v>
      </c>
      <c r="M65" s="1" t="s">
        <v>31</v>
      </c>
      <c r="N65" s="1" t="s">
        <v>32</v>
      </c>
      <c r="O65" s="1">
        <v>6.3</v>
      </c>
      <c r="P65" s="1">
        <v>6.3</v>
      </c>
      <c r="Q65" s="1">
        <v>6.3</v>
      </c>
      <c r="R65" s="1">
        <v>6.3</v>
      </c>
      <c r="S65" s="1">
        <v>6.3</v>
      </c>
      <c r="T65" s="1">
        <v>6.3</v>
      </c>
      <c r="U65" s="1">
        <v>6.3</v>
      </c>
      <c r="V65" s="1">
        <v>6.3</v>
      </c>
      <c r="W65" s="1">
        <v>6.3</v>
      </c>
      <c r="X65" s="1">
        <v>6.3</v>
      </c>
      <c r="Y65" s="1">
        <v>6.3</v>
      </c>
      <c r="Z65" s="1">
        <v>6.3</v>
      </c>
      <c r="AA65" s="1">
        <v>75.599999999999994</v>
      </c>
    </row>
    <row r="66" spans="1:27" x14ac:dyDescent="0.25">
      <c r="A66" s="1" t="str">
        <f t="shared" si="0"/>
        <v>FI</v>
      </c>
      <c r="B66" s="1" t="s">
        <v>113</v>
      </c>
      <c r="C66" s="1" t="str">
        <f t="shared" si="1"/>
        <v>OB804</v>
      </c>
      <c r="D66" s="1" t="s">
        <v>69</v>
      </c>
      <c r="E66" s="1" t="s">
        <v>48</v>
      </c>
      <c r="F66" s="1" t="s">
        <v>81</v>
      </c>
      <c r="G66" s="1" t="s">
        <v>71</v>
      </c>
      <c r="H66" s="1" t="s">
        <v>72</v>
      </c>
      <c r="I66" s="1" t="s">
        <v>48</v>
      </c>
      <c r="J66" s="1" t="s">
        <v>81</v>
      </c>
      <c r="K66" s="1" t="s">
        <v>73</v>
      </c>
      <c r="L66" s="1" t="s">
        <v>30</v>
      </c>
      <c r="M66" s="1" t="s">
        <v>31</v>
      </c>
      <c r="N66" s="1" t="s">
        <v>32</v>
      </c>
      <c r="O66" s="1">
        <v>0.1</v>
      </c>
      <c r="P66" s="1">
        <v>0.1</v>
      </c>
      <c r="Q66" s="1">
        <v>0.1</v>
      </c>
      <c r="R66" s="1">
        <v>0.1</v>
      </c>
      <c r="S66" s="1">
        <v>0.1</v>
      </c>
      <c r="T66" s="1">
        <v>0.1</v>
      </c>
      <c r="U66" s="1">
        <v>0.1</v>
      </c>
      <c r="V66" s="1">
        <v>0.1</v>
      </c>
      <c r="W66" s="1">
        <v>0.1</v>
      </c>
      <c r="X66" s="1">
        <v>0.1</v>
      </c>
      <c r="Y66" s="1">
        <v>0.1</v>
      </c>
      <c r="Z66" s="1">
        <v>0.1</v>
      </c>
      <c r="AA66" s="1">
        <v>1.2</v>
      </c>
    </row>
    <row r="67" spans="1:27" x14ac:dyDescent="0.25">
      <c r="A67" s="1" t="str">
        <f t="shared" ref="A67:A130" si="2">LEFT(E67,2)</f>
        <v>FI</v>
      </c>
      <c r="B67" s="1" t="s">
        <v>113</v>
      </c>
      <c r="C67" s="1" t="str">
        <f t="shared" ref="C67:C130" si="3">LEFT(F67,5)</f>
        <v>OB803</v>
      </c>
      <c r="D67" s="1" t="s">
        <v>69</v>
      </c>
      <c r="E67" s="1" t="s">
        <v>48</v>
      </c>
      <c r="F67" s="1" t="s">
        <v>77</v>
      </c>
      <c r="G67" s="1" t="s">
        <v>71</v>
      </c>
      <c r="H67" s="1" t="s">
        <v>72</v>
      </c>
      <c r="I67" s="1" t="s">
        <v>48</v>
      </c>
      <c r="J67" s="1" t="s">
        <v>77</v>
      </c>
      <c r="K67" s="1" t="s">
        <v>73</v>
      </c>
      <c r="L67" s="1" t="s">
        <v>30</v>
      </c>
      <c r="M67" s="1" t="s">
        <v>31</v>
      </c>
      <c r="N67" s="1" t="s">
        <v>32</v>
      </c>
      <c r="O67" s="1">
        <v>0.1</v>
      </c>
      <c r="P67" s="1">
        <v>0.1</v>
      </c>
      <c r="Q67" s="1">
        <v>0.1</v>
      </c>
      <c r="R67" s="1">
        <v>0.1</v>
      </c>
      <c r="S67" s="1">
        <v>0.1</v>
      </c>
      <c r="T67" s="1">
        <v>0.1</v>
      </c>
      <c r="U67" s="1">
        <v>0.1</v>
      </c>
      <c r="V67" s="1">
        <v>0.1</v>
      </c>
      <c r="W67" s="1">
        <v>0.1</v>
      </c>
      <c r="X67" s="1">
        <v>0.1</v>
      </c>
      <c r="Y67" s="1">
        <v>0.1</v>
      </c>
      <c r="Z67" s="1">
        <v>0.1</v>
      </c>
      <c r="AA67" s="1">
        <v>1.2</v>
      </c>
    </row>
    <row r="68" spans="1:27" x14ac:dyDescent="0.25">
      <c r="A68" s="1" t="str">
        <f t="shared" si="2"/>
        <v>EK</v>
      </c>
      <c r="B68" s="1" t="s">
        <v>112</v>
      </c>
      <c r="C68" s="1" t="str">
        <f t="shared" si="3"/>
        <v>OB804</v>
      </c>
      <c r="D68" s="1" t="s">
        <v>69</v>
      </c>
      <c r="E68" s="1" t="s">
        <v>36</v>
      </c>
      <c r="F68" s="1" t="s">
        <v>81</v>
      </c>
      <c r="G68" s="1" t="s">
        <v>71</v>
      </c>
      <c r="H68" s="1" t="s">
        <v>72</v>
      </c>
      <c r="I68" s="1" t="s">
        <v>36</v>
      </c>
      <c r="J68" s="1" t="s">
        <v>81</v>
      </c>
      <c r="K68" s="1" t="s">
        <v>73</v>
      </c>
      <c r="L68" s="1" t="s">
        <v>30</v>
      </c>
      <c r="M68" s="1" t="s">
        <v>31</v>
      </c>
      <c r="N68" s="1" t="s">
        <v>32</v>
      </c>
      <c r="O68" s="1">
        <v>0.5</v>
      </c>
      <c r="P68" s="1">
        <v>0.5</v>
      </c>
      <c r="Q68" s="1">
        <v>0.5</v>
      </c>
      <c r="R68" s="1">
        <v>0.5</v>
      </c>
      <c r="S68" s="1">
        <v>0.5</v>
      </c>
      <c r="T68" s="1">
        <v>0.5</v>
      </c>
      <c r="U68" s="1">
        <v>0.5</v>
      </c>
      <c r="V68" s="1">
        <v>0.5</v>
      </c>
      <c r="W68" s="1">
        <v>0.5</v>
      </c>
      <c r="X68" s="1">
        <v>0.5</v>
      </c>
      <c r="Y68" s="1">
        <v>0.5</v>
      </c>
      <c r="Z68" s="1">
        <v>0.5</v>
      </c>
      <c r="AA68" s="1">
        <v>6</v>
      </c>
    </row>
    <row r="69" spans="1:27" x14ac:dyDescent="0.25">
      <c r="A69" s="1" t="str">
        <f t="shared" si="2"/>
        <v>PC</v>
      </c>
      <c r="B69" s="1" t="s">
        <v>115</v>
      </c>
      <c r="C69" s="1" t="str">
        <f t="shared" si="3"/>
        <v>OB805</v>
      </c>
      <c r="D69" s="1" t="s">
        <v>69</v>
      </c>
      <c r="E69" s="1" t="s">
        <v>68</v>
      </c>
      <c r="F69" s="1" t="s">
        <v>75</v>
      </c>
      <c r="G69" s="1" t="s">
        <v>71</v>
      </c>
      <c r="H69" s="1" t="s">
        <v>72</v>
      </c>
      <c r="I69" s="1" t="s">
        <v>68</v>
      </c>
      <c r="J69" s="1" t="s">
        <v>75</v>
      </c>
      <c r="K69" s="1" t="s">
        <v>73</v>
      </c>
      <c r="L69" s="1" t="s">
        <v>30</v>
      </c>
      <c r="M69" s="1" t="s">
        <v>31</v>
      </c>
      <c r="N69" s="1" t="s">
        <v>32</v>
      </c>
      <c r="O69" s="1">
        <v>6</v>
      </c>
      <c r="P69" s="1">
        <v>6</v>
      </c>
      <c r="Q69" s="1">
        <v>6</v>
      </c>
      <c r="R69" s="1">
        <v>6</v>
      </c>
      <c r="S69" s="1">
        <v>6</v>
      </c>
      <c r="T69" s="1">
        <v>6</v>
      </c>
      <c r="U69" s="1">
        <v>6</v>
      </c>
      <c r="V69" s="1">
        <v>6</v>
      </c>
      <c r="W69" s="1">
        <v>6</v>
      </c>
      <c r="X69" s="1">
        <v>6</v>
      </c>
      <c r="Y69" s="1">
        <v>6</v>
      </c>
      <c r="Z69" s="1">
        <v>6</v>
      </c>
      <c r="AA69" s="1">
        <v>72</v>
      </c>
    </row>
    <row r="70" spans="1:27" x14ac:dyDescent="0.25">
      <c r="A70" s="1" t="str">
        <f t="shared" si="2"/>
        <v>EF</v>
      </c>
      <c r="B70" s="1" t="s">
        <v>115</v>
      </c>
      <c r="C70" s="1" t="str">
        <f t="shared" si="3"/>
        <v>OB803</v>
      </c>
      <c r="D70" s="1" t="s">
        <v>69</v>
      </c>
      <c r="E70" s="1" t="s">
        <v>58</v>
      </c>
      <c r="F70" s="1" t="s">
        <v>77</v>
      </c>
      <c r="G70" s="1" t="s">
        <v>71</v>
      </c>
      <c r="H70" s="1" t="s">
        <v>72</v>
      </c>
      <c r="I70" s="1" t="s">
        <v>58</v>
      </c>
      <c r="J70" s="1" t="s">
        <v>77</v>
      </c>
      <c r="K70" s="1" t="s">
        <v>73</v>
      </c>
      <c r="L70" s="1" t="s">
        <v>30</v>
      </c>
      <c r="M70" s="1" t="s">
        <v>31</v>
      </c>
      <c r="N70" s="1" t="s">
        <v>32</v>
      </c>
      <c r="O70" s="1">
        <v>2</v>
      </c>
      <c r="P70" s="1">
        <v>2</v>
      </c>
      <c r="Q70" s="1">
        <v>2</v>
      </c>
      <c r="R70" s="1">
        <v>2</v>
      </c>
      <c r="S70" s="1">
        <v>2</v>
      </c>
      <c r="T70" s="1">
        <v>2</v>
      </c>
      <c r="U70" s="1">
        <v>2</v>
      </c>
      <c r="V70" s="1">
        <v>2</v>
      </c>
      <c r="W70" s="1">
        <v>2</v>
      </c>
      <c r="X70" s="1">
        <v>2</v>
      </c>
      <c r="Y70" s="1">
        <v>2</v>
      </c>
      <c r="Z70" s="1">
        <v>2</v>
      </c>
      <c r="AA70" s="1">
        <v>24</v>
      </c>
    </row>
    <row r="71" spans="1:27" x14ac:dyDescent="0.25">
      <c r="A71" s="1" t="str">
        <f t="shared" si="2"/>
        <v>EK</v>
      </c>
      <c r="B71" s="1" t="s">
        <v>112</v>
      </c>
      <c r="C71" s="1" t="str">
        <f t="shared" si="3"/>
        <v>OB806</v>
      </c>
      <c r="D71" s="1" t="s">
        <v>69</v>
      </c>
      <c r="E71" s="1" t="s">
        <v>36</v>
      </c>
      <c r="F71" s="1" t="s">
        <v>70</v>
      </c>
      <c r="G71" s="1" t="s">
        <v>71</v>
      </c>
      <c r="H71" s="1" t="s">
        <v>72</v>
      </c>
      <c r="I71" s="1" t="s">
        <v>36</v>
      </c>
      <c r="J71" s="1" t="s">
        <v>70</v>
      </c>
      <c r="K71" s="1" t="s">
        <v>73</v>
      </c>
      <c r="L71" s="1" t="s">
        <v>30</v>
      </c>
      <c r="M71" s="1" t="s">
        <v>31</v>
      </c>
      <c r="N71" s="1" t="s">
        <v>32</v>
      </c>
      <c r="O71" s="1">
        <v>0.5</v>
      </c>
      <c r="P71" s="1">
        <v>0.5</v>
      </c>
      <c r="Q71" s="1">
        <v>0.5</v>
      </c>
      <c r="R71" s="1">
        <v>0.5</v>
      </c>
      <c r="S71" s="1">
        <v>0.5</v>
      </c>
      <c r="T71" s="1">
        <v>0.5</v>
      </c>
      <c r="U71" s="1">
        <v>0.5</v>
      </c>
      <c r="V71" s="1">
        <v>0.5</v>
      </c>
      <c r="W71" s="1">
        <v>0.5</v>
      </c>
      <c r="X71" s="1">
        <v>0.5</v>
      </c>
      <c r="Y71" s="1">
        <v>0.5</v>
      </c>
      <c r="Z71" s="1">
        <v>0.5</v>
      </c>
      <c r="AA71" s="1">
        <v>6</v>
      </c>
    </row>
    <row r="72" spans="1:27" x14ac:dyDescent="0.25">
      <c r="A72" s="1" t="str">
        <f t="shared" si="2"/>
        <v>FN</v>
      </c>
      <c r="B72" s="1" t="s">
        <v>113</v>
      </c>
      <c r="C72" s="1" t="str">
        <f t="shared" si="3"/>
        <v>OB805</v>
      </c>
      <c r="D72" s="1" t="s">
        <v>69</v>
      </c>
      <c r="E72" s="1" t="s">
        <v>54</v>
      </c>
      <c r="F72" s="1" t="s">
        <v>75</v>
      </c>
      <c r="G72" s="1" t="s">
        <v>71</v>
      </c>
      <c r="H72" s="1" t="s">
        <v>72</v>
      </c>
      <c r="I72" s="1" t="s">
        <v>54</v>
      </c>
      <c r="J72" s="1" t="s">
        <v>75</v>
      </c>
      <c r="K72" s="1" t="s">
        <v>73</v>
      </c>
      <c r="L72" s="1" t="s">
        <v>30</v>
      </c>
      <c r="M72" s="1" t="s">
        <v>31</v>
      </c>
      <c r="N72" s="1" t="s">
        <v>32</v>
      </c>
      <c r="O72" s="1">
        <v>15.8</v>
      </c>
      <c r="P72" s="1">
        <v>15.8</v>
      </c>
      <c r="Q72" s="1">
        <v>15.8</v>
      </c>
      <c r="R72" s="1">
        <v>15.8</v>
      </c>
      <c r="S72" s="1">
        <v>15.8</v>
      </c>
      <c r="T72" s="1">
        <v>15.8</v>
      </c>
      <c r="U72" s="1">
        <v>15.8</v>
      </c>
      <c r="V72" s="1">
        <v>15.8</v>
      </c>
      <c r="W72" s="1">
        <v>15.8</v>
      </c>
      <c r="X72" s="1">
        <v>15.8</v>
      </c>
      <c r="Y72" s="1">
        <v>15.8</v>
      </c>
      <c r="Z72" s="1">
        <v>15.8</v>
      </c>
      <c r="AA72" s="1">
        <v>189.6</v>
      </c>
    </row>
    <row r="73" spans="1:27" x14ac:dyDescent="0.25">
      <c r="A73" s="1" t="str">
        <f t="shared" si="2"/>
        <v>MS</v>
      </c>
      <c r="B73" s="1" t="s">
        <v>115</v>
      </c>
      <c r="C73" s="1" t="str">
        <f t="shared" si="3"/>
        <v>OB803</v>
      </c>
      <c r="D73" s="1" t="s">
        <v>69</v>
      </c>
      <c r="E73" s="1" t="s">
        <v>50</v>
      </c>
      <c r="F73" s="1" t="s">
        <v>77</v>
      </c>
      <c r="G73" s="1" t="s">
        <v>71</v>
      </c>
      <c r="H73" s="1" t="s">
        <v>72</v>
      </c>
      <c r="I73" s="1" t="s">
        <v>50</v>
      </c>
      <c r="J73" s="1" t="s">
        <v>77</v>
      </c>
      <c r="K73" s="1" t="s">
        <v>73</v>
      </c>
      <c r="L73" s="1" t="s">
        <v>30</v>
      </c>
      <c r="M73" s="1" t="s">
        <v>31</v>
      </c>
      <c r="N73" s="1" t="s">
        <v>32</v>
      </c>
      <c r="O73" s="1">
        <v>1.5</v>
      </c>
      <c r="P73" s="1">
        <v>1.5</v>
      </c>
      <c r="Q73" s="1">
        <v>1.5</v>
      </c>
      <c r="R73" s="1">
        <v>1.5</v>
      </c>
      <c r="S73" s="1">
        <v>1.5</v>
      </c>
      <c r="T73" s="1">
        <v>1.5</v>
      </c>
      <c r="U73" s="1">
        <v>1.5</v>
      </c>
      <c r="V73" s="1">
        <v>1.5</v>
      </c>
      <c r="W73" s="1">
        <v>1.5</v>
      </c>
      <c r="X73" s="1">
        <v>1.5</v>
      </c>
      <c r="Y73" s="1">
        <v>1.5</v>
      </c>
      <c r="Z73" s="1">
        <v>1.5</v>
      </c>
      <c r="AA73" s="1">
        <v>18</v>
      </c>
    </row>
    <row r="74" spans="1:27" x14ac:dyDescent="0.25">
      <c r="A74" s="1" t="str">
        <f t="shared" si="2"/>
        <v>ES</v>
      </c>
      <c r="B74" s="1" t="s">
        <v>115</v>
      </c>
      <c r="C74" s="1" t="str">
        <f t="shared" si="3"/>
        <v>OB804</v>
      </c>
      <c r="D74" s="1" t="s">
        <v>69</v>
      </c>
      <c r="E74" s="1" t="s">
        <v>76</v>
      </c>
      <c r="F74" s="1" t="s">
        <v>81</v>
      </c>
      <c r="G74" s="1" t="s">
        <v>71</v>
      </c>
      <c r="H74" s="1" t="s">
        <v>72</v>
      </c>
      <c r="I74" s="1" t="s">
        <v>76</v>
      </c>
      <c r="J74" s="1" t="s">
        <v>81</v>
      </c>
      <c r="K74" s="1" t="s">
        <v>73</v>
      </c>
      <c r="L74" s="1" t="s">
        <v>30</v>
      </c>
      <c r="M74" s="1" t="s">
        <v>31</v>
      </c>
      <c r="N74" s="1" t="s">
        <v>32</v>
      </c>
      <c r="O74" s="1">
        <v>23.1</v>
      </c>
      <c r="P74" s="1">
        <v>23.1</v>
      </c>
      <c r="Q74" s="1">
        <v>23.1</v>
      </c>
      <c r="R74" s="1">
        <v>23.1</v>
      </c>
      <c r="S74" s="1">
        <v>23.1</v>
      </c>
      <c r="T74" s="1">
        <v>23.1</v>
      </c>
      <c r="U74" s="1">
        <v>23.1</v>
      </c>
      <c r="V74" s="1">
        <v>23.1</v>
      </c>
      <c r="W74" s="1">
        <v>23.1</v>
      </c>
      <c r="X74" s="1">
        <v>23.1</v>
      </c>
      <c r="Y74" s="1">
        <v>23.1</v>
      </c>
      <c r="Z74" s="1">
        <v>23.1</v>
      </c>
      <c r="AA74" s="1">
        <v>277.2</v>
      </c>
    </row>
    <row r="75" spans="1:27" x14ac:dyDescent="0.25">
      <c r="A75" s="1" t="str">
        <f t="shared" si="2"/>
        <v>SG</v>
      </c>
      <c r="B75" s="1" t="s">
        <v>115</v>
      </c>
      <c r="C75" s="1" t="str">
        <f t="shared" si="3"/>
        <v>OB804</v>
      </c>
      <c r="D75" s="1" t="s">
        <v>69</v>
      </c>
      <c r="E75" s="1" t="s">
        <v>82</v>
      </c>
      <c r="F75" s="1" t="s">
        <v>81</v>
      </c>
      <c r="G75" s="1" t="s">
        <v>71</v>
      </c>
      <c r="H75" s="1" t="s">
        <v>72</v>
      </c>
      <c r="I75" s="1" t="s">
        <v>82</v>
      </c>
      <c r="J75" s="1" t="s">
        <v>81</v>
      </c>
      <c r="K75" s="1" t="s">
        <v>73</v>
      </c>
      <c r="L75" s="1" t="s">
        <v>30</v>
      </c>
      <c r="M75" s="1" t="s">
        <v>31</v>
      </c>
      <c r="N75" s="1" t="s">
        <v>32</v>
      </c>
      <c r="O75" s="1">
        <v>9</v>
      </c>
      <c r="P75" s="1">
        <v>9</v>
      </c>
      <c r="Q75" s="1">
        <v>9</v>
      </c>
      <c r="R75" s="1">
        <v>9</v>
      </c>
      <c r="S75" s="1">
        <v>9</v>
      </c>
      <c r="T75" s="1">
        <v>9</v>
      </c>
      <c r="U75" s="1">
        <v>9</v>
      </c>
      <c r="V75" s="1">
        <v>9</v>
      </c>
      <c r="W75" s="1">
        <v>9</v>
      </c>
      <c r="X75" s="1">
        <v>9</v>
      </c>
      <c r="Y75" s="1">
        <v>9</v>
      </c>
      <c r="Z75" s="1">
        <v>9</v>
      </c>
      <c r="AA75" s="1">
        <v>108</v>
      </c>
    </row>
    <row r="76" spans="1:27" x14ac:dyDescent="0.25">
      <c r="A76" s="1" t="str">
        <f t="shared" si="2"/>
        <v>SG</v>
      </c>
      <c r="B76" s="1" t="s">
        <v>115</v>
      </c>
      <c r="C76" s="1" t="str">
        <f t="shared" si="3"/>
        <v>OB805</v>
      </c>
      <c r="D76" s="1" t="s">
        <v>69</v>
      </c>
      <c r="E76" s="1" t="s">
        <v>82</v>
      </c>
      <c r="F76" s="1" t="s">
        <v>75</v>
      </c>
      <c r="G76" s="1" t="s">
        <v>71</v>
      </c>
      <c r="H76" s="1" t="s">
        <v>72</v>
      </c>
      <c r="I76" s="1" t="s">
        <v>82</v>
      </c>
      <c r="J76" s="1" t="s">
        <v>75</v>
      </c>
      <c r="K76" s="1" t="s">
        <v>73</v>
      </c>
      <c r="L76" s="1" t="s">
        <v>30</v>
      </c>
      <c r="M76" s="1" t="s">
        <v>31</v>
      </c>
      <c r="N76" s="1" t="s">
        <v>32</v>
      </c>
      <c r="O76" s="1">
        <v>9</v>
      </c>
      <c r="P76" s="1">
        <v>9</v>
      </c>
      <c r="Q76" s="1">
        <v>9</v>
      </c>
      <c r="R76" s="1">
        <v>9</v>
      </c>
      <c r="S76" s="1">
        <v>9</v>
      </c>
      <c r="T76" s="1">
        <v>9</v>
      </c>
      <c r="U76" s="1">
        <v>9</v>
      </c>
      <c r="V76" s="1">
        <v>9</v>
      </c>
      <c r="W76" s="1">
        <v>9</v>
      </c>
      <c r="X76" s="1">
        <v>9</v>
      </c>
      <c r="Y76" s="1">
        <v>9</v>
      </c>
      <c r="Z76" s="1">
        <v>9</v>
      </c>
      <c r="AA76" s="1">
        <v>108</v>
      </c>
    </row>
    <row r="77" spans="1:27" x14ac:dyDescent="0.25">
      <c r="A77" s="1" t="str">
        <f t="shared" si="2"/>
        <v>FN</v>
      </c>
      <c r="B77" s="1" t="s">
        <v>113</v>
      </c>
      <c r="C77" s="1" t="str">
        <f t="shared" si="3"/>
        <v>OB804</v>
      </c>
      <c r="D77" s="1" t="s">
        <v>69</v>
      </c>
      <c r="E77" s="1" t="s">
        <v>54</v>
      </c>
      <c r="F77" s="1" t="s">
        <v>81</v>
      </c>
      <c r="G77" s="1" t="s">
        <v>71</v>
      </c>
      <c r="H77" s="1" t="s">
        <v>72</v>
      </c>
      <c r="I77" s="1" t="s">
        <v>54</v>
      </c>
      <c r="J77" s="1" t="s">
        <v>81</v>
      </c>
      <c r="K77" s="1" t="s">
        <v>73</v>
      </c>
      <c r="L77" s="1" t="s">
        <v>30</v>
      </c>
      <c r="M77" s="1" t="s">
        <v>31</v>
      </c>
      <c r="N77" s="1" t="s">
        <v>32</v>
      </c>
      <c r="O77" s="1">
        <v>15.8</v>
      </c>
      <c r="P77" s="1">
        <v>15.8</v>
      </c>
      <c r="Q77" s="1">
        <v>15.8</v>
      </c>
      <c r="R77" s="1">
        <v>15.8</v>
      </c>
      <c r="S77" s="1">
        <v>15.8</v>
      </c>
      <c r="T77" s="1">
        <v>15.8</v>
      </c>
      <c r="U77" s="1">
        <v>15.8</v>
      </c>
      <c r="V77" s="1">
        <v>15.8</v>
      </c>
      <c r="W77" s="1">
        <v>15.8</v>
      </c>
      <c r="X77" s="1">
        <v>15.8</v>
      </c>
      <c r="Y77" s="1">
        <v>15.8</v>
      </c>
      <c r="Z77" s="1">
        <v>15.8</v>
      </c>
      <c r="AA77" s="1">
        <v>189.6</v>
      </c>
    </row>
    <row r="78" spans="1:27" x14ac:dyDescent="0.25">
      <c r="A78" s="1" t="str">
        <f t="shared" si="2"/>
        <v>FI</v>
      </c>
      <c r="B78" s="1" t="s">
        <v>113</v>
      </c>
      <c r="C78" s="1" t="str">
        <f t="shared" si="3"/>
        <v>OB805</v>
      </c>
      <c r="D78" s="1" t="s">
        <v>69</v>
      </c>
      <c r="E78" s="1" t="s">
        <v>48</v>
      </c>
      <c r="F78" s="1" t="s">
        <v>75</v>
      </c>
      <c r="G78" s="1" t="s">
        <v>71</v>
      </c>
      <c r="H78" s="1" t="s">
        <v>72</v>
      </c>
      <c r="I78" s="1" t="s">
        <v>48</v>
      </c>
      <c r="J78" s="1" t="s">
        <v>75</v>
      </c>
      <c r="K78" s="1" t="s">
        <v>73</v>
      </c>
      <c r="L78" s="1" t="s">
        <v>30</v>
      </c>
      <c r="M78" s="1" t="s">
        <v>31</v>
      </c>
      <c r="N78" s="1" t="s">
        <v>32</v>
      </c>
      <c r="O78" s="1">
        <v>0.1</v>
      </c>
      <c r="P78" s="1">
        <v>0.1</v>
      </c>
      <c r="Q78" s="1">
        <v>0.1</v>
      </c>
      <c r="R78" s="1">
        <v>0.1</v>
      </c>
      <c r="S78" s="1">
        <v>0.1</v>
      </c>
      <c r="T78" s="1">
        <v>0.1</v>
      </c>
      <c r="U78" s="1">
        <v>0.1</v>
      </c>
      <c r="V78" s="1">
        <v>0.1</v>
      </c>
      <c r="W78" s="1">
        <v>0.1</v>
      </c>
      <c r="X78" s="1">
        <v>0.1</v>
      </c>
      <c r="Y78" s="1">
        <v>0.1</v>
      </c>
      <c r="Z78" s="1">
        <v>0.1</v>
      </c>
      <c r="AA78" s="1">
        <v>1.2</v>
      </c>
    </row>
    <row r="79" spans="1:27" x14ac:dyDescent="0.25">
      <c r="A79" s="1" t="str">
        <f t="shared" si="2"/>
        <v>FF</v>
      </c>
      <c r="B79" s="1" t="s">
        <v>115</v>
      </c>
      <c r="C79" s="1" t="str">
        <f t="shared" si="3"/>
        <v>OB804</v>
      </c>
      <c r="D79" s="1" t="s">
        <v>69</v>
      </c>
      <c r="E79" s="1" t="s">
        <v>79</v>
      </c>
      <c r="F79" s="1" t="s">
        <v>81</v>
      </c>
      <c r="G79" s="1" t="s">
        <v>71</v>
      </c>
      <c r="H79" s="1" t="s">
        <v>72</v>
      </c>
      <c r="I79" s="1" t="s">
        <v>79</v>
      </c>
      <c r="J79" s="1" t="s">
        <v>81</v>
      </c>
      <c r="K79" s="1" t="s">
        <v>73</v>
      </c>
      <c r="L79" s="1" t="s">
        <v>30</v>
      </c>
      <c r="M79" s="1" t="s">
        <v>31</v>
      </c>
      <c r="N79" s="1" t="s">
        <v>32</v>
      </c>
      <c r="O79" s="1">
        <v>3.3</v>
      </c>
      <c r="P79" s="1">
        <v>3.3</v>
      </c>
      <c r="Q79" s="1">
        <v>3.3</v>
      </c>
      <c r="R79" s="1">
        <v>3.3</v>
      </c>
      <c r="S79" s="1">
        <v>3.3</v>
      </c>
      <c r="T79" s="1">
        <v>3.3</v>
      </c>
      <c r="U79" s="1">
        <v>3.3</v>
      </c>
      <c r="V79" s="1">
        <v>3.3</v>
      </c>
      <c r="W79" s="1">
        <v>3.3</v>
      </c>
      <c r="X79" s="1">
        <v>3.3</v>
      </c>
      <c r="Y79" s="1">
        <v>3.3</v>
      </c>
      <c r="Z79" s="1">
        <v>3.3</v>
      </c>
      <c r="AA79" s="1">
        <v>39.6</v>
      </c>
    </row>
    <row r="80" spans="1:27" x14ac:dyDescent="0.25">
      <c r="A80" s="1" t="str">
        <f t="shared" si="2"/>
        <v>SC</v>
      </c>
      <c r="B80" s="1" t="s">
        <v>115</v>
      </c>
      <c r="C80" s="1" t="str">
        <f t="shared" si="3"/>
        <v>OB806</v>
      </c>
      <c r="D80" s="1" t="s">
        <v>69</v>
      </c>
      <c r="E80" s="1" t="s">
        <v>78</v>
      </c>
      <c r="F80" s="1" t="s">
        <v>70</v>
      </c>
      <c r="G80" s="1" t="s">
        <v>71</v>
      </c>
      <c r="H80" s="1" t="s">
        <v>72</v>
      </c>
      <c r="I80" s="1" t="s">
        <v>78</v>
      </c>
      <c r="J80" s="1" t="s">
        <v>70</v>
      </c>
      <c r="K80" s="1" t="s">
        <v>73</v>
      </c>
      <c r="L80" s="1" t="s">
        <v>30</v>
      </c>
      <c r="M80" s="1" t="s">
        <v>31</v>
      </c>
      <c r="N80" s="1" t="s">
        <v>32</v>
      </c>
      <c r="O80" s="1">
        <v>1.9</v>
      </c>
      <c r="P80" s="1">
        <v>1.9</v>
      </c>
      <c r="Q80" s="1">
        <v>1.9</v>
      </c>
      <c r="R80" s="1">
        <v>1.9</v>
      </c>
      <c r="S80" s="1">
        <v>1.9</v>
      </c>
      <c r="T80" s="1">
        <v>1.9</v>
      </c>
      <c r="U80" s="1">
        <v>1.9</v>
      </c>
      <c r="V80" s="1">
        <v>1.9</v>
      </c>
      <c r="W80" s="1">
        <v>1.9</v>
      </c>
      <c r="X80" s="1">
        <v>1.9</v>
      </c>
      <c r="Y80" s="1">
        <v>1.9</v>
      </c>
      <c r="Z80" s="1">
        <v>1.9</v>
      </c>
      <c r="AA80" s="1">
        <v>22.8</v>
      </c>
    </row>
    <row r="81" spans="1:27" x14ac:dyDescent="0.25">
      <c r="A81" s="1" t="str">
        <f t="shared" si="2"/>
        <v>DE</v>
      </c>
      <c r="B81" s="1" t="s">
        <v>112</v>
      </c>
      <c r="C81" s="1" t="str">
        <f t="shared" si="3"/>
        <v>OB800</v>
      </c>
      <c r="D81" s="1" t="s">
        <v>69</v>
      </c>
      <c r="E81" s="1" t="s">
        <v>42</v>
      </c>
      <c r="F81" s="1" t="s">
        <v>74</v>
      </c>
      <c r="G81" s="1" t="s">
        <v>71</v>
      </c>
      <c r="H81" s="1" t="s">
        <v>72</v>
      </c>
      <c r="I81" s="1" t="s">
        <v>42</v>
      </c>
      <c r="J81" s="1" t="s">
        <v>74</v>
      </c>
      <c r="K81" s="1" t="s">
        <v>73</v>
      </c>
      <c r="L81" s="1" t="s">
        <v>30</v>
      </c>
      <c r="M81" s="1" t="s">
        <v>31</v>
      </c>
      <c r="N81" s="1" t="s">
        <v>32</v>
      </c>
      <c r="O81" s="1">
        <v>10.6</v>
      </c>
      <c r="P81" s="1">
        <v>10.6</v>
      </c>
      <c r="Q81" s="1">
        <v>10.6</v>
      </c>
      <c r="R81" s="1">
        <v>10.6</v>
      </c>
      <c r="S81" s="1">
        <v>10.6</v>
      </c>
      <c r="T81" s="1">
        <v>10.6</v>
      </c>
      <c r="U81" s="1">
        <v>10.6</v>
      </c>
      <c r="V81" s="1">
        <v>10.6</v>
      </c>
      <c r="W81" s="1">
        <v>10.6</v>
      </c>
      <c r="X81" s="1">
        <v>10.6</v>
      </c>
      <c r="Y81" s="1">
        <v>10.6</v>
      </c>
      <c r="Z81" s="1">
        <v>10.6</v>
      </c>
      <c r="AA81" s="1">
        <v>127.2</v>
      </c>
    </row>
    <row r="82" spans="1:27" x14ac:dyDescent="0.25">
      <c r="A82" s="1" t="str">
        <f t="shared" si="2"/>
        <v>DE</v>
      </c>
      <c r="B82" s="1" t="s">
        <v>112</v>
      </c>
      <c r="C82" s="1" t="str">
        <f t="shared" si="3"/>
        <v>OB806</v>
      </c>
      <c r="D82" s="1" t="s">
        <v>69</v>
      </c>
      <c r="E82" s="1" t="s">
        <v>42</v>
      </c>
      <c r="F82" s="1" t="s">
        <v>70</v>
      </c>
      <c r="G82" s="1" t="s">
        <v>71</v>
      </c>
      <c r="H82" s="1" t="s">
        <v>72</v>
      </c>
      <c r="I82" s="1" t="s">
        <v>42</v>
      </c>
      <c r="J82" s="1" t="s">
        <v>70</v>
      </c>
      <c r="K82" s="1" t="s">
        <v>73</v>
      </c>
      <c r="L82" s="1" t="s">
        <v>30</v>
      </c>
      <c r="M82" s="1" t="s">
        <v>31</v>
      </c>
      <c r="N82" s="1" t="s">
        <v>32</v>
      </c>
      <c r="O82" s="1">
        <v>10.6</v>
      </c>
      <c r="P82" s="1">
        <v>10.6</v>
      </c>
      <c r="Q82" s="1">
        <v>10.6</v>
      </c>
      <c r="R82" s="1">
        <v>10.6</v>
      </c>
      <c r="S82" s="1">
        <v>10.6</v>
      </c>
      <c r="T82" s="1">
        <v>10.6</v>
      </c>
      <c r="U82" s="1">
        <v>10.6</v>
      </c>
      <c r="V82" s="1">
        <v>10.6</v>
      </c>
      <c r="W82" s="1">
        <v>10.6</v>
      </c>
      <c r="X82" s="1">
        <v>10.6</v>
      </c>
      <c r="Y82" s="1">
        <v>10.6</v>
      </c>
      <c r="Z82" s="1">
        <v>10.6</v>
      </c>
      <c r="AA82" s="1">
        <v>127.2</v>
      </c>
    </row>
    <row r="83" spans="1:27" x14ac:dyDescent="0.25">
      <c r="A83" s="1" t="str">
        <f t="shared" si="2"/>
        <v>FE</v>
      </c>
      <c r="B83" s="1" t="s">
        <v>115</v>
      </c>
      <c r="C83" s="1" t="str">
        <f t="shared" si="3"/>
        <v>OB804</v>
      </c>
      <c r="D83" s="1" t="s">
        <v>69</v>
      </c>
      <c r="E83" s="1" t="s">
        <v>53</v>
      </c>
      <c r="F83" s="1" t="s">
        <v>81</v>
      </c>
      <c r="G83" s="1" t="s">
        <v>71</v>
      </c>
      <c r="H83" s="1" t="s">
        <v>72</v>
      </c>
      <c r="I83" s="1" t="s">
        <v>53</v>
      </c>
      <c r="J83" s="1" t="s">
        <v>81</v>
      </c>
      <c r="K83" s="1" t="s">
        <v>73</v>
      </c>
      <c r="L83" s="1" t="s">
        <v>30</v>
      </c>
      <c r="M83" s="1" t="s">
        <v>31</v>
      </c>
      <c r="N83" s="1" t="s">
        <v>32</v>
      </c>
      <c r="O83" s="1">
        <v>6.3</v>
      </c>
      <c r="P83" s="1">
        <v>6.3</v>
      </c>
      <c r="Q83" s="1">
        <v>6.3</v>
      </c>
      <c r="R83" s="1">
        <v>6.3</v>
      </c>
      <c r="S83" s="1">
        <v>6.3</v>
      </c>
      <c r="T83" s="1">
        <v>6.3</v>
      </c>
      <c r="U83" s="1">
        <v>6.3</v>
      </c>
      <c r="V83" s="1">
        <v>6.3</v>
      </c>
      <c r="W83" s="1">
        <v>6.3</v>
      </c>
      <c r="X83" s="1">
        <v>6.3</v>
      </c>
      <c r="Y83" s="1">
        <v>6.3</v>
      </c>
      <c r="Z83" s="1">
        <v>6.3</v>
      </c>
      <c r="AA83" s="1">
        <v>75.599999999999994</v>
      </c>
    </row>
    <row r="84" spans="1:27" x14ac:dyDescent="0.25">
      <c r="A84" s="1" t="str">
        <f t="shared" si="2"/>
        <v>SC</v>
      </c>
      <c r="B84" s="1" t="s">
        <v>115</v>
      </c>
      <c r="C84" s="1" t="str">
        <f t="shared" si="3"/>
        <v>OB800</v>
      </c>
      <c r="D84" s="1" t="s">
        <v>69</v>
      </c>
      <c r="E84" s="1" t="s">
        <v>78</v>
      </c>
      <c r="F84" s="1" t="s">
        <v>74</v>
      </c>
      <c r="G84" s="1" t="s">
        <v>71</v>
      </c>
      <c r="H84" s="1" t="s">
        <v>72</v>
      </c>
      <c r="I84" s="1" t="s">
        <v>78</v>
      </c>
      <c r="J84" s="1" t="s">
        <v>74</v>
      </c>
      <c r="K84" s="1" t="s">
        <v>73</v>
      </c>
      <c r="L84" s="1" t="s">
        <v>30</v>
      </c>
      <c r="M84" s="1" t="s">
        <v>31</v>
      </c>
      <c r="N84" s="1" t="s">
        <v>32</v>
      </c>
      <c r="O84" s="1">
        <v>1.9</v>
      </c>
      <c r="P84" s="1">
        <v>1.9</v>
      </c>
      <c r="Q84" s="1">
        <v>1.9</v>
      </c>
      <c r="R84" s="1">
        <v>1.9</v>
      </c>
      <c r="S84" s="1">
        <v>1.9</v>
      </c>
      <c r="T84" s="1">
        <v>1.9</v>
      </c>
      <c r="U84" s="1">
        <v>1.9</v>
      </c>
      <c r="V84" s="1">
        <v>1.9</v>
      </c>
      <c r="W84" s="1">
        <v>1.9</v>
      </c>
      <c r="X84" s="1">
        <v>1.9</v>
      </c>
      <c r="Y84" s="1">
        <v>1.9</v>
      </c>
      <c r="Z84" s="1">
        <v>1.9</v>
      </c>
      <c r="AA84" s="1">
        <v>22.8</v>
      </c>
    </row>
    <row r="85" spans="1:27" x14ac:dyDescent="0.25">
      <c r="A85" s="1" t="str">
        <f t="shared" si="2"/>
        <v>ES</v>
      </c>
      <c r="B85" s="1" t="s">
        <v>115</v>
      </c>
      <c r="C85" s="1" t="str">
        <f t="shared" si="3"/>
        <v>OB805</v>
      </c>
      <c r="D85" s="1" t="s">
        <v>69</v>
      </c>
      <c r="E85" s="1" t="s">
        <v>76</v>
      </c>
      <c r="F85" s="1" t="s">
        <v>75</v>
      </c>
      <c r="G85" s="1" t="s">
        <v>71</v>
      </c>
      <c r="H85" s="1" t="s">
        <v>72</v>
      </c>
      <c r="I85" s="1" t="s">
        <v>76</v>
      </c>
      <c r="J85" s="1" t="s">
        <v>75</v>
      </c>
      <c r="K85" s="1" t="s">
        <v>73</v>
      </c>
      <c r="L85" s="1" t="s">
        <v>30</v>
      </c>
      <c r="M85" s="1" t="s">
        <v>31</v>
      </c>
      <c r="N85" s="1" t="s">
        <v>32</v>
      </c>
      <c r="O85" s="1">
        <v>23.1</v>
      </c>
      <c r="P85" s="1">
        <v>23.1</v>
      </c>
      <c r="Q85" s="1">
        <v>23.1</v>
      </c>
      <c r="R85" s="1">
        <v>23.1</v>
      </c>
      <c r="S85" s="1">
        <v>23.1</v>
      </c>
      <c r="T85" s="1">
        <v>23.1</v>
      </c>
      <c r="U85" s="1">
        <v>23.1</v>
      </c>
      <c r="V85" s="1">
        <v>23.1</v>
      </c>
      <c r="W85" s="1">
        <v>23.1</v>
      </c>
      <c r="X85" s="1">
        <v>23.1</v>
      </c>
      <c r="Y85" s="1">
        <v>23.1</v>
      </c>
      <c r="Z85" s="1">
        <v>23.1</v>
      </c>
      <c r="AA85" s="1">
        <v>277.2</v>
      </c>
    </row>
    <row r="86" spans="1:27" x14ac:dyDescent="0.25">
      <c r="A86" s="1" t="str">
        <f t="shared" si="2"/>
        <v>FT</v>
      </c>
      <c r="B86" s="1" t="s">
        <v>113</v>
      </c>
      <c r="C86" s="1" t="str">
        <f t="shared" si="3"/>
        <v>OB805</v>
      </c>
      <c r="D86" s="1" t="s">
        <v>69</v>
      </c>
      <c r="E86" s="1" t="s">
        <v>40</v>
      </c>
      <c r="F86" s="1" t="s">
        <v>75</v>
      </c>
      <c r="G86" s="1" t="s">
        <v>71</v>
      </c>
      <c r="H86" s="1" t="s">
        <v>72</v>
      </c>
      <c r="I86" s="1" t="s">
        <v>40</v>
      </c>
      <c r="J86" s="1" t="s">
        <v>75</v>
      </c>
      <c r="K86" s="1" t="s">
        <v>73</v>
      </c>
      <c r="L86" s="1" t="s">
        <v>30</v>
      </c>
      <c r="M86" s="1" t="s">
        <v>31</v>
      </c>
      <c r="N86" s="1" t="s">
        <v>32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</row>
    <row r="87" spans="1:27" x14ac:dyDescent="0.25">
      <c r="A87" s="1" t="str">
        <f t="shared" si="2"/>
        <v>PC</v>
      </c>
      <c r="B87" s="1" t="s">
        <v>115</v>
      </c>
      <c r="C87" s="1" t="str">
        <f t="shared" si="3"/>
        <v>OB804</v>
      </c>
      <c r="D87" s="1" t="s">
        <v>69</v>
      </c>
      <c r="E87" s="1" t="s">
        <v>68</v>
      </c>
      <c r="F87" s="1" t="s">
        <v>81</v>
      </c>
      <c r="G87" s="1" t="s">
        <v>71</v>
      </c>
      <c r="H87" s="1" t="s">
        <v>72</v>
      </c>
      <c r="I87" s="1" t="s">
        <v>68</v>
      </c>
      <c r="J87" s="1" t="s">
        <v>81</v>
      </c>
      <c r="K87" s="1" t="s">
        <v>73</v>
      </c>
      <c r="L87" s="1" t="s">
        <v>30</v>
      </c>
      <c r="M87" s="1" t="s">
        <v>31</v>
      </c>
      <c r="N87" s="1" t="s">
        <v>32</v>
      </c>
      <c r="O87" s="1">
        <v>6</v>
      </c>
      <c r="P87" s="1">
        <v>6</v>
      </c>
      <c r="Q87" s="1">
        <v>6</v>
      </c>
      <c r="R87" s="1">
        <v>6</v>
      </c>
      <c r="S87" s="1">
        <v>6</v>
      </c>
      <c r="T87" s="1">
        <v>6</v>
      </c>
      <c r="U87" s="1">
        <v>6</v>
      </c>
      <c r="V87" s="1">
        <v>6</v>
      </c>
      <c r="W87" s="1">
        <v>6</v>
      </c>
      <c r="X87" s="1">
        <v>6</v>
      </c>
      <c r="Y87" s="1">
        <v>6</v>
      </c>
      <c r="Z87" s="1">
        <v>6</v>
      </c>
      <c r="AA87" s="1">
        <v>72</v>
      </c>
    </row>
    <row r="88" spans="1:27" x14ac:dyDescent="0.25">
      <c r="A88" s="1" t="str">
        <f t="shared" si="2"/>
        <v>SG</v>
      </c>
      <c r="B88" s="1" t="s">
        <v>115</v>
      </c>
      <c r="C88" s="1" t="str">
        <f t="shared" si="3"/>
        <v>OB803</v>
      </c>
      <c r="D88" s="1" t="s">
        <v>69</v>
      </c>
      <c r="E88" s="1" t="s">
        <v>82</v>
      </c>
      <c r="F88" s="1" t="s">
        <v>77</v>
      </c>
      <c r="G88" s="1" t="s">
        <v>71</v>
      </c>
      <c r="H88" s="1" t="s">
        <v>72</v>
      </c>
      <c r="I88" s="1" t="s">
        <v>82</v>
      </c>
      <c r="J88" s="1" t="s">
        <v>77</v>
      </c>
      <c r="K88" s="1" t="s">
        <v>73</v>
      </c>
      <c r="L88" s="1" t="s">
        <v>30</v>
      </c>
      <c r="M88" s="1" t="s">
        <v>31</v>
      </c>
      <c r="N88" s="1" t="s">
        <v>32</v>
      </c>
      <c r="O88" s="1">
        <v>9</v>
      </c>
      <c r="P88" s="1">
        <v>9</v>
      </c>
      <c r="Q88" s="1">
        <v>9</v>
      </c>
      <c r="R88" s="1">
        <v>9</v>
      </c>
      <c r="S88" s="1">
        <v>9</v>
      </c>
      <c r="T88" s="1">
        <v>9</v>
      </c>
      <c r="U88" s="1">
        <v>9</v>
      </c>
      <c r="V88" s="1">
        <v>9</v>
      </c>
      <c r="W88" s="1">
        <v>9</v>
      </c>
      <c r="X88" s="1">
        <v>9</v>
      </c>
      <c r="Y88" s="1">
        <v>9</v>
      </c>
      <c r="Z88" s="1">
        <v>9</v>
      </c>
      <c r="AA88" s="1">
        <v>108</v>
      </c>
    </row>
    <row r="89" spans="1:27" x14ac:dyDescent="0.25">
      <c r="A89" s="1" t="str">
        <f t="shared" si="2"/>
        <v>PC</v>
      </c>
      <c r="B89" s="1" t="s">
        <v>115</v>
      </c>
      <c r="C89" s="1" t="str">
        <f t="shared" si="3"/>
        <v>OB806</v>
      </c>
      <c r="D89" s="1" t="s">
        <v>69</v>
      </c>
      <c r="E89" s="1" t="s">
        <v>68</v>
      </c>
      <c r="F89" s="1" t="s">
        <v>70</v>
      </c>
      <c r="G89" s="1" t="s">
        <v>71</v>
      </c>
      <c r="H89" s="1" t="s">
        <v>72</v>
      </c>
      <c r="I89" s="1" t="s">
        <v>68</v>
      </c>
      <c r="J89" s="1" t="s">
        <v>70</v>
      </c>
      <c r="K89" s="1" t="s">
        <v>73</v>
      </c>
      <c r="L89" s="1" t="s">
        <v>30</v>
      </c>
      <c r="M89" s="1" t="s">
        <v>31</v>
      </c>
      <c r="N89" s="1" t="s">
        <v>32</v>
      </c>
      <c r="O89" s="1">
        <v>6</v>
      </c>
      <c r="P89" s="1">
        <v>6</v>
      </c>
      <c r="Q89" s="1">
        <v>6</v>
      </c>
      <c r="R89" s="1">
        <v>6</v>
      </c>
      <c r="S89" s="1">
        <v>6</v>
      </c>
      <c r="T89" s="1">
        <v>6</v>
      </c>
      <c r="U89" s="1">
        <v>6</v>
      </c>
      <c r="V89" s="1">
        <v>6</v>
      </c>
      <c r="W89" s="1">
        <v>6</v>
      </c>
      <c r="X89" s="1">
        <v>6</v>
      </c>
      <c r="Y89" s="1">
        <v>6</v>
      </c>
      <c r="Z89" s="1">
        <v>6</v>
      </c>
      <c r="AA89" s="1">
        <v>72</v>
      </c>
    </row>
    <row r="90" spans="1:27" x14ac:dyDescent="0.25">
      <c r="A90" s="1" t="str">
        <f t="shared" si="2"/>
        <v>FT</v>
      </c>
      <c r="B90" s="1" t="s">
        <v>113</v>
      </c>
      <c r="C90" s="1" t="str">
        <f t="shared" si="3"/>
        <v>OB800</v>
      </c>
      <c r="D90" s="1" t="s">
        <v>69</v>
      </c>
      <c r="E90" s="1" t="s">
        <v>40</v>
      </c>
      <c r="F90" s="1" t="s">
        <v>74</v>
      </c>
      <c r="G90" s="1" t="s">
        <v>71</v>
      </c>
      <c r="H90" s="1" t="s">
        <v>72</v>
      </c>
      <c r="I90" s="1" t="s">
        <v>40</v>
      </c>
      <c r="J90" s="1" t="s">
        <v>74</v>
      </c>
      <c r="K90" s="1" t="s">
        <v>73</v>
      </c>
      <c r="L90" s="1" t="s">
        <v>30</v>
      </c>
      <c r="M90" s="1" t="s">
        <v>31</v>
      </c>
      <c r="N90" s="1" t="s">
        <v>32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</row>
    <row r="91" spans="1:27" x14ac:dyDescent="0.25">
      <c r="A91" s="1" t="str">
        <f t="shared" si="2"/>
        <v>AE</v>
      </c>
      <c r="B91" s="1" t="s">
        <v>115</v>
      </c>
      <c r="C91" s="1" t="str">
        <f t="shared" si="3"/>
        <v>OB803</v>
      </c>
      <c r="D91" s="1" t="s">
        <v>69</v>
      </c>
      <c r="E91" s="1" t="s">
        <v>80</v>
      </c>
      <c r="F91" s="1" t="s">
        <v>77</v>
      </c>
      <c r="G91" s="1" t="s">
        <v>71</v>
      </c>
      <c r="H91" s="1" t="s">
        <v>72</v>
      </c>
      <c r="I91" s="1" t="s">
        <v>80</v>
      </c>
      <c r="J91" s="1" t="s">
        <v>77</v>
      </c>
      <c r="K91" s="1" t="s">
        <v>73</v>
      </c>
      <c r="L91" s="1" t="s">
        <v>30</v>
      </c>
      <c r="M91" s="1" t="s">
        <v>31</v>
      </c>
      <c r="N91" s="1" t="s">
        <v>32</v>
      </c>
      <c r="O91" s="1">
        <v>5.7</v>
      </c>
      <c r="P91" s="1">
        <v>5.7</v>
      </c>
      <c r="Q91" s="1">
        <v>5.7</v>
      </c>
      <c r="R91" s="1">
        <v>5.7</v>
      </c>
      <c r="S91" s="1">
        <v>5.7</v>
      </c>
      <c r="T91" s="1">
        <v>5.7</v>
      </c>
      <c r="U91" s="1">
        <v>5.7</v>
      </c>
      <c r="V91" s="1">
        <v>5.7</v>
      </c>
      <c r="W91" s="1">
        <v>5.7</v>
      </c>
      <c r="X91" s="1">
        <v>5.7</v>
      </c>
      <c r="Y91" s="1">
        <v>5.7</v>
      </c>
      <c r="Z91" s="1">
        <v>5.7</v>
      </c>
      <c r="AA91" s="1">
        <v>68.400000000000006</v>
      </c>
    </row>
    <row r="92" spans="1:27" x14ac:dyDescent="0.25">
      <c r="A92" s="1" t="str">
        <f t="shared" si="2"/>
        <v>CF</v>
      </c>
      <c r="B92" s="1" t="s">
        <v>113</v>
      </c>
      <c r="C92" s="1" t="str">
        <f t="shared" si="3"/>
        <v>OB800</v>
      </c>
      <c r="D92" s="1" t="s">
        <v>69</v>
      </c>
      <c r="E92" s="1" t="s">
        <v>38</v>
      </c>
      <c r="F92" s="1" t="s">
        <v>74</v>
      </c>
      <c r="G92" s="1" t="s">
        <v>71</v>
      </c>
      <c r="H92" s="1" t="s">
        <v>72</v>
      </c>
      <c r="I92" s="1" t="s">
        <v>38</v>
      </c>
      <c r="J92" s="1" t="s">
        <v>74</v>
      </c>
      <c r="K92" s="1" t="s">
        <v>73</v>
      </c>
      <c r="L92" s="1" t="s">
        <v>30</v>
      </c>
      <c r="M92" s="1" t="s">
        <v>31</v>
      </c>
      <c r="N92" s="1" t="s">
        <v>32</v>
      </c>
      <c r="O92" s="1">
        <v>6.7</v>
      </c>
      <c r="P92" s="1">
        <v>6.7</v>
      </c>
      <c r="Q92" s="1">
        <v>6.7</v>
      </c>
      <c r="R92" s="1">
        <v>6.7</v>
      </c>
      <c r="S92" s="1">
        <v>6.7</v>
      </c>
      <c r="T92" s="1">
        <v>6.7</v>
      </c>
      <c r="U92" s="1">
        <v>6.7</v>
      </c>
      <c r="V92" s="1">
        <v>6.7</v>
      </c>
      <c r="W92" s="1">
        <v>6.7</v>
      </c>
      <c r="X92" s="1">
        <v>6.7</v>
      </c>
      <c r="Y92" s="1">
        <v>6.7</v>
      </c>
      <c r="Z92" s="1">
        <v>6.7</v>
      </c>
      <c r="AA92" s="1">
        <v>80.400000000000006</v>
      </c>
    </row>
    <row r="93" spans="1:27" x14ac:dyDescent="0.25">
      <c r="A93" s="1" t="str">
        <f t="shared" si="2"/>
        <v>FM</v>
      </c>
      <c r="B93" s="1" t="s">
        <v>115</v>
      </c>
      <c r="C93" s="1" t="str">
        <f t="shared" si="3"/>
        <v>OB804</v>
      </c>
      <c r="D93" s="1" t="s">
        <v>69</v>
      </c>
      <c r="E93" s="1" t="s">
        <v>25</v>
      </c>
      <c r="F93" s="1" t="s">
        <v>81</v>
      </c>
      <c r="G93" s="1" t="s">
        <v>71</v>
      </c>
      <c r="H93" s="1" t="s">
        <v>72</v>
      </c>
      <c r="I93" s="1" t="s">
        <v>25</v>
      </c>
      <c r="J93" s="1" t="s">
        <v>81</v>
      </c>
      <c r="K93" s="1" t="s">
        <v>73</v>
      </c>
      <c r="L93" s="1" t="s">
        <v>30</v>
      </c>
      <c r="M93" s="1" t="s">
        <v>31</v>
      </c>
      <c r="N93" s="1" t="s">
        <v>32</v>
      </c>
      <c r="O93" s="1">
        <v>0.2</v>
      </c>
      <c r="P93" s="1">
        <v>0.2</v>
      </c>
      <c r="Q93" s="1">
        <v>0.2</v>
      </c>
      <c r="R93" s="1">
        <v>0.2</v>
      </c>
      <c r="S93" s="1">
        <v>0.2</v>
      </c>
      <c r="T93" s="1">
        <v>0.2</v>
      </c>
      <c r="U93" s="1">
        <v>0.2</v>
      </c>
      <c r="V93" s="1">
        <v>0.2</v>
      </c>
      <c r="W93" s="1">
        <v>0.2</v>
      </c>
      <c r="X93" s="1">
        <v>0.2</v>
      </c>
      <c r="Y93" s="1">
        <v>0.2</v>
      </c>
      <c r="Z93" s="1">
        <v>0.2</v>
      </c>
      <c r="AA93" s="1">
        <v>2.4</v>
      </c>
    </row>
    <row r="94" spans="1:27" x14ac:dyDescent="0.25">
      <c r="A94" s="1" t="str">
        <f t="shared" si="2"/>
        <v>SG</v>
      </c>
      <c r="B94" s="1" t="s">
        <v>115</v>
      </c>
      <c r="C94" s="1" t="str">
        <f t="shared" si="3"/>
        <v>OB800</v>
      </c>
      <c r="D94" s="1" t="s">
        <v>69</v>
      </c>
      <c r="E94" s="1" t="s">
        <v>82</v>
      </c>
      <c r="F94" s="1" t="s">
        <v>74</v>
      </c>
      <c r="G94" s="1" t="s">
        <v>71</v>
      </c>
      <c r="H94" s="1" t="s">
        <v>72</v>
      </c>
      <c r="I94" s="1" t="s">
        <v>82</v>
      </c>
      <c r="J94" s="1" t="s">
        <v>74</v>
      </c>
      <c r="K94" s="1" t="s">
        <v>73</v>
      </c>
      <c r="L94" s="1" t="s">
        <v>30</v>
      </c>
      <c r="M94" s="1" t="s">
        <v>31</v>
      </c>
      <c r="N94" s="1" t="s">
        <v>32</v>
      </c>
      <c r="O94" s="1">
        <v>9</v>
      </c>
      <c r="P94" s="1">
        <v>9</v>
      </c>
      <c r="Q94" s="1">
        <v>9</v>
      </c>
      <c r="R94" s="1">
        <v>9</v>
      </c>
      <c r="S94" s="1">
        <v>9</v>
      </c>
      <c r="T94" s="1">
        <v>9</v>
      </c>
      <c r="U94" s="1">
        <v>9</v>
      </c>
      <c r="V94" s="1">
        <v>9</v>
      </c>
      <c r="W94" s="1">
        <v>9</v>
      </c>
      <c r="X94" s="1">
        <v>9</v>
      </c>
      <c r="Y94" s="1">
        <v>9</v>
      </c>
      <c r="Z94" s="1">
        <v>9</v>
      </c>
      <c r="AA94" s="1">
        <v>108</v>
      </c>
    </row>
    <row r="95" spans="1:27" x14ac:dyDescent="0.25">
      <c r="A95" s="1" t="str">
        <f t="shared" si="2"/>
        <v>FN</v>
      </c>
      <c r="B95" s="1" t="s">
        <v>113</v>
      </c>
      <c r="C95" s="1" t="str">
        <f t="shared" si="3"/>
        <v>OB806</v>
      </c>
      <c r="D95" s="1" t="s">
        <v>69</v>
      </c>
      <c r="E95" s="1" t="s">
        <v>54</v>
      </c>
      <c r="F95" s="1" t="s">
        <v>70</v>
      </c>
      <c r="G95" s="1" t="s">
        <v>71</v>
      </c>
      <c r="H95" s="1" t="s">
        <v>72</v>
      </c>
      <c r="I95" s="1" t="s">
        <v>54</v>
      </c>
      <c r="J95" s="1" t="s">
        <v>70</v>
      </c>
      <c r="K95" s="1" t="s">
        <v>73</v>
      </c>
      <c r="L95" s="1" t="s">
        <v>30</v>
      </c>
      <c r="M95" s="1" t="s">
        <v>31</v>
      </c>
      <c r="N95" s="1" t="s">
        <v>32</v>
      </c>
      <c r="O95" s="1">
        <v>15.8</v>
      </c>
      <c r="P95" s="1">
        <v>15.8</v>
      </c>
      <c r="Q95" s="1">
        <v>15.8</v>
      </c>
      <c r="R95" s="1">
        <v>15.8</v>
      </c>
      <c r="S95" s="1">
        <v>15.8</v>
      </c>
      <c r="T95" s="1">
        <v>15.8</v>
      </c>
      <c r="U95" s="1">
        <v>15.8</v>
      </c>
      <c r="V95" s="1">
        <v>15.8</v>
      </c>
      <c r="W95" s="1">
        <v>15.8</v>
      </c>
      <c r="X95" s="1">
        <v>15.8</v>
      </c>
      <c r="Y95" s="1">
        <v>15.8</v>
      </c>
      <c r="Z95" s="1">
        <v>15.8</v>
      </c>
      <c r="AA95" s="1">
        <v>189.6</v>
      </c>
    </row>
    <row r="96" spans="1:27" x14ac:dyDescent="0.25">
      <c r="A96" s="1" t="str">
        <f t="shared" si="2"/>
        <v>MS</v>
      </c>
      <c r="B96" s="1" t="s">
        <v>115</v>
      </c>
      <c r="C96" s="1" t="str">
        <f t="shared" si="3"/>
        <v>OB805</v>
      </c>
      <c r="D96" s="1" t="s">
        <v>69</v>
      </c>
      <c r="E96" s="1" t="s">
        <v>50</v>
      </c>
      <c r="F96" s="1" t="s">
        <v>75</v>
      </c>
      <c r="G96" s="1" t="s">
        <v>71</v>
      </c>
      <c r="H96" s="1" t="s">
        <v>72</v>
      </c>
      <c r="I96" s="1" t="s">
        <v>50</v>
      </c>
      <c r="J96" s="1" t="s">
        <v>75</v>
      </c>
      <c r="K96" s="1" t="s">
        <v>73</v>
      </c>
      <c r="L96" s="1" t="s">
        <v>30</v>
      </c>
      <c r="M96" s="1" t="s">
        <v>31</v>
      </c>
      <c r="N96" s="1" t="s">
        <v>32</v>
      </c>
      <c r="O96" s="1">
        <v>1.5</v>
      </c>
      <c r="P96" s="1">
        <v>1.5</v>
      </c>
      <c r="Q96" s="1">
        <v>1.5</v>
      </c>
      <c r="R96" s="1">
        <v>1.5</v>
      </c>
      <c r="S96" s="1">
        <v>1.5</v>
      </c>
      <c r="T96" s="1">
        <v>1.5</v>
      </c>
      <c r="U96" s="1">
        <v>1.5</v>
      </c>
      <c r="V96" s="1">
        <v>1.5</v>
      </c>
      <c r="W96" s="1">
        <v>1.5</v>
      </c>
      <c r="X96" s="1">
        <v>1.5</v>
      </c>
      <c r="Y96" s="1">
        <v>1.5</v>
      </c>
      <c r="Z96" s="1">
        <v>1.5</v>
      </c>
      <c r="AA96" s="1">
        <v>18</v>
      </c>
    </row>
    <row r="97" spans="1:27" x14ac:dyDescent="0.25">
      <c r="A97" s="1" t="str">
        <f t="shared" si="2"/>
        <v>MD</v>
      </c>
      <c r="B97" s="1" t="s">
        <v>112</v>
      </c>
      <c r="C97" s="1" t="str">
        <f t="shared" si="3"/>
        <v>OB803</v>
      </c>
      <c r="D97" s="1" t="s">
        <v>69</v>
      </c>
      <c r="E97" s="1" t="s">
        <v>61</v>
      </c>
      <c r="F97" s="1" t="s">
        <v>77</v>
      </c>
      <c r="G97" s="1" t="s">
        <v>71</v>
      </c>
      <c r="H97" s="1" t="s">
        <v>72</v>
      </c>
      <c r="I97" s="1" t="s">
        <v>61</v>
      </c>
      <c r="J97" s="1" t="s">
        <v>77</v>
      </c>
      <c r="K97" s="1" t="s">
        <v>73</v>
      </c>
      <c r="L97" s="1" t="s">
        <v>30</v>
      </c>
      <c r="M97" s="1" t="s">
        <v>31</v>
      </c>
      <c r="N97" s="1" t="s">
        <v>32</v>
      </c>
      <c r="O97" s="1">
        <v>3.5</v>
      </c>
      <c r="P97" s="1">
        <v>3.5</v>
      </c>
      <c r="Q97" s="1">
        <v>3.5</v>
      </c>
      <c r="R97" s="1">
        <v>3.5</v>
      </c>
      <c r="S97" s="1">
        <v>3.5</v>
      </c>
      <c r="T97" s="1">
        <v>3.5</v>
      </c>
      <c r="U97" s="1">
        <v>3.5</v>
      </c>
      <c r="V97" s="1">
        <v>3.5</v>
      </c>
      <c r="W97" s="1">
        <v>3.5</v>
      </c>
      <c r="X97" s="1">
        <v>3.5</v>
      </c>
      <c r="Y97" s="1">
        <v>3.5</v>
      </c>
      <c r="Z97" s="1">
        <v>3.5</v>
      </c>
      <c r="AA97" s="1">
        <v>42</v>
      </c>
    </row>
    <row r="98" spans="1:27" x14ac:dyDescent="0.25">
      <c r="A98" s="1" t="str">
        <f t="shared" si="2"/>
        <v>FM</v>
      </c>
      <c r="B98" s="1" t="s">
        <v>115</v>
      </c>
      <c r="C98" s="1" t="str">
        <f t="shared" si="3"/>
        <v>OB800</v>
      </c>
      <c r="D98" s="1" t="s">
        <v>69</v>
      </c>
      <c r="E98" s="1" t="s">
        <v>25</v>
      </c>
      <c r="F98" s="1" t="s">
        <v>74</v>
      </c>
      <c r="G98" s="1" t="s">
        <v>71</v>
      </c>
      <c r="H98" s="1" t="s">
        <v>72</v>
      </c>
      <c r="I98" s="1" t="s">
        <v>25</v>
      </c>
      <c r="J98" s="1" t="s">
        <v>74</v>
      </c>
      <c r="K98" s="1" t="s">
        <v>73</v>
      </c>
      <c r="L98" s="1" t="s">
        <v>30</v>
      </c>
      <c r="M98" s="1" t="s">
        <v>31</v>
      </c>
      <c r="N98" s="1" t="s">
        <v>32</v>
      </c>
      <c r="O98" s="1">
        <v>0.2</v>
      </c>
      <c r="P98" s="1">
        <v>0.2</v>
      </c>
      <c r="Q98" s="1">
        <v>0.2</v>
      </c>
      <c r="R98" s="1">
        <v>0.2</v>
      </c>
      <c r="S98" s="1">
        <v>0.2</v>
      </c>
      <c r="T98" s="1">
        <v>0.2</v>
      </c>
      <c r="U98" s="1">
        <v>0.2</v>
      </c>
      <c r="V98" s="1">
        <v>0.2</v>
      </c>
      <c r="W98" s="1">
        <v>0.2</v>
      </c>
      <c r="X98" s="1">
        <v>0.2</v>
      </c>
      <c r="Y98" s="1">
        <v>0.2</v>
      </c>
      <c r="Z98" s="1">
        <v>0.2</v>
      </c>
      <c r="AA98" s="1">
        <v>2.4</v>
      </c>
    </row>
    <row r="99" spans="1:27" x14ac:dyDescent="0.25">
      <c r="A99" s="1" t="str">
        <f t="shared" si="2"/>
        <v>AE</v>
      </c>
      <c r="B99" s="1" t="s">
        <v>115</v>
      </c>
      <c r="C99" s="1" t="str">
        <f t="shared" si="3"/>
        <v>OB800</v>
      </c>
      <c r="D99" s="1" t="s">
        <v>69</v>
      </c>
      <c r="E99" s="1" t="s">
        <v>80</v>
      </c>
      <c r="F99" s="1" t="s">
        <v>74</v>
      </c>
      <c r="G99" s="1" t="s">
        <v>71</v>
      </c>
      <c r="H99" s="1" t="s">
        <v>72</v>
      </c>
      <c r="I99" s="1" t="s">
        <v>80</v>
      </c>
      <c r="J99" s="1" t="s">
        <v>74</v>
      </c>
      <c r="K99" s="1" t="s">
        <v>73</v>
      </c>
      <c r="L99" s="1" t="s">
        <v>30</v>
      </c>
      <c r="M99" s="1" t="s">
        <v>31</v>
      </c>
      <c r="N99" s="1" t="s">
        <v>32</v>
      </c>
      <c r="O99" s="1">
        <v>5.7</v>
      </c>
      <c r="P99" s="1">
        <v>5.7</v>
      </c>
      <c r="Q99" s="1">
        <v>5.7</v>
      </c>
      <c r="R99" s="1">
        <v>5.7</v>
      </c>
      <c r="S99" s="1">
        <v>5.7</v>
      </c>
      <c r="T99" s="1">
        <v>5.7</v>
      </c>
      <c r="U99" s="1">
        <v>5.7</v>
      </c>
      <c r="V99" s="1">
        <v>5.7</v>
      </c>
      <c r="W99" s="1">
        <v>5.7</v>
      </c>
      <c r="X99" s="1">
        <v>5.7</v>
      </c>
      <c r="Y99" s="1">
        <v>5.7</v>
      </c>
      <c r="Z99" s="1">
        <v>5.7</v>
      </c>
      <c r="AA99" s="1">
        <v>68.400000000000006</v>
      </c>
    </row>
    <row r="100" spans="1:27" x14ac:dyDescent="0.25">
      <c r="A100" s="1" t="str">
        <f t="shared" si="2"/>
        <v>DE</v>
      </c>
      <c r="B100" s="1" t="s">
        <v>112</v>
      </c>
      <c r="C100" s="1" t="str">
        <f t="shared" si="3"/>
        <v>OB803</v>
      </c>
      <c r="D100" s="1" t="s">
        <v>69</v>
      </c>
      <c r="E100" s="1" t="s">
        <v>42</v>
      </c>
      <c r="F100" s="1" t="s">
        <v>77</v>
      </c>
      <c r="G100" s="1" t="s">
        <v>71</v>
      </c>
      <c r="H100" s="1" t="s">
        <v>72</v>
      </c>
      <c r="I100" s="1" t="s">
        <v>42</v>
      </c>
      <c r="J100" s="1" t="s">
        <v>77</v>
      </c>
      <c r="K100" s="1" t="s">
        <v>73</v>
      </c>
      <c r="L100" s="1" t="s">
        <v>30</v>
      </c>
      <c r="M100" s="1" t="s">
        <v>31</v>
      </c>
      <c r="N100" s="1" t="s">
        <v>32</v>
      </c>
      <c r="O100" s="1">
        <v>10.6</v>
      </c>
      <c r="P100" s="1">
        <v>10.6</v>
      </c>
      <c r="Q100" s="1">
        <v>10.6</v>
      </c>
      <c r="R100" s="1">
        <v>10.6</v>
      </c>
      <c r="S100" s="1">
        <v>10.6</v>
      </c>
      <c r="T100" s="1">
        <v>10.6</v>
      </c>
      <c r="U100" s="1">
        <v>10.6</v>
      </c>
      <c r="V100" s="1">
        <v>10.6</v>
      </c>
      <c r="W100" s="1">
        <v>10.6</v>
      </c>
      <c r="X100" s="1">
        <v>10.6</v>
      </c>
      <c r="Y100" s="1">
        <v>10.6</v>
      </c>
      <c r="Z100" s="1">
        <v>10.6</v>
      </c>
      <c r="AA100" s="1">
        <v>127.2</v>
      </c>
    </row>
    <row r="101" spans="1:27" x14ac:dyDescent="0.25">
      <c r="A101" s="1" t="str">
        <f t="shared" si="2"/>
        <v>MD</v>
      </c>
      <c r="B101" s="1" t="s">
        <v>112</v>
      </c>
      <c r="C101" s="1" t="str">
        <f t="shared" si="3"/>
        <v>OB805</v>
      </c>
      <c r="D101" s="1" t="s">
        <v>69</v>
      </c>
      <c r="E101" s="1" t="s">
        <v>61</v>
      </c>
      <c r="F101" s="1" t="s">
        <v>75</v>
      </c>
      <c r="G101" s="1" t="s">
        <v>71</v>
      </c>
      <c r="H101" s="1" t="s">
        <v>72</v>
      </c>
      <c r="I101" s="1" t="s">
        <v>61</v>
      </c>
      <c r="J101" s="1" t="s">
        <v>75</v>
      </c>
      <c r="K101" s="1" t="s">
        <v>73</v>
      </c>
      <c r="L101" s="1" t="s">
        <v>30</v>
      </c>
      <c r="M101" s="1" t="s">
        <v>31</v>
      </c>
      <c r="N101" s="1" t="s">
        <v>32</v>
      </c>
      <c r="O101" s="1">
        <v>3.5</v>
      </c>
      <c r="P101" s="1">
        <v>3.5</v>
      </c>
      <c r="Q101" s="1">
        <v>3.5</v>
      </c>
      <c r="R101" s="1">
        <v>3.5</v>
      </c>
      <c r="S101" s="1">
        <v>3.5</v>
      </c>
      <c r="T101" s="1">
        <v>3.5</v>
      </c>
      <c r="U101" s="1">
        <v>3.5</v>
      </c>
      <c r="V101" s="1">
        <v>3.5</v>
      </c>
      <c r="W101" s="1">
        <v>3.5</v>
      </c>
      <c r="X101" s="1">
        <v>3.5</v>
      </c>
      <c r="Y101" s="1">
        <v>3.5</v>
      </c>
      <c r="Z101" s="1">
        <v>3.5</v>
      </c>
      <c r="AA101" s="1">
        <v>42</v>
      </c>
    </row>
    <row r="102" spans="1:27" x14ac:dyDescent="0.25">
      <c r="A102" s="1" t="str">
        <f t="shared" si="2"/>
        <v>CF</v>
      </c>
      <c r="B102" s="1" t="s">
        <v>113</v>
      </c>
      <c r="C102" s="1" t="str">
        <f t="shared" si="3"/>
        <v>OB804</v>
      </c>
      <c r="D102" s="1" t="s">
        <v>69</v>
      </c>
      <c r="E102" s="1" t="s">
        <v>38</v>
      </c>
      <c r="F102" s="1" t="s">
        <v>81</v>
      </c>
      <c r="G102" s="1" t="s">
        <v>71</v>
      </c>
      <c r="H102" s="1" t="s">
        <v>72</v>
      </c>
      <c r="I102" s="1" t="s">
        <v>38</v>
      </c>
      <c r="J102" s="1" t="s">
        <v>81</v>
      </c>
      <c r="K102" s="1" t="s">
        <v>73</v>
      </c>
      <c r="L102" s="1" t="s">
        <v>30</v>
      </c>
      <c r="M102" s="1" t="s">
        <v>31</v>
      </c>
      <c r="N102" s="1" t="s">
        <v>32</v>
      </c>
      <c r="O102" s="1">
        <v>6.7</v>
      </c>
      <c r="P102" s="1">
        <v>6.7</v>
      </c>
      <c r="Q102" s="1">
        <v>6.7</v>
      </c>
      <c r="R102" s="1">
        <v>6.7</v>
      </c>
      <c r="S102" s="1">
        <v>6.7</v>
      </c>
      <c r="T102" s="1">
        <v>6.7</v>
      </c>
      <c r="U102" s="1">
        <v>6.7</v>
      </c>
      <c r="V102" s="1">
        <v>6.7</v>
      </c>
      <c r="W102" s="1">
        <v>6.7</v>
      </c>
      <c r="X102" s="1">
        <v>6.7</v>
      </c>
      <c r="Y102" s="1">
        <v>6.7</v>
      </c>
      <c r="Z102" s="1">
        <v>6.7</v>
      </c>
      <c r="AA102" s="1">
        <v>80.400000000000006</v>
      </c>
    </row>
    <row r="103" spans="1:27" x14ac:dyDescent="0.25">
      <c r="A103" s="1" t="str">
        <f t="shared" si="2"/>
        <v>FT</v>
      </c>
      <c r="B103" s="1" t="s">
        <v>113</v>
      </c>
      <c r="C103" s="1" t="str">
        <f t="shared" si="3"/>
        <v>OB804</v>
      </c>
      <c r="D103" s="1" t="s">
        <v>69</v>
      </c>
      <c r="E103" s="1" t="s">
        <v>40</v>
      </c>
      <c r="F103" s="1" t="s">
        <v>81</v>
      </c>
      <c r="G103" s="1" t="s">
        <v>71</v>
      </c>
      <c r="H103" s="1" t="s">
        <v>72</v>
      </c>
      <c r="I103" s="1" t="s">
        <v>40</v>
      </c>
      <c r="J103" s="1" t="s">
        <v>81</v>
      </c>
      <c r="K103" s="1" t="s">
        <v>73</v>
      </c>
      <c r="L103" s="1" t="s">
        <v>30</v>
      </c>
      <c r="M103" s="1" t="s">
        <v>31</v>
      </c>
      <c r="N103" s="1" t="s">
        <v>32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</row>
    <row r="104" spans="1:27" x14ac:dyDescent="0.25">
      <c r="A104" s="1" t="str">
        <f t="shared" si="2"/>
        <v>EF</v>
      </c>
      <c r="B104" s="1" t="s">
        <v>115</v>
      </c>
      <c r="C104" s="1" t="str">
        <f t="shared" si="3"/>
        <v>OB806</v>
      </c>
      <c r="D104" s="1" t="s">
        <v>69</v>
      </c>
      <c r="E104" s="1" t="s">
        <v>58</v>
      </c>
      <c r="F104" s="1" t="s">
        <v>70</v>
      </c>
      <c r="G104" s="1" t="s">
        <v>71</v>
      </c>
      <c r="H104" s="1" t="s">
        <v>72</v>
      </c>
      <c r="I104" s="1" t="s">
        <v>58</v>
      </c>
      <c r="J104" s="1" t="s">
        <v>70</v>
      </c>
      <c r="K104" s="1" t="s">
        <v>73</v>
      </c>
      <c r="L104" s="1" t="s">
        <v>30</v>
      </c>
      <c r="M104" s="1" t="s">
        <v>31</v>
      </c>
      <c r="N104" s="1" t="s">
        <v>32</v>
      </c>
      <c r="O104" s="1">
        <v>2</v>
      </c>
      <c r="P104" s="1">
        <v>2</v>
      </c>
      <c r="Q104" s="1">
        <v>2</v>
      </c>
      <c r="R104" s="1">
        <v>2</v>
      </c>
      <c r="S104" s="1">
        <v>2</v>
      </c>
      <c r="T104" s="1">
        <v>2</v>
      </c>
      <c r="U104" s="1">
        <v>2</v>
      </c>
      <c r="V104" s="1">
        <v>2</v>
      </c>
      <c r="W104" s="1">
        <v>2</v>
      </c>
      <c r="X104" s="1">
        <v>2</v>
      </c>
      <c r="Y104" s="1">
        <v>2</v>
      </c>
      <c r="Z104" s="1">
        <v>2</v>
      </c>
      <c r="AA104" s="1">
        <v>24</v>
      </c>
    </row>
    <row r="105" spans="1:27" x14ac:dyDescent="0.25">
      <c r="A105" s="1" t="str">
        <f t="shared" si="2"/>
        <v>FM</v>
      </c>
      <c r="B105" s="1" t="s">
        <v>115</v>
      </c>
      <c r="C105" s="1" t="str">
        <f t="shared" si="3"/>
        <v>OB803</v>
      </c>
      <c r="D105" s="1" t="s">
        <v>69</v>
      </c>
      <c r="E105" s="1" t="s">
        <v>25</v>
      </c>
      <c r="F105" s="1" t="s">
        <v>77</v>
      </c>
      <c r="G105" s="1" t="s">
        <v>71</v>
      </c>
      <c r="H105" s="1" t="s">
        <v>72</v>
      </c>
      <c r="I105" s="1" t="s">
        <v>25</v>
      </c>
      <c r="J105" s="1" t="s">
        <v>77</v>
      </c>
      <c r="K105" s="1" t="s">
        <v>73</v>
      </c>
      <c r="L105" s="1" t="s">
        <v>30</v>
      </c>
      <c r="M105" s="1" t="s">
        <v>31</v>
      </c>
      <c r="N105" s="1" t="s">
        <v>32</v>
      </c>
      <c r="O105" s="1">
        <v>0.2</v>
      </c>
      <c r="P105" s="1">
        <v>0.2</v>
      </c>
      <c r="Q105" s="1">
        <v>0.2</v>
      </c>
      <c r="R105" s="1">
        <v>0.2</v>
      </c>
      <c r="S105" s="1">
        <v>0.2</v>
      </c>
      <c r="T105" s="1">
        <v>0.2</v>
      </c>
      <c r="U105" s="1">
        <v>0.2</v>
      </c>
      <c r="V105" s="1">
        <v>0.2</v>
      </c>
      <c r="W105" s="1">
        <v>0.2</v>
      </c>
      <c r="X105" s="1">
        <v>0.2</v>
      </c>
      <c r="Y105" s="1">
        <v>0.2</v>
      </c>
      <c r="Z105" s="1">
        <v>0.2</v>
      </c>
      <c r="AA105" s="1">
        <v>2.4</v>
      </c>
    </row>
    <row r="106" spans="1:27" x14ac:dyDescent="0.25">
      <c r="A106" s="1" t="str">
        <f t="shared" si="2"/>
        <v>DE</v>
      </c>
      <c r="B106" s="1" t="s">
        <v>112</v>
      </c>
      <c r="C106" s="1" t="str">
        <f t="shared" si="3"/>
        <v>OB804</v>
      </c>
      <c r="D106" s="1" t="s">
        <v>69</v>
      </c>
      <c r="E106" s="1" t="s">
        <v>42</v>
      </c>
      <c r="F106" s="1" t="s">
        <v>81</v>
      </c>
      <c r="G106" s="1" t="s">
        <v>71</v>
      </c>
      <c r="H106" s="1" t="s">
        <v>72</v>
      </c>
      <c r="I106" s="1" t="s">
        <v>42</v>
      </c>
      <c r="J106" s="1" t="s">
        <v>81</v>
      </c>
      <c r="K106" s="1" t="s">
        <v>73</v>
      </c>
      <c r="L106" s="1" t="s">
        <v>30</v>
      </c>
      <c r="M106" s="1" t="s">
        <v>31</v>
      </c>
      <c r="N106" s="1" t="s">
        <v>32</v>
      </c>
      <c r="O106" s="1">
        <v>10.6</v>
      </c>
      <c r="P106" s="1">
        <v>10.6</v>
      </c>
      <c r="Q106" s="1">
        <v>10.6</v>
      </c>
      <c r="R106" s="1">
        <v>10.6</v>
      </c>
      <c r="S106" s="1">
        <v>10.6</v>
      </c>
      <c r="T106" s="1">
        <v>10.6</v>
      </c>
      <c r="U106" s="1">
        <v>10.6</v>
      </c>
      <c r="V106" s="1">
        <v>10.6</v>
      </c>
      <c r="W106" s="1">
        <v>10.6</v>
      </c>
      <c r="X106" s="1">
        <v>10.6</v>
      </c>
      <c r="Y106" s="1">
        <v>10.6</v>
      </c>
      <c r="Z106" s="1">
        <v>10.6</v>
      </c>
      <c r="AA106" s="1">
        <v>127.2</v>
      </c>
    </row>
    <row r="107" spans="1:27" x14ac:dyDescent="0.25">
      <c r="A107" s="1" t="str">
        <f t="shared" si="2"/>
        <v>EF</v>
      </c>
      <c r="B107" s="1" t="s">
        <v>115</v>
      </c>
      <c r="C107" s="1" t="str">
        <f t="shared" si="3"/>
        <v>OB805</v>
      </c>
      <c r="D107" s="1" t="s">
        <v>69</v>
      </c>
      <c r="E107" s="1" t="s">
        <v>58</v>
      </c>
      <c r="F107" s="1" t="s">
        <v>75</v>
      </c>
      <c r="G107" s="1" t="s">
        <v>71</v>
      </c>
      <c r="H107" s="1" t="s">
        <v>72</v>
      </c>
      <c r="I107" s="1" t="s">
        <v>58</v>
      </c>
      <c r="J107" s="1" t="s">
        <v>75</v>
      </c>
      <c r="K107" s="1" t="s">
        <v>73</v>
      </c>
      <c r="L107" s="1" t="s">
        <v>30</v>
      </c>
      <c r="M107" s="1" t="s">
        <v>31</v>
      </c>
      <c r="N107" s="1" t="s">
        <v>32</v>
      </c>
      <c r="O107" s="1">
        <v>2</v>
      </c>
      <c r="P107" s="1">
        <v>2</v>
      </c>
      <c r="Q107" s="1">
        <v>2</v>
      </c>
      <c r="R107" s="1">
        <v>2</v>
      </c>
      <c r="S107" s="1">
        <v>2</v>
      </c>
      <c r="T107" s="1">
        <v>2</v>
      </c>
      <c r="U107" s="1">
        <v>2</v>
      </c>
      <c r="V107" s="1">
        <v>2</v>
      </c>
      <c r="W107" s="1">
        <v>2</v>
      </c>
      <c r="X107" s="1">
        <v>2</v>
      </c>
      <c r="Y107" s="1">
        <v>2</v>
      </c>
      <c r="Z107" s="1">
        <v>2</v>
      </c>
      <c r="AA107" s="1">
        <v>24</v>
      </c>
    </row>
    <row r="108" spans="1:27" x14ac:dyDescent="0.25">
      <c r="A108" s="1" t="str">
        <f t="shared" si="2"/>
        <v>AE</v>
      </c>
      <c r="B108" s="1" t="s">
        <v>115</v>
      </c>
      <c r="C108" s="1" t="str">
        <f t="shared" si="3"/>
        <v>OB805</v>
      </c>
      <c r="D108" s="1" t="s">
        <v>69</v>
      </c>
      <c r="E108" s="1" t="s">
        <v>80</v>
      </c>
      <c r="F108" s="1" t="s">
        <v>75</v>
      </c>
      <c r="G108" s="1" t="s">
        <v>71</v>
      </c>
      <c r="H108" s="1" t="s">
        <v>72</v>
      </c>
      <c r="I108" s="1" t="s">
        <v>80</v>
      </c>
      <c r="J108" s="1" t="s">
        <v>75</v>
      </c>
      <c r="K108" s="1" t="s">
        <v>73</v>
      </c>
      <c r="L108" s="1" t="s">
        <v>30</v>
      </c>
      <c r="M108" s="1" t="s">
        <v>31</v>
      </c>
      <c r="N108" s="1" t="s">
        <v>32</v>
      </c>
      <c r="O108" s="1">
        <v>5.7</v>
      </c>
      <c r="P108" s="1">
        <v>5.7</v>
      </c>
      <c r="Q108" s="1">
        <v>5.7</v>
      </c>
      <c r="R108" s="1">
        <v>5.7</v>
      </c>
      <c r="S108" s="1">
        <v>5.7</v>
      </c>
      <c r="T108" s="1">
        <v>5.7</v>
      </c>
      <c r="U108" s="1">
        <v>5.7</v>
      </c>
      <c r="V108" s="1">
        <v>5.7</v>
      </c>
      <c r="W108" s="1">
        <v>5.7</v>
      </c>
      <c r="X108" s="1">
        <v>5.7</v>
      </c>
      <c r="Y108" s="1">
        <v>5.7</v>
      </c>
      <c r="Z108" s="1">
        <v>5.7</v>
      </c>
      <c r="AA108" s="1">
        <v>68.400000000000006</v>
      </c>
    </row>
    <row r="109" spans="1:27" x14ac:dyDescent="0.25">
      <c r="A109" s="1" t="str">
        <f t="shared" si="2"/>
        <v>AE</v>
      </c>
      <c r="B109" s="1" t="s">
        <v>115</v>
      </c>
      <c r="C109" s="1" t="str">
        <f t="shared" si="3"/>
        <v>OB804</v>
      </c>
      <c r="D109" s="1" t="s">
        <v>69</v>
      </c>
      <c r="E109" s="1" t="s">
        <v>80</v>
      </c>
      <c r="F109" s="1" t="s">
        <v>81</v>
      </c>
      <c r="G109" s="1" t="s">
        <v>71</v>
      </c>
      <c r="H109" s="1" t="s">
        <v>72</v>
      </c>
      <c r="I109" s="1" t="s">
        <v>80</v>
      </c>
      <c r="J109" s="1" t="s">
        <v>81</v>
      </c>
      <c r="K109" s="1" t="s">
        <v>73</v>
      </c>
      <c r="L109" s="1" t="s">
        <v>30</v>
      </c>
      <c r="M109" s="1" t="s">
        <v>31</v>
      </c>
      <c r="N109" s="1" t="s">
        <v>32</v>
      </c>
      <c r="O109" s="1">
        <v>5.7</v>
      </c>
      <c r="P109" s="1">
        <v>5.7</v>
      </c>
      <c r="Q109" s="1">
        <v>5.7</v>
      </c>
      <c r="R109" s="1">
        <v>5.7</v>
      </c>
      <c r="S109" s="1">
        <v>5.7</v>
      </c>
      <c r="T109" s="1">
        <v>5.7</v>
      </c>
      <c r="U109" s="1">
        <v>5.7</v>
      </c>
      <c r="V109" s="1">
        <v>5.7</v>
      </c>
      <c r="W109" s="1">
        <v>5.7</v>
      </c>
      <c r="X109" s="1">
        <v>5.7</v>
      </c>
      <c r="Y109" s="1">
        <v>5.7</v>
      </c>
      <c r="Z109" s="1">
        <v>5.7</v>
      </c>
      <c r="AA109" s="1">
        <v>68.400000000000006</v>
      </c>
    </row>
    <row r="110" spans="1:27" x14ac:dyDescent="0.25">
      <c r="A110" s="1" t="str">
        <f t="shared" si="2"/>
        <v>FT</v>
      </c>
      <c r="B110" s="1" t="s">
        <v>113</v>
      </c>
      <c r="C110" s="1" t="str">
        <f t="shared" si="3"/>
        <v>OB803</v>
      </c>
      <c r="D110" s="1" t="s">
        <v>69</v>
      </c>
      <c r="E110" s="1" t="s">
        <v>40</v>
      </c>
      <c r="F110" s="1" t="s">
        <v>77</v>
      </c>
      <c r="G110" s="1" t="s">
        <v>71</v>
      </c>
      <c r="H110" s="1" t="s">
        <v>72</v>
      </c>
      <c r="I110" s="1" t="s">
        <v>40</v>
      </c>
      <c r="J110" s="1" t="s">
        <v>77</v>
      </c>
      <c r="K110" s="1" t="s">
        <v>73</v>
      </c>
      <c r="L110" s="1" t="s">
        <v>30</v>
      </c>
      <c r="M110" s="1" t="s">
        <v>31</v>
      </c>
      <c r="N110" s="1" t="s">
        <v>32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</row>
    <row r="111" spans="1:27" x14ac:dyDescent="0.25">
      <c r="A111" s="1" t="str">
        <f t="shared" si="2"/>
        <v>WC</v>
      </c>
      <c r="B111" s="1" t="s">
        <v>112</v>
      </c>
      <c r="C111" s="1" t="str">
        <f t="shared" si="3"/>
        <v>OB806</v>
      </c>
      <c r="D111" s="1" t="s">
        <v>69</v>
      </c>
      <c r="E111" s="1" t="s">
        <v>34</v>
      </c>
      <c r="F111" s="1" t="s">
        <v>70</v>
      </c>
      <c r="G111" s="1" t="s">
        <v>71</v>
      </c>
      <c r="H111" s="1" t="s">
        <v>72</v>
      </c>
      <c r="I111" s="1" t="s">
        <v>34</v>
      </c>
      <c r="J111" s="1" t="s">
        <v>70</v>
      </c>
      <c r="K111" s="1" t="s">
        <v>73</v>
      </c>
      <c r="L111" s="1" t="s">
        <v>30</v>
      </c>
      <c r="M111" s="1" t="s">
        <v>31</v>
      </c>
      <c r="N111" s="1" t="s">
        <v>32</v>
      </c>
      <c r="O111" s="1">
        <v>3.8</v>
      </c>
      <c r="P111" s="1">
        <v>3.8</v>
      </c>
      <c r="Q111" s="1">
        <v>3.8</v>
      </c>
      <c r="R111" s="1">
        <v>3.8</v>
      </c>
      <c r="S111" s="1">
        <v>3.8</v>
      </c>
      <c r="T111" s="1">
        <v>3.8</v>
      </c>
      <c r="U111" s="1">
        <v>3.8</v>
      </c>
      <c r="V111" s="1">
        <v>3.8</v>
      </c>
      <c r="W111" s="1">
        <v>3.8</v>
      </c>
      <c r="X111" s="1">
        <v>3.8</v>
      </c>
      <c r="Y111" s="1">
        <v>3.8</v>
      </c>
      <c r="Z111" s="1">
        <v>3.8</v>
      </c>
      <c r="AA111" s="1">
        <v>45.6</v>
      </c>
    </row>
    <row r="112" spans="1:27" x14ac:dyDescent="0.25">
      <c r="A112" s="1" t="str">
        <f t="shared" si="2"/>
        <v>CF</v>
      </c>
      <c r="B112" s="1" t="s">
        <v>113</v>
      </c>
      <c r="C112" s="1" t="str">
        <f t="shared" si="3"/>
        <v>OB805</v>
      </c>
      <c r="D112" s="1" t="s">
        <v>69</v>
      </c>
      <c r="E112" s="1" t="s">
        <v>38</v>
      </c>
      <c r="F112" s="1" t="s">
        <v>75</v>
      </c>
      <c r="G112" s="1" t="s">
        <v>71</v>
      </c>
      <c r="H112" s="1" t="s">
        <v>72</v>
      </c>
      <c r="I112" s="1" t="s">
        <v>38</v>
      </c>
      <c r="J112" s="1" t="s">
        <v>75</v>
      </c>
      <c r="K112" s="1" t="s">
        <v>73</v>
      </c>
      <c r="L112" s="1" t="s">
        <v>30</v>
      </c>
      <c r="M112" s="1" t="s">
        <v>31</v>
      </c>
      <c r="N112" s="1" t="s">
        <v>32</v>
      </c>
      <c r="O112" s="1">
        <v>6.7</v>
      </c>
      <c r="P112" s="1">
        <v>6.7</v>
      </c>
      <c r="Q112" s="1">
        <v>6.7</v>
      </c>
      <c r="R112" s="1">
        <v>6.7</v>
      </c>
      <c r="S112" s="1">
        <v>6.7</v>
      </c>
      <c r="T112" s="1">
        <v>6.7</v>
      </c>
      <c r="U112" s="1">
        <v>6.7</v>
      </c>
      <c r="V112" s="1">
        <v>6.7</v>
      </c>
      <c r="W112" s="1">
        <v>6.7</v>
      </c>
      <c r="X112" s="1">
        <v>6.7</v>
      </c>
      <c r="Y112" s="1">
        <v>6.7</v>
      </c>
      <c r="Z112" s="1">
        <v>6.7</v>
      </c>
      <c r="AA112" s="1">
        <v>80.400000000000006</v>
      </c>
    </row>
    <row r="113" spans="1:27" x14ac:dyDescent="0.25">
      <c r="A113" s="1" t="str">
        <f t="shared" si="2"/>
        <v>MD</v>
      </c>
      <c r="B113" s="1" t="s">
        <v>112</v>
      </c>
      <c r="C113" s="1" t="str">
        <f t="shared" si="3"/>
        <v>OB804</v>
      </c>
      <c r="D113" s="1" t="s">
        <v>69</v>
      </c>
      <c r="E113" s="1" t="s">
        <v>61</v>
      </c>
      <c r="F113" s="1" t="s">
        <v>81</v>
      </c>
      <c r="G113" s="1" t="s">
        <v>71</v>
      </c>
      <c r="H113" s="1" t="s">
        <v>72</v>
      </c>
      <c r="I113" s="1" t="s">
        <v>61</v>
      </c>
      <c r="J113" s="1" t="s">
        <v>81</v>
      </c>
      <c r="K113" s="1" t="s">
        <v>73</v>
      </c>
      <c r="L113" s="1" t="s">
        <v>30</v>
      </c>
      <c r="M113" s="1" t="s">
        <v>31</v>
      </c>
      <c r="N113" s="1" t="s">
        <v>32</v>
      </c>
      <c r="O113" s="1">
        <v>3.5</v>
      </c>
      <c r="P113" s="1">
        <v>3.5</v>
      </c>
      <c r="Q113" s="1">
        <v>3.5</v>
      </c>
      <c r="R113" s="1">
        <v>3.5</v>
      </c>
      <c r="S113" s="1">
        <v>3.5</v>
      </c>
      <c r="T113" s="1">
        <v>3.5</v>
      </c>
      <c r="U113" s="1">
        <v>3.5</v>
      </c>
      <c r="V113" s="1">
        <v>3.5</v>
      </c>
      <c r="W113" s="1">
        <v>3.5</v>
      </c>
      <c r="X113" s="1">
        <v>3.5</v>
      </c>
      <c r="Y113" s="1">
        <v>3.5</v>
      </c>
      <c r="Z113" s="1">
        <v>3.5</v>
      </c>
      <c r="AA113" s="1">
        <v>42</v>
      </c>
    </row>
    <row r="114" spans="1:27" x14ac:dyDescent="0.25">
      <c r="A114" s="1" t="str">
        <f t="shared" si="2"/>
        <v>FE</v>
      </c>
      <c r="B114" s="1" t="s">
        <v>115</v>
      </c>
      <c r="C114" s="1" t="str">
        <f t="shared" si="3"/>
        <v>OB806</v>
      </c>
      <c r="D114" s="1" t="s">
        <v>69</v>
      </c>
      <c r="E114" s="1" t="s">
        <v>53</v>
      </c>
      <c r="F114" s="1" t="s">
        <v>70</v>
      </c>
      <c r="G114" s="1" t="s">
        <v>71</v>
      </c>
      <c r="H114" s="1" t="s">
        <v>72</v>
      </c>
      <c r="I114" s="1" t="s">
        <v>53</v>
      </c>
      <c r="J114" s="1" t="s">
        <v>70</v>
      </c>
      <c r="K114" s="1" t="s">
        <v>73</v>
      </c>
      <c r="L114" s="1" t="s">
        <v>30</v>
      </c>
      <c r="M114" s="1" t="s">
        <v>31</v>
      </c>
      <c r="N114" s="1" t="s">
        <v>32</v>
      </c>
      <c r="O114" s="1">
        <v>6.3</v>
      </c>
      <c r="P114" s="1">
        <v>6.3</v>
      </c>
      <c r="Q114" s="1">
        <v>6.3</v>
      </c>
      <c r="R114" s="1">
        <v>6.3</v>
      </c>
      <c r="S114" s="1">
        <v>6.3</v>
      </c>
      <c r="T114" s="1">
        <v>6.3</v>
      </c>
      <c r="U114" s="1">
        <v>6.3</v>
      </c>
      <c r="V114" s="1">
        <v>6.3</v>
      </c>
      <c r="W114" s="1">
        <v>6.3</v>
      </c>
      <c r="X114" s="1">
        <v>6.3</v>
      </c>
      <c r="Y114" s="1">
        <v>6.3</v>
      </c>
      <c r="Z114" s="1">
        <v>6.3</v>
      </c>
      <c r="AA114" s="1">
        <v>75.599999999999994</v>
      </c>
    </row>
    <row r="115" spans="1:27" x14ac:dyDescent="0.25">
      <c r="A115" s="1" t="str">
        <f t="shared" si="2"/>
        <v>MS</v>
      </c>
      <c r="B115" s="1" t="s">
        <v>115</v>
      </c>
      <c r="C115" s="1" t="str">
        <f t="shared" si="3"/>
        <v>OB800</v>
      </c>
      <c r="D115" s="1" t="s">
        <v>69</v>
      </c>
      <c r="E115" s="1" t="s">
        <v>50</v>
      </c>
      <c r="F115" s="1" t="s">
        <v>74</v>
      </c>
      <c r="G115" s="1" t="s">
        <v>71</v>
      </c>
      <c r="H115" s="1" t="s">
        <v>72</v>
      </c>
      <c r="I115" s="1" t="s">
        <v>50</v>
      </c>
      <c r="J115" s="1" t="s">
        <v>74</v>
      </c>
      <c r="K115" s="1" t="s">
        <v>73</v>
      </c>
      <c r="L115" s="1" t="s">
        <v>30</v>
      </c>
      <c r="M115" s="1" t="s">
        <v>31</v>
      </c>
      <c r="N115" s="1" t="s">
        <v>32</v>
      </c>
      <c r="O115" s="1">
        <v>1.5</v>
      </c>
      <c r="P115" s="1">
        <v>1.5</v>
      </c>
      <c r="Q115" s="1">
        <v>1.5</v>
      </c>
      <c r="R115" s="1">
        <v>1.5</v>
      </c>
      <c r="S115" s="1">
        <v>1.5</v>
      </c>
      <c r="T115" s="1">
        <v>1.5</v>
      </c>
      <c r="U115" s="1">
        <v>1.5</v>
      </c>
      <c r="V115" s="1">
        <v>1.5</v>
      </c>
      <c r="W115" s="1">
        <v>1.5</v>
      </c>
      <c r="X115" s="1">
        <v>1.5</v>
      </c>
      <c r="Y115" s="1">
        <v>1.5</v>
      </c>
      <c r="Z115" s="1">
        <v>1.5</v>
      </c>
      <c r="AA115" s="1">
        <v>18</v>
      </c>
    </row>
    <row r="116" spans="1:27" x14ac:dyDescent="0.25">
      <c r="A116" s="1" t="str">
        <f t="shared" si="2"/>
        <v>MD</v>
      </c>
      <c r="B116" s="1" t="s">
        <v>112</v>
      </c>
      <c r="C116" s="1" t="str">
        <f t="shared" si="3"/>
        <v>OB806</v>
      </c>
      <c r="D116" s="1" t="s">
        <v>69</v>
      </c>
      <c r="E116" s="1" t="s">
        <v>61</v>
      </c>
      <c r="F116" s="1" t="s">
        <v>70</v>
      </c>
      <c r="G116" s="1" t="s">
        <v>71</v>
      </c>
      <c r="H116" s="1" t="s">
        <v>72</v>
      </c>
      <c r="I116" s="1" t="s">
        <v>61</v>
      </c>
      <c r="J116" s="1" t="s">
        <v>70</v>
      </c>
      <c r="K116" s="1" t="s">
        <v>73</v>
      </c>
      <c r="L116" s="1" t="s">
        <v>30</v>
      </c>
      <c r="M116" s="1" t="s">
        <v>31</v>
      </c>
      <c r="N116" s="1" t="s">
        <v>32</v>
      </c>
      <c r="O116" s="1">
        <v>3.5</v>
      </c>
      <c r="P116" s="1">
        <v>3.5</v>
      </c>
      <c r="Q116" s="1">
        <v>3.5</v>
      </c>
      <c r="R116" s="1">
        <v>3.5</v>
      </c>
      <c r="S116" s="1">
        <v>3.5</v>
      </c>
      <c r="T116" s="1">
        <v>3.5</v>
      </c>
      <c r="U116" s="1">
        <v>3.5</v>
      </c>
      <c r="V116" s="1">
        <v>3.5</v>
      </c>
      <c r="W116" s="1">
        <v>3.5</v>
      </c>
      <c r="X116" s="1">
        <v>3.5</v>
      </c>
      <c r="Y116" s="1">
        <v>3.5</v>
      </c>
      <c r="Z116" s="1">
        <v>3.5</v>
      </c>
      <c r="AA116" s="1">
        <v>42</v>
      </c>
    </row>
    <row r="117" spans="1:27" x14ac:dyDescent="0.25">
      <c r="A117" s="1" t="str">
        <f t="shared" si="2"/>
        <v>FM</v>
      </c>
      <c r="B117" s="1" t="s">
        <v>115</v>
      </c>
      <c r="C117" s="1" t="str">
        <f t="shared" si="3"/>
        <v>OB805</v>
      </c>
      <c r="D117" s="1" t="s">
        <v>69</v>
      </c>
      <c r="E117" s="1" t="s">
        <v>25</v>
      </c>
      <c r="F117" s="1" t="s">
        <v>75</v>
      </c>
      <c r="G117" s="1" t="s">
        <v>71</v>
      </c>
      <c r="H117" s="1" t="s">
        <v>72</v>
      </c>
      <c r="I117" s="1" t="s">
        <v>25</v>
      </c>
      <c r="J117" s="1" t="s">
        <v>75</v>
      </c>
      <c r="K117" s="1" t="s">
        <v>73</v>
      </c>
      <c r="L117" s="1" t="s">
        <v>30</v>
      </c>
      <c r="M117" s="1" t="s">
        <v>31</v>
      </c>
      <c r="N117" s="1" t="s">
        <v>32</v>
      </c>
      <c r="O117" s="1">
        <v>0.2</v>
      </c>
      <c r="P117" s="1">
        <v>0.2</v>
      </c>
      <c r="Q117" s="1">
        <v>0.2</v>
      </c>
      <c r="R117" s="1">
        <v>0.2</v>
      </c>
      <c r="S117" s="1">
        <v>0.2</v>
      </c>
      <c r="T117" s="1">
        <v>0.2</v>
      </c>
      <c r="U117" s="1">
        <v>0.2</v>
      </c>
      <c r="V117" s="1">
        <v>0.2</v>
      </c>
      <c r="W117" s="1">
        <v>0.2</v>
      </c>
      <c r="X117" s="1">
        <v>0.2</v>
      </c>
      <c r="Y117" s="1">
        <v>0.2</v>
      </c>
      <c r="Z117" s="1">
        <v>0.2</v>
      </c>
      <c r="AA117" s="1">
        <v>2.4</v>
      </c>
    </row>
    <row r="118" spans="1:27" x14ac:dyDescent="0.25">
      <c r="A118" s="1" t="str">
        <f t="shared" si="2"/>
        <v>SC</v>
      </c>
      <c r="B118" s="1" t="s">
        <v>115</v>
      </c>
      <c r="C118" s="1" t="str">
        <f t="shared" si="3"/>
        <v>OB804</v>
      </c>
      <c r="D118" s="1" t="s">
        <v>69</v>
      </c>
      <c r="E118" s="1" t="s">
        <v>78</v>
      </c>
      <c r="F118" s="1" t="s">
        <v>81</v>
      </c>
      <c r="G118" s="1" t="s">
        <v>71</v>
      </c>
      <c r="H118" s="1" t="s">
        <v>72</v>
      </c>
      <c r="I118" s="1" t="s">
        <v>78</v>
      </c>
      <c r="J118" s="1" t="s">
        <v>81</v>
      </c>
      <c r="K118" s="1" t="s">
        <v>73</v>
      </c>
      <c r="L118" s="1" t="s">
        <v>30</v>
      </c>
      <c r="M118" s="1" t="s">
        <v>31</v>
      </c>
      <c r="N118" s="1" t="s">
        <v>32</v>
      </c>
      <c r="O118" s="1">
        <v>1.9</v>
      </c>
      <c r="P118" s="1">
        <v>1.9</v>
      </c>
      <c r="Q118" s="1">
        <v>1.9</v>
      </c>
      <c r="R118" s="1">
        <v>1.9</v>
      </c>
      <c r="S118" s="1">
        <v>1.9</v>
      </c>
      <c r="T118" s="1">
        <v>1.9</v>
      </c>
      <c r="U118" s="1">
        <v>1.9</v>
      </c>
      <c r="V118" s="1">
        <v>1.9</v>
      </c>
      <c r="W118" s="1">
        <v>1.9</v>
      </c>
      <c r="X118" s="1">
        <v>1.9</v>
      </c>
      <c r="Y118" s="1">
        <v>1.9</v>
      </c>
      <c r="Z118" s="1">
        <v>1.9</v>
      </c>
      <c r="AA118" s="1">
        <v>22.8</v>
      </c>
    </row>
    <row r="119" spans="1:27" x14ac:dyDescent="0.25">
      <c r="A119" s="1" t="str">
        <f t="shared" si="2"/>
        <v>FF</v>
      </c>
      <c r="B119" s="1" t="s">
        <v>115</v>
      </c>
      <c r="C119" s="1" t="str">
        <f t="shared" si="3"/>
        <v>OB806</v>
      </c>
      <c r="D119" s="1" t="s">
        <v>69</v>
      </c>
      <c r="E119" s="1" t="s">
        <v>79</v>
      </c>
      <c r="F119" s="1" t="s">
        <v>70</v>
      </c>
      <c r="G119" s="1" t="s">
        <v>71</v>
      </c>
      <c r="H119" s="1" t="s">
        <v>72</v>
      </c>
      <c r="I119" s="1" t="s">
        <v>79</v>
      </c>
      <c r="J119" s="1" t="s">
        <v>70</v>
      </c>
      <c r="K119" s="1" t="s">
        <v>73</v>
      </c>
      <c r="L119" s="1" t="s">
        <v>30</v>
      </c>
      <c r="M119" s="1" t="s">
        <v>31</v>
      </c>
      <c r="N119" s="1" t="s">
        <v>32</v>
      </c>
      <c r="O119" s="1">
        <v>3.3</v>
      </c>
      <c r="P119" s="1">
        <v>3.3</v>
      </c>
      <c r="Q119" s="1">
        <v>3.3</v>
      </c>
      <c r="R119" s="1">
        <v>3.3</v>
      </c>
      <c r="S119" s="1">
        <v>3.3</v>
      </c>
      <c r="T119" s="1">
        <v>3.3</v>
      </c>
      <c r="U119" s="1">
        <v>3.3</v>
      </c>
      <c r="V119" s="1">
        <v>3.3</v>
      </c>
      <c r="W119" s="1">
        <v>3.3</v>
      </c>
      <c r="X119" s="1">
        <v>3.3</v>
      </c>
      <c r="Y119" s="1">
        <v>3.3</v>
      </c>
      <c r="Z119" s="1">
        <v>3.3</v>
      </c>
      <c r="AA119" s="1">
        <v>39.6</v>
      </c>
    </row>
    <row r="120" spans="1:27" x14ac:dyDescent="0.25">
      <c r="A120" s="1" t="str">
        <f t="shared" si="2"/>
        <v>PC</v>
      </c>
      <c r="B120" s="1" t="s">
        <v>115</v>
      </c>
      <c r="C120" s="1" t="str">
        <f t="shared" si="3"/>
        <v>OB803</v>
      </c>
      <c r="D120" s="1" t="s">
        <v>69</v>
      </c>
      <c r="E120" s="1" t="s">
        <v>68</v>
      </c>
      <c r="F120" s="1" t="s">
        <v>77</v>
      </c>
      <c r="G120" s="1" t="s">
        <v>71</v>
      </c>
      <c r="H120" s="1" t="s">
        <v>72</v>
      </c>
      <c r="I120" s="1" t="s">
        <v>68</v>
      </c>
      <c r="J120" s="1" t="s">
        <v>77</v>
      </c>
      <c r="K120" s="1" t="s">
        <v>73</v>
      </c>
      <c r="L120" s="1" t="s">
        <v>30</v>
      </c>
      <c r="M120" s="1" t="s">
        <v>31</v>
      </c>
      <c r="N120" s="1" t="s">
        <v>32</v>
      </c>
      <c r="O120" s="1">
        <v>6</v>
      </c>
      <c r="P120" s="1">
        <v>6</v>
      </c>
      <c r="Q120" s="1">
        <v>6</v>
      </c>
      <c r="R120" s="1">
        <v>6</v>
      </c>
      <c r="S120" s="1">
        <v>6</v>
      </c>
      <c r="T120" s="1">
        <v>6</v>
      </c>
      <c r="U120" s="1">
        <v>6</v>
      </c>
      <c r="V120" s="1">
        <v>6</v>
      </c>
      <c r="W120" s="1">
        <v>6</v>
      </c>
      <c r="X120" s="1">
        <v>6</v>
      </c>
      <c r="Y120" s="1">
        <v>6</v>
      </c>
      <c r="Z120" s="1">
        <v>6</v>
      </c>
      <c r="AA120" s="1">
        <v>72</v>
      </c>
    </row>
    <row r="121" spans="1:27" x14ac:dyDescent="0.25">
      <c r="A121" s="1" t="str">
        <f t="shared" si="2"/>
        <v>SG</v>
      </c>
      <c r="B121" s="1" t="s">
        <v>115</v>
      </c>
      <c r="C121" s="1" t="str">
        <f t="shared" si="3"/>
        <v>OB806</v>
      </c>
      <c r="D121" s="1" t="s">
        <v>69</v>
      </c>
      <c r="E121" s="1" t="s">
        <v>82</v>
      </c>
      <c r="F121" s="1" t="s">
        <v>70</v>
      </c>
      <c r="G121" s="1" t="s">
        <v>71</v>
      </c>
      <c r="H121" s="1" t="s">
        <v>72</v>
      </c>
      <c r="I121" s="1" t="s">
        <v>82</v>
      </c>
      <c r="J121" s="1" t="s">
        <v>70</v>
      </c>
      <c r="K121" s="1" t="s">
        <v>73</v>
      </c>
      <c r="L121" s="1" t="s">
        <v>30</v>
      </c>
      <c r="M121" s="1" t="s">
        <v>31</v>
      </c>
      <c r="N121" s="1" t="s">
        <v>32</v>
      </c>
      <c r="O121" s="1">
        <v>9</v>
      </c>
      <c r="P121" s="1">
        <v>9</v>
      </c>
      <c r="Q121" s="1">
        <v>9</v>
      </c>
      <c r="R121" s="1">
        <v>9</v>
      </c>
      <c r="S121" s="1">
        <v>9</v>
      </c>
      <c r="T121" s="1">
        <v>9</v>
      </c>
      <c r="U121" s="1">
        <v>9</v>
      </c>
      <c r="V121" s="1">
        <v>9</v>
      </c>
      <c r="W121" s="1">
        <v>9</v>
      </c>
      <c r="X121" s="1">
        <v>9</v>
      </c>
      <c r="Y121" s="1">
        <v>9</v>
      </c>
      <c r="Z121" s="1">
        <v>9</v>
      </c>
      <c r="AA121" s="1">
        <v>108</v>
      </c>
    </row>
    <row r="122" spans="1:27" x14ac:dyDescent="0.25">
      <c r="A122" s="1" t="str">
        <f t="shared" si="2"/>
        <v>FI</v>
      </c>
      <c r="B122" s="1" t="s">
        <v>113</v>
      </c>
      <c r="C122" s="1" t="str">
        <f t="shared" si="3"/>
        <v>OB806</v>
      </c>
      <c r="D122" s="1" t="s">
        <v>69</v>
      </c>
      <c r="E122" s="1" t="s">
        <v>48</v>
      </c>
      <c r="F122" s="1" t="s">
        <v>70</v>
      </c>
      <c r="G122" s="1" t="s">
        <v>71</v>
      </c>
      <c r="H122" s="1" t="s">
        <v>72</v>
      </c>
      <c r="I122" s="1" t="s">
        <v>48</v>
      </c>
      <c r="J122" s="1" t="s">
        <v>70</v>
      </c>
      <c r="K122" s="1" t="s">
        <v>73</v>
      </c>
      <c r="L122" s="1" t="s">
        <v>30</v>
      </c>
      <c r="M122" s="1" t="s">
        <v>31</v>
      </c>
      <c r="N122" s="1" t="s">
        <v>32</v>
      </c>
      <c r="O122" s="1">
        <v>0.1</v>
      </c>
      <c r="P122" s="1">
        <v>0.1</v>
      </c>
      <c r="Q122" s="1">
        <v>0.1</v>
      </c>
      <c r="R122" s="1">
        <v>0.1</v>
      </c>
      <c r="S122" s="1">
        <v>0.1</v>
      </c>
      <c r="T122" s="1">
        <v>0.1</v>
      </c>
      <c r="U122" s="1">
        <v>0.1</v>
      </c>
      <c r="V122" s="1">
        <v>0.1</v>
      </c>
      <c r="W122" s="1">
        <v>0.1</v>
      </c>
      <c r="X122" s="1">
        <v>0.1</v>
      </c>
      <c r="Y122" s="1">
        <v>0.1</v>
      </c>
      <c r="Z122" s="1">
        <v>0.1</v>
      </c>
      <c r="AA122" s="1">
        <v>1.2</v>
      </c>
    </row>
    <row r="123" spans="1:27" x14ac:dyDescent="0.25">
      <c r="A123" s="1" t="str">
        <f t="shared" si="2"/>
        <v>CF</v>
      </c>
      <c r="B123" s="1" t="s">
        <v>113</v>
      </c>
      <c r="C123" s="1" t="str">
        <f t="shared" si="3"/>
        <v>OB803</v>
      </c>
      <c r="D123" s="1" t="s">
        <v>69</v>
      </c>
      <c r="E123" s="1" t="s">
        <v>38</v>
      </c>
      <c r="F123" s="1" t="s">
        <v>77</v>
      </c>
      <c r="G123" s="1" t="s">
        <v>71</v>
      </c>
      <c r="H123" s="1" t="s">
        <v>72</v>
      </c>
      <c r="I123" s="1" t="s">
        <v>38</v>
      </c>
      <c r="J123" s="1" t="s">
        <v>77</v>
      </c>
      <c r="K123" s="1" t="s">
        <v>73</v>
      </c>
      <c r="L123" s="1" t="s">
        <v>30</v>
      </c>
      <c r="M123" s="1" t="s">
        <v>31</v>
      </c>
      <c r="N123" s="1" t="s">
        <v>32</v>
      </c>
      <c r="O123" s="1">
        <v>6.7</v>
      </c>
      <c r="P123" s="1">
        <v>6.7</v>
      </c>
      <c r="Q123" s="1">
        <v>6.7</v>
      </c>
      <c r="R123" s="1">
        <v>6.7</v>
      </c>
      <c r="S123" s="1">
        <v>6.7</v>
      </c>
      <c r="T123" s="1">
        <v>6.7</v>
      </c>
      <c r="U123" s="1">
        <v>6.7</v>
      </c>
      <c r="V123" s="1">
        <v>6.7</v>
      </c>
      <c r="W123" s="1">
        <v>6.7</v>
      </c>
      <c r="X123" s="1">
        <v>6.7</v>
      </c>
      <c r="Y123" s="1">
        <v>6.7</v>
      </c>
      <c r="Z123" s="1">
        <v>6.7</v>
      </c>
      <c r="AA123" s="1">
        <v>80.400000000000006</v>
      </c>
    </row>
    <row r="124" spans="1:27" x14ac:dyDescent="0.25">
      <c r="A124" s="1" t="str">
        <f t="shared" si="2"/>
        <v>MD</v>
      </c>
      <c r="B124" s="1" t="s">
        <v>112</v>
      </c>
      <c r="C124" s="1" t="str">
        <f t="shared" si="3"/>
        <v>OB800</v>
      </c>
      <c r="D124" s="1" t="s">
        <v>69</v>
      </c>
      <c r="E124" s="1" t="s">
        <v>61</v>
      </c>
      <c r="F124" s="1" t="s">
        <v>74</v>
      </c>
      <c r="G124" s="1" t="s">
        <v>71</v>
      </c>
      <c r="H124" s="1" t="s">
        <v>72</v>
      </c>
      <c r="I124" s="1" t="s">
        <v>61</v>
      </c>
      <c r="J124" s="1" t="s">
        <v>74</v>
      </c>
      <c r="K124" s="1" t="s">
        <v>73</v>
      </c>
      <c r="L124" s="1" t="s">
        <v>30</v>
      </c>
      <c r="M124" s="1" t="s">
        <v>31</v>
      </c>
      <c r="N124" s="1" t="s">
        <v>32</v>
      </c>
      <c r="O124" s="1">
        <v>3.5</v>
      </c>
      <c r="P124" s="1">
        <v>3.5</v>
      </c>
      <c r="Q124" s="1">
        <v>3.5</v>
      </c>
      <c r="R124" s="1">
        <v>3.5</v>
      </c>
      <c r="S124" s="1">
        <v>3.5</v>
      </c>
      <c r="T124" s="1">
        <v>3.5</v>
      </c>
      <c r="U124" s="1">
        <v>3.5</v>
      </c>
      <c r="V124" s="1">
        <v>3.5</v>
      </c>
      <c r="W124" s="1">
        <v>3.5</v>
      </c>
      <c r="X124" s="1">
        <v>3.5</v>
      </c>
      <c r="Y124" s="1">
        <v>3.5</v>
      </c>
      <c r="Z124" s="1">
        <v>3.5</v>
      </c>
      <c r="AA124" s="1">
        <v>42</v>
      </c>
    </row>
    <row r="125" spans="1:27" x14ac:dyDescent="0.25">
      <c r="A125" s="1" t="str">
        <f t="shared" si="2"/>
        <v>DE</v>
      </c>
      <c r="B125" s="1" t="s">
        <v>112</v>
      </c>
      <c r="C125" s="1" t="str">
        <f t="shared" si="3"/>
        <v>OB805</v>
      </c>
      <c r="D125" s="1" t="s">
        <v>69</v>
      </c>
      <c r="E125" s="1" t="s">
        <v>42</v>
      </c>
      <c r="F125" s="1" t="s">
        <v>75</v>
      </c>
      <c r="G125" s="1" t="s">
        <v>71</v>
      </c>
      <c r="H125" s="1" t="s">
        <v>72</v>
      </c>
      <c r="I125" s="1" t="s">
        <v>42</v>
      </c>
      <c r="J125" s="1" t="s">
        <v>75</v>
      </c>
      <c r="K125" s="1" t="s">
        <v>73</v>
      </c>
      <c r="L125" s="1" t="s">
        <v>30</v>
      </c>
      <c r="M125" s="1" t="s">
        <v>31</v>
      </c>
      <c r="N125" s="1" t="s">
        <v>32</v>
      </c>
      <c r="O125" s="1">
        <v>10.6</v>
      </c>
      <c r="P125" s="1">
        <v>10.6</v>
      </c>
      <c r="Q125" s="1">
        <v>10.6</v>
      </c>
      <c r="R125" s="1">
        <v>10.6</v>
      </c>
      <c r="S125" s="1">
        <v>10.6</v>
      </c>
      <c r="T125" s="1">
        <v>10.6</v>
      </c>
      <c r="U125" s="1">
        <v>10.6</v>
      </c>
      <c r="V125" s="1">
        <v>10.6</v>
      </c>
      <c r="W125" s="1">
        <v>10.6</v>
      </c>
      <c r="X125" s="1">
        <v>10.6</v>
      </c>
      <c r="Y125" s="1">
        <v>10.6</v>
      </c>
      <c r="Z125" s="1">
        <v>10.6</v>
      </c>
      <c r="AA125" s="1">
        <v>127.2</v>
      </c>
    </row>
    <row r="126" spans="1:27" x14ac:dyDescent="0.25">
      <c r="A126" s="1" t="str">
        <f t="shared" si="2"/>
        <v>ES</v>
      </c>
      <c r="B126" s="1" t="s">
        <v>115</v>
      </c>
      <c r="C126" s="1" t="str">
        <f t="shared" si="3"/>
        <v>OB800</v>
      </c>
      <c r="D126" s="1" t="s">
        <v>69</v>
      </c>
      <c r="E126" s="1" t="s">
        <v>76</v>
      </c>
      <c r="F126" s="1" t="s">
        <v>74</v>
      </c>
      <c r="G126" s="1" t="s">
        <v>71</v>
      </c>
      <c r="H126" s="1" t="s">
        <v>72</v>
      </c>
      <c r="I126" s="1" t="s">
        <v>76</v>
      </c>
      <c r="J126" s="1" t="s">
        <v>74</v>
      </c>
      <c r="K126" s="1" t="s">
        <v>73</v>
      </c>
      <c r="L126" s="1" t="s">
        <v>30</v>
      </c>
      <c r="M126" s="1" t="s">
        <v>31</v>
      </c>
      <c r="N126" s="1" t="s">
        <v>32</v>
      </c>
      <c r="O126" s="1">
        <v>23.1</v>
      </c>
      <c r="P126" s="1">
        <v>23.1</v>
      </c>
      <c r="Q126" s="1">
        <v>23.1</v>
      </c>
      <c r="R126" s="1">
        <v>23.1</v>
      </c>
      <c r="S126" s="1">
        <v>23.1</v>
      </c>
      <c r="T126" s="1">
        <v>23.1</v>
      </c>
      <c r="U126" s="1">
        <v>23.1</v>
      </c>
      <c r="V126" s="1">
        <v>23.1</v>
      </c>
      <c r="W126" s="1">
        <v>23.1</v>
      </c>
      <c r="X126" s="1">
        <v>23.1</v>
      </c>
      <c r="Y126" s="1">
        <v>23.1</v>
      </c>
      <c r="Z126" s="1">
        <v>23.1</v>
      </c>
      <c r="AA126" s="1">
        <v>277.2</v>
      </c>
    </row>
    <row r="127" spans="1:27" x14ac:dyDescent="0.25">
      <c r="A127" s="1" t="str">
        <f t="shared" si="2"/>
        <v>FT</v>
      </c>
      <c r="B127" s="1" t="s">
        <v>113</v>
      </c>
      <c r="C127" s="1" t="str">
        <f t="shared" si="3"/>
        <v>OB806</v>
      </c>
      <c r="D127" s="1" t="s">
        <v>69</v>
      </c>
      <c r="E127" s="1" t="s">
        <v>40</v>
      </c>
      <c r="F127" s="1" t="s">
        <v>70</v>
      </c>
      <c r="G127" s="1" t="s">
        <v>71</v>
      </c>
      <c r="H127" s="1" t="s">
        <v>72</v>
      </c>
      <c r="I127" s="1" t="s">
        <v>40</v>
      </c>
      <c r="J127" s="1" t="s">
        <v>70</v>
      </c>
      <c r="K127" s="1" t="s">
        <v>73</v>
      </c>
      <c r="L127" s="1" t="s">
        <v>30</v>
      </c>
      <c r="M127" s="1" t="s">
        <v>31</v>
      </c>
      <c r="N127" s="1" t="s">
        <v>32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</row>
    <row r="128" spans="1:27" x14ac:dyDescent="0.25">
      <c r="A128" s="1" t="str">
        <f t="shared" si="2"/>
        <v>FI</v>
      </c>
      <c r="B128" s="1" t="s">
        <v>113</v>
      </c>
      <c r="C128" s="1" t="str">
        <f t="shared" si="3"/>
        <v>OB800</v>
      </c>
      <c r="D128" s="1" t="s">
        <v>69</v>
      </c>
      <c r="E128" s="1" t="s">
        <v>48</v>
      </c>
      <c r="F128" s="1" t="s">
        <v>74</v>
      </c>
      <c r="G128" s="1" t="s">
        <v>71</v>
      </c>
      <c r="H128" s="1" t="s">
        <v>72</v>
      </c>
      <c r="I128" s="1" t="s">
        <v>48</v>
      </c>
      <c r="J128" s="1" t="s">
        <v>74</v>
      </c>
      <c r="K128" s="1" t="s">
        <v>73</v>
      </c>
      <c r="L128" s="1" t="s">
        <v>30</v>
      </c>
      <c r="M128" s="1" t="s">
        <v>31</v>
      </c>
      <c r="N128" s="1" t="s">
        <v>32</v>
      </c>
      <c r="O128" s="1">
        <v>0.1</v>
      </c>
      <c r="P128" s="1">
        <v>0.1</v>
      </c>
      <c r="Q128" s="1">
        <v>0.1</v>
      </c>
      <c r="R128" s="1">
        <v>0.1</v>
      </c>
      <c r="S128" s="1">
        <v>0.1</v>
      </c>
      <c r="T128" s="1">
        <v>0.1</v>
      </c>
      <c r="U128" s="1">
        <v>0.1</v>
      </c>
      <c r="V128" s="1">
        <v>0.1</v>
      </c>
      <c r="W128" s="1">
        <v>0.1</v>
      </c>
      <c r="X128" s="1">
        <v>0.1</v>
      </c>
      <c r="Y128" s="1">
        <v>0.1</v>
      </c>
      <c r="Z128" s="1">
        <v>0.1</v>
      </c>
      <c r="AA128" s="1">
        <v>1.2</v>
      </c>
    </row>
    <row r="129" spans="1:27" x14ac:dyDescent="0.25">
      <c r="A129" s="1" t="str">
        <f t="shared" si="2"/>
        <v>EF</v>
      </c>
      <c r="B129" s="1" t="s">
        <v>115</v>
      </c>
      <c r="C129" s="1" t="str">
        <f t="shared" si="3"/>
        <v>OB804</v>
      </c>
      <c r="D129" s="1" t="s">
        <v>69</v>
      </c>
      <c r="E129" s="1" t="s">
        <v>58</v>
      </c>
      <c r="F129" s="1" t="s">
        <v>81</v>
      </c>
      <c r="G129" s="1" t="s">
        <v>71</v>
      </c>
      <c r="H129" s="1" t="s">
        <v>72</v>
      </c>
      <c r="I129" s="1" t="s">
        <v>58</v>
      </c>
      <c r="J129" s="1" t="s">
        <v>81</v>
      </c>
      <c r="K129" s="1" t="s">
        <v>73</v>
      </c>
      <c r="L129" s="1" t="s">
        <v>30</v>
      </c>
      <c r="M129" s="1" t="s">
        <v>31</v>
      </c>
      <c r="N129" s="1" t="s">
        <v>32</v>
      </c>
      <c r="O129" s="1">
        <v>2</v>
      </c>
      <c r="P129" s="1">
        <v>2</v>
      </c>
      <c r="Q129" s="1">
        <v>2</v>
      </c>
      <c r="R129" s="1">
        <v>2</v>
      </c>
      <c r="S129" s="1">
        <v>2</v>
      </c>
      <c r="T129" s="1">
        <v>2</v>
      </c>
      <c r="U129" s="1">
        <v>2</v>
      </c>
      <c r="V129" s="1">
        <v>2</v>
      </c>
      <c r="W129" s="1">
        <v>2</v>
      </c>
      <c r="X129" s="1">
        <v>2</v>
      </c>
      <c r="Y129" s="1">
        <v>2</v>
      </c>
      <c r="Z129" s="1">
        <v>2</v>
      </c>
      <c r="AA129" s="1">
        <v>24</v>
      </c>
    </row>
    <row r="130" spans="1:27" x14ac:dyDescent="0.25">
      <c r="A130" s="1" t="str">
        <f t="shared" si="2"/>
        <v>ES</v>
      </c>
      <c r="B130" s="1" t="s">
        <v>115</v>
      </c>
      <c r="C130" s="1" t="str">
        <f t="shared" si="3"/>
        <v>OB806</v>
      </c>
      <c r="D130" s="1" t="s">
        <v>69</v>
      </c>
      <c r="E130" s="1" t="s">
        <v>76</v>
      </c>
      <c r="F130" s="1" t="s">
        <v>70</v>
      </c>
      <c r="G130" s="1" t="s">
        <v>71</v>
      </c>
      <c r="H130" s="1" t="s">
        <v>72</v>
      </c>
      <c r="I130" s="1" t="s">
        <v>76</v>
      </c>
      <c r="J130" s="1" t="s">
        <v>70</v>
      </c>
      <c r="K130" s="1" t="s">
        <v>73</v>
      </c>
      <c r="L130" s="1" t="s">
        <v>30</v>
      </c>
      <c r="M130" s="1" t="s">
        <v>31</v>
      </c>
      <c r="N130" s="1" t="s">
        <v>32</v>
      </c>
      <c r="O130" s="1">
        <v>23.1</v>
      </c>
      <c r="P130" s="1">
        <v>23.1</v>
      </c>
      <c r="Q130" s="1">
        <v>23.1</v>
      </c>
      <c r="R130" s="1">
        <v>23.1</v>
      </c>
      <c r="S130" s="1">
        <v>23.1</v>
      </c>
      <c r="T130" s="1">
        <v>23.1</v>
      </c>
      <c r="U130" s="1">
        <v>23.1</v>
      </c>
      <c r="V130" s="1">
        <v>23.1</v>
      </c>
      <c r="W130" s="1">
        <v>23.1</v>
      </c>
      <c r="X130" s="1">
        <v>23.1</v>
      </c>
      <c r="Y130" s="1">
        <v>23.1</v>
      </c>
      <c r="Z130" s="1">
        <v>23.1</v>
      </c>
      <c r="AA130" s="1">
        <v>277.2</v>
      </c>
    </row>
    <row r="131" spans="1:27" x14ac:dyDescent="0.25">
      <c r="A131" s="1" t="str">
        <f t="shared" ref="A131:A156" si="4">LEFT(E131,2)</f>
        <v>MS</v>
      </c>
      <c r="B131" s="1" t="s">
        <v>115</v>
      </c>
      <c r="C131" s="1" t="str">
        <f t="shared" ref="C131:C157" si="5">LEFT(F131,5)</f>
        <v>OB806</v>
      </c>
      <c r="D131" s="1" t="s">
        <v>69</v>
      </c>
      <c r="E131" s="1" t="s">
        <v>50</v>
      </c>
      <c r="F131" s="1" t="s">
        <v>70</v>
      </c>
      <c r="G131" s="1" t="s">
        <v>71</v>
      </c>
      <c r="H131" s="1" t="s">
        <v>72</v>
      </c>
      <c r="I131" s="1" t="s">
        <v>50</v>
      </c>
      <c r="J131" s="1" t="s">
        <v>70</v>
      </c>
      <c r="K131" s="1" t="s">
        <v>73</v>
      </c>
      <c r="L131" s="1" t="s">
        <v>30</v>
      </c>
      <c r="M131" s="1" t="s">
        <v>31</v>
      </c>
      <c r="N131" s="1" t="s">
        <v>32</v>
      </c>
      <c r="O131" s="1">
        <v>1.5</v>
      </c>
      <c r="P131" s="1">
        <v>1.5</v>
      </c>
      <c r="Q131" s="1">
        <v>1.5</v>
      </c>
      <c r="R131" s="1">
        <v>1.5</v>
      </c>
      <c r="S131" s="1">
        <v>1.5</v>
      </c>
      <c r="T131" s="1">
        <v>1.5</v>
      </c>
      <c r="U131" s="1">
        <v>1.5</v>
      </c>
      <c r="V131" s="1">
        <v>1.5</v>
      </c>
      <c r="W131" s="1">
        <v>1.5</v>
      </c>
      <c r="X131" s="1">
        <v>1.5</v>
      </c>
      <c r="Y131" s="1">
        <v>1.5</v>
      </c>
      <c r="Z131" s="1">
        <v>1.5</v>
      </c>
      <c r="AA131" s="1">
        <v>18</v>
      </c>
    </row>
    <row r="132" spans="1:27" x14ac:dyDescent="0.25">
      <c r="A132" s="1" t="str">
        <f t="shared" si="4"/>
        <v>EK</v>
      </c>
      <c r="B132" s="1" t="s">
        <v>112</v>
      </c>
      <c r="C132" s="1" t="str">
        <f t="shared" si="5"/>
        <v>OB803</v>
      </c>
      <c r="D132" s="1" t="s">
        <v>69</v>
      </c>
      <c r="E132" s="1" t="s">
        <v>36</v>
      </c>
      <c r="F132" s="1" t="s">
        <v>77</v>
      </c>
      <c r="G132" s="1" t="s">
        <v>71</v>
      </c>
      <c r="H132" s="1" t="s">
        <v>72</v>
      </c>
      <c r="I132" s="1" t="s">
        <v>36</v>
      </c>
      <c r="J132" s="1" t="s">
        <v>77</v>
      </c>
      <c r="K132" s="1" t="s">
        <v>73</v>
      </c>
      <c r="L132" s="1" t="s">
        <v>30</v>
      </c>
      <c r="M132" s="1" t="s">
        <v>31</v>
      </c>
      <c r="N132" s="1" t="s">
        <v>32</v>
      </c>
      <c r="O132" s="1">
        <v>0.5</v>
      </c>
      <c r="P132" s="1">
        <v>0.5</v>
      </c>
      <c r="Q132" s="1">
        <v>0.5</v>
      </c>
      <c r="R132" s="1">
        <v>0.5</v>
      </c>
      <c r="S132" s="1">
        <v>0.5</v>
      </c>
      <c r="T132" s="1">
        <v>0.5</v>
      </c>
      <c r="U132" s="1">
        <v>0.5</v>
      </c>
      <c r="V132" s="1">
        <v>0.5</v>
      </c>
      <c r="W132" s="1">
        <v>0.5</v>
      </c>
      <c r="X132" s="1">
        <v>0.5</v>
      </c>
      <c r="Y132" s="1">
        <v>0.5</v>
      </c>
      <c r="Z132" s="1">
        <v>0.5</v>
      </c>
      <c r="AA132" s="1">
        <v>6</v>
      </c>
    </row>
    <row r="133" spans="1:27" x14ac:dyDescent="0.25">
      <c r="A133" s="1" t="str">
        <f t="shared" si="4"/>
        <v>SC</v>
      </c>
      <c r="B133" s="1" t="s">
        <v>115</v>
      </c>
      <c r="C133" s="1" t="str">
        <f t="shared" si="5"/>
        <v>OB805</v>
      </c>
      <c r="D133" s="1" t="s">
        <v>69</v>
      </c>
      <c r="E133" s="1" t="s">
        <v>78</v>
      </c>
      <c r="F133" s="1" t="s">
        <v>75</v>
      </c>
      <c r="G133" s="1" t="s">
        <v>71</v>
      </c>
      <c r="H133" s="1" t="s">
        <v>72</v>
      </c>
      <c r="I133" s="1" t="s">
        <v>78</v>
      </c>
      <c r="J133" s="1" t="s">
        <v>75</v>
      </c>
      <c r="K133" s="1" t="s">
        <v>73</v>
      </c>
      <c r="L133" s="1" t="s">
        <v>30</v>
      </c>
      <c r="M133" s="1" t="s">
        <v>31</v>
      </c>
      <c r="N133" s="1" t="s">
        <v>32</v>
      </c>
      <c r="O133" s="1">
        <v>1.9</v>
      </c>
      <c r="P133" s="1">
        <v>1.9</v>
      </c>
      <c r="Q133" s="1">
        <v>1.9</v>
      </c>
      <c r="R133" s="1">
        <v>1.9</v>
      </c>
      <c r="S133" s="1">
        <v>1.9</v>
      </c>
      <c r="T133" s="1">
        <v>1.9</v>
      </c>
      <c r="U133" s="1">
        <v>1.9</v>
      </c>
      <c r="V133" s="1">
        <v>1.9</v>
      </c>
      <c r="W133" s="1">
        <v>1.9</v>
      </c>
      <c r="X133" s="1">
        <v>1.9</v>
      </c>
      <c r="Y133" s="1">
        <v>1.9</v>
      </c>
      <c r="Z133" s="1">
        <v>1.9</v>
      </c>
      <c r="AA133" s="1">
        <v>22.8</v>
      </c>
    </row>
    <row r="134" spans="1:27" x14ac:dyDescent="0.25">
      <c r="A134" s="1" t="str">
        <f t="shared" si="4"/>
        <v>WC</v>
      </c>
      <c r="B134" s="1" t="s">
        <v>112</v>
      </c>
      <c r="C134" s="1" t="str">
        <f t="shared" si="5"/>
        <v>OB804</v>
      </c>
      <c r="D134" s="1" t="s">
        <v>69</v>
      </c>
      <c r="E134" s="1" t="s">
        <v>34</v>
      </c>
      <c r="F134" s="1" t="s">
        <v>81</v>
      </c>
      <c r="G134" s="1" t="s">
        <v>71</v>
      </c>
      <c r="H134" s="1" t="s">
        <v>72</v>
      </c>
      <c r="I134" s="1" t="s">
        <v>34</v>
      </c>
      <c r="J134" s="1" t="s">
        <v>81</v>
      </c>
      <c r="K134" s="1" t="s">
        <v>73</v>
      </c>
      <c r="L134" s="1" t="s">
        <v>30</v>
      </c>
      <c r="M134" s="1" t="s">
        <v>31</v>
      </c>
      <c r="N134" s="1" t="s">
        <v>32</v>
      </c>
      <c r="O134" s="1">
        <v>3.8</v>
      </c>
      <c r="P134" s="1">
        <v>3.8</v>
      </c>
      <c r="Q134" s="1">
        <v>3.8</v>
      </c>
      <c r="R134" s="1">
        <v>3.8</v>
      </c>
      <c r="S134" s="1">
        <v>3.8</v>
      </c>
      <c r="T134" s="1">
        <v>3.8</v>
      </c>
      <c r="U134" s="1">
        <v>3.8</v>
      </c>
      <c r="V134" s="1">
        <v>3.8</v>
      </c>
      <c r="W134" s="1">
        <v>3.8</v>
      </c>
      <c r="X134" s="1">
        <v>3.8</v>
      </c>
      <c r="Y134" s="1">
        <v>3.8</v>
      </c>
      <c r="Z134" s="1">
        <v>3.8</v>
      </c>
      <c r="AA134" s="1">
        <v>45.6</v>
      </c>
    </row>
    <row r="135" spans="1:27" x14ac:dyDescent="0.25">
      <c r="A135" s="1" t="str">
        <f t="shared" si="4"/>
        <v>CF</v>
      </c>
      <c r="B135" s="1" t="s">
        <v>113</v>
      </c>
      <c r="C135" s="1" t="str">
        <f t="shared" si="5"/>
        <v>OC310</v>
      </c>
      <c r="D135" s="1" t="s">
        <v>83</v>
      </c>
      <c r="E135" s="1" t="s">
        <v>38</v>
      </c>
      <c r="F135" s="1" t="s">
        <v>84</v>
      </c>
      <c r="G135" s="1" t="s">
        <v>85</v>
      </c>
      <c r="H135" s="1" t="s">
        <v>28</v>
      </c>
      <c r="I135" s="1" t="s">
        <v>38</v>
      </c>
      <c r="J135" s="1" t="s">
        <v>84</v>
      </c>
      <c r="K135" s="1" t="s">
        <v>86</v>
      </c>
      <c r="L135" s="1" t="s">
        <v>30</v>
      </c>
      <c r="M135" s="1" t="s">
        <v>31</v>
      </c>
      <c r="N135" s="1" t="s">
        <v>32</v>
      </c>
      <c r="O135" s="1">
        <v>90.9</v>
      </c>
      <c r="P135" s="1">
        <v>90.9</v>
      </c>
      <c r="Q135" s="1">
        <v>90.9</v>
      </c>
      <c r="R135" s="1">
        <v>90.9</v>
      </c>
      <c r="S135" s="1">
        <v>90.9</v>
      </c>
      <c r="T135" s="1">
        <v>90.9</v>
      </c>
      <c r="U135" s="1">
        <v>90.9</v>
      </c>
      <c r="V135" s="1">
        <v>90.9</v>
      </c>
      <c r="W135" s="1">
        <v>90.9</v>
      </c>
      <c r="X135" s="1">
        <v>90.9</v>
      </c>
      <c r="Y135" s="1">
        <v>90.9</v>
      </c>
      <c r="Z135" s="1">
        <v>90.9</v>
      </c>
      <c r="AA135" s="1">
        <v>1090.8</v>
      </c>
    </row>
    <row r="136" spans="1:27" x14ac:dyDescent="0.25">
      <c r="A136" s="1" t="str">
        <f t="shared" si="4"/>
        <v>MD</v>
      </c>
      <c r="B136" s="1" t="s">
        <v>112</v>
      </c>
      <c r="C136" s="1" t="str">
        <f t="shared" si="5"/>
        <v>OB111</v>
      </c>
      <c r="D136" s="1" t="s">
        <v>87</v>
      </c>
      <c r="E136" s="1" t="s">
        <v>61</v>
      </c>
      <c r="F136" s="1" t="s">
        <v>88</v>
      </c>
      <c r="G136" s="1" t="s">
        <v>85</v>
      </c>
      <c r="H136" s="1" t="s">
        <v>28</v>
      </c>
      <c r="I136" s="1" t="s">
        <v>61</v>
      </c>
      <c r="J136" s="1" t="s">
        <v>88</v>
      </c>
      <c r="K136" s="1" t="s">
        <v>29</v>
      </c>
      <c r="L136" s="1" t="s">
        <v>30</v>
      </c>
      <c r="M136" s="1" t="s">
        <v>31</v>
      </c>
      <c r="N136" s="1" t="s">
        <v>32</v>
      </c>
      <c r="O136" s="1">
        <v>33</v>
      </c>
      <c r="P136" s="1">
        <v>33</v>
      </c>
      <c r="Q136" s="1">
        <v>33</v>
      </c>
      <c r="R136" s="1">
        <v>33</v>
      </c>
      <c r="S136" s="1">
        <v>33</v>
      </c>
      <c r="T136" s="1">
        <v>33</v>
      </c>
      <c r="U136" s="1">
        <v>33</v>
      </c>
      <c r="V136" s="1">
        <v>33</v>
      </c>
      <c r="W136" s="1">
        <v>33</v>
      </c>
      <c r="X136" s="1">
        <v>33</v>
      </c>
      <c r="Y136" s="1">
        <v>33</v>
      </c>
      <c r="Z136" s="1">
        <v>33</v>
      </c>
      <c r="AA136" s="1">
        <v>396</v>
      </c>
    </row>
    <row r="137" spans="1:27" x14ac:dyDescent="0.25">
      <c r="A137" s="1" t="str">
        <f t="shared" si="4"/>
        <v>FF</v>
      </c>
      <c r="B137" s="1" t="s">
        <v>115</v>
      </c>
      <c r="C137" s="1" t="str">
        <f t="shared" si="5"/>
        <v>OC310</v>
      </c>
      <c r="D137" s="1" t="s">
        <v>83</v>
      </c>
      <c r="E137" s="1" t="s">
        <v>89</v>
      </c>
      <c r="F137" s="1" t="s">
        <v>84</v>
      </c>
      <c r="G137" s="1" t="s">
        <v>85</v>
      </c>
      <c r="H137" s="1" t="s">
        <v>28</v>
      </c>
      <c r="I137" s="1" t="s">
        <v>89</v>
      </c>
      <c r="J137" s="1" t="s">
        <v>84</v>
      </c>
      <c r="K137" s="1" t="s">
        <v>86</v>
      </c>
      <c r="L137" s="1" t="s">
        <v>30</v>
      </c>
      <c r="M137" s="1" t="s">
        <v>31</v>
      </c>
      <c r="N137" s="1" t="s">
        <v>32</v>
      </c>
      <c r="O137" s="1">
        <v>6.3</v>
      </c>
      <c r="P137" s="1">
        <v>6.3</v>
      </c>
      <c r="Q137" s="1">
        <v>6.3</v>
      </c>
      <c r="R137" s="1">
        <v>6.3</v>
      </c>
      <c r="S137" s="1">
        <v>6.3</v>
      </c>
      <c r="T137" s="1">
        <v>6.3</v>
      </c>
      <c r="U137" s="1">
        <v>6.3</v>
      </c>
      <c r="V137" s="1">
        <v>6.3</v>
      </c>
      <c r="W137" s="1">
        <v>6.3</v>
      </c>
      <c r="X137" s="1">
        <v>6.3</v>
      </c>
      <c r="Y137" s="1">
        <v>6.3</v>
      </c>
      <c r="Z137" s="1">
        <v>6.3</v>
      </c>
      <c r="AA137" s="1">
        <v>75.599999999999994</v>
      </c>
    </row>
    <row r="138" spans="1:27" x14ac:dyDescent="0.25">
      <c r="A138" s="1" t="str">
        <f t="shared" si="4"/>
        <v>FT</v>
      </c>
      <c r="B138" s="1" t="s">
        <v>113</v>
      </c>
      <c r="C138" s="1" t="str">
        <f t="shared" si="5"/>
        <v>OC310</v>
      </c>
      <c r="D138" s="1" t="s">
        <v>83</v>
      </c>
      <c r="E138" s="1" t="s">
        <v>40</v>
      </c>
      <c r="F138" s="1" t="s">
        <v>84</v>
      </c>
      <c r="G138" s="1" t="s">
        <v>85</v>
      </c>
      <c r="H138" s="1" t="s">
        <v>28</v>
      </c>
      <c r="I138" s="1" t="s">
        <v>40</v>
      </c>
      <c r="J138" s="1" t="s">
        <v>84</v>
      </c>
      <c r="K138" s="1" t="s">
        <v>86</v>
      </c>
      <c r="L138" s="1" t="s">
        <v>30</v>
      </c>
      <c r="M138" s="1" t="s">
        <v>31</v>
      </c>
      <c r="N138" s="1" t="s">
        <v>32</v>
      </c>
      <c r="O138" s="1">
        <v>2.8</v>
      </c>
      <c r="P138" s="1">
        <v>2.8</v>
      </c>
      <c r="Q138" s="1">
        <v>2.8</v>
      </c>
      <c r="R138" s="1">
        <v>2.8</v>
      </c>
      <c r="S138" s="1">
        <v>2.8</v>
      </c>
      <c r="T138" s="1">
        <v>2.8</v>
      </c>
      <c r="U138" s="1">
        <v>2.8</v>
      </c>
      <c r="V138" s="1">
        <v>2.8</v>
      </c>
      <c r="W138" s="1">
        <v>2.8</v>
      </c>
      <c r="X138" s="1">
        <v>2.8</v>
      </c>
      <c r="Y138" s="1">
        <v>2.8</v>
      </c>
      <c r="Z138" s="1">
        <v>2.8</v>
      </c>
      <c r="AA138" s="1">
        <v>33.6</v>
      </c>
    </row>
    <row r="139" spans="1:27" x14ac:dyDescent="0.25">
      <c r="A139" s="1" t="str">
        <f t="shared" si="4"/>
        <v>FF</v>
      </c>
      <c r="B139" s="1" t="s">
        <v>115</v>
      </c>
      <c r="C139" s="1" t="str">
        <f t="shared" si="5"/>
        <v>OC441</v>
      </c>
      <c r="D139" s="1" t="s">
        <v>90</v>
      </c>
      <c r="E139" s="1" t="s">
        <v>91</v>
      </c>
      <c r="F139" s="1" t="s">
        <v>92</v>
      </c>
      <c r="G139" s="1" t="s">
        <v>85</v>
      </c>
      <c r="H139" s="1" t="s">
        <v>28</v>
      </c>
      <c r="I139" s="1" t="s">
        <v>91</v>
      </c>
      <c r="J139" s="1" t="s">
        <v>92</v>
      </c>
      <c r="K139" s="1" t="s">
        <v>86</v>
      </c>
      <c r="L139" s="1" t="s">
        <v>30</v>
      </c>
      <c r="M139" s="1" t="s">
        <v>31</v>
      </c>
      <c r="N139" s="1" t="s">
        <v>32</v>
      </c>
      <c r="O139" s="1">
        <v>62</v>
      </c>
      <c r="P139" s="1">
        <v>62</v>
      </c>
      <c r="Q139" s="1">
        <v>62</v>
      </c>
      <c r="R139" s="1">
        <v>62</v>
      </c>
      <c r="S139" s="1">
        <v>62</v>
      </c>
      <c r="T139" s="1">
        <v>62</v>
      </c>
      <c r="U139" s="1">
        <v>62</v>
      </c>
      <c r="V139" s="1">
        <v>62</v>
      </c>
      <c r="W139" s="1">
        <v>62</v>
      </c>
      <c r="X139" s="1">
        <v>62</v>
      </c>
      <c r="Y139" s="1">
        <v>62</v>
      </c>
      <c r="Z139" s="1">
        <v>62</v>
      </c>
      <c r="AA139" s="1">
        <v>744</v>
      </c>
    </row>
    <row r="140" spans="1:27" x14ac:dyDescent="0.25">
      <c r="A140" s="1" t="str">
        <f t="shared" si="4"/>
        <v>FE</v>
      </c>
      <c r="B140" s="1" t="s">
        <v>115</v>
      </c>
      <c r="C140" s="1" t="str">
        <f t="shared" si="5"/>
        <v>OC441</v>
      </c>
      <c r="D140" s="1" t="s">
        <v>90</v>
      </c>
      <c r="E140" s="1" t="s">
        <v>93</v>
      </c>
      <c r="F140" s="1" t="s">
        <v>92</v>
      </c>
      <c r="G140" s="1" t="s">
        <v>85</v>
      </c>
      <c r="H140" s="1" t="s">
        <v>28</v>
      </c>
      <c r="I140" s="1" t="s">
        <v>93</v>
      </c>
      <c r="J140" s="1" t="s">
        <v>92</v>
      </c>
      <c r="K140" s="1" t="s">
        <v>86</v>
      </c>
      <c r="L140" s="1" t="s">
        <v>30</v>
      </c>
      <c r="M140" s="1" t="s">
        <v>31</v>
      </c>
      <c r="N140" s="1" t="s">
        <v>32</v>
      </c>
      <c r="O140" s="1">
        <v>38</v>
      </c>
      <c r="P140" s="1">
        <v>38</v>
      </c>
      <c r="Q140" s="1">
        <v>38</v>
      </c>
      <c r="R140" s="1">
        <v>38</v>
      </c>
      <c r="S140" s="1">
        <v>38</v>
      </c>
      <c r="T140" s="1">
        <v>38</v>
      </c>
      <c r="U140" s="1">
        <v>38</v>
      </c>
      <c r="V140" s="1">
        <v>38</v>
      </c>
      <c r="W140" s="1">
        <v>38</v>
      </c>
      <c r="X140" s="1">
        <v>38</v>
      </c>
      <c r="Y140" s="1">
        <v>38</v>
      </c>
      <c r="Z140" s="1">
        <v>38</v>
      </c>
      <c r="AA140" s="1">
        <v>456</v>
      </c>
    </row>
    <row r="141" spans="1:27" x14ac:dyDescent="0.25">
      <c r="A141" s="1" t="str">
        <f t="shared" si="4"/>
        <v>WC</v>
      </c>
      <c r="B141" s="1" t="s">
        <v>112</v>
      </c>
      <c r="C141" s="1" t="str">
        <f t="shared" si="5"/>
        <v>OB111</v>
      </c>
      <c r="D141" s="1" t="s">
        <v>87</v>
      </c>
      <c r="E141" s="1" t="s">
        <v>34</v>
      </c>
      <c r="F141" s="1" t="s">
        <v>88</v>
      </c>
      <c r="G141" s="1" t="s">
        <v>85</v>
      </c>
      <c r="H141" s="1" t="s">
        <v>28</v>
      </c>
      <c r="I141" s="1" t="s">
        <v>34</v>
      </c>
      <c r="J141" s="1" t="s">
        <v>88</v>
      </c>
      <c r="K141" s="1" t="s">
        <v>29</v>
      </c>
      <c r="L141" s="1" t="s">
        <v>30</v>
      </c>
      <c r="M141" s="1" t="s">
        <v>31</v>
      </c>
      <c r="N141" s="1" t="s">
        <v>32</v>
      </c>
      <c r="O141" s="1">
        <v>21</v>
      </c>
      <c r="P141" s="1">
        <v>21</v>
      </c>
      <c r="Q141" s="1">
        <v>21</v>
      </c>
      <c r="R141" s="1">
        <v>21</v>
      </c>
      <c r="S141" s="1">
        <v>21</v>
      </c>
      <c r="T141" s="1">
        <v>21</v>
      </c>
      <c r="U141" s="1">
        <v>21</v>
      </c>
      <c r="V141" s="1">
        <v>21</v>
      </c>
      <c r="W141" s="1">
        <v>21</v>
      </c>
      <c r="X141" s="1">
        <v>21</v>
      </c>
      <c r="Y141" s="1">
        <v>21</v>
      </c>
      <c r="Z141" s="1">
        <v>21</v>
      </c>
      <c r="AA141" s="1">
        <v>252</v>
      </c>
    </row>
    <row r="142" spans="1:27" x14ac:dyDescent="0.25">
      <c r="A142" s="1" t="str">
        <f t="shared" si="4"/>
        <v>DE</v>
      </c>
      <c r="B142" s="1" t="s">
        <v>112</v>
      </c>
      <c r="C142" s="1" t="str">
        <f t="shared" si="5"/>
        <v>OB111</v>
      </c>
      <c r="D142" s="1" t="s">
        <v>87</v>
      </c>
      <c r="E142" s="1" t="s">
        <v>42</v>
      </c>
      <c r="F142" s="1" t="s">
        <v>88</v>
      </c>
      <c r="G142" s="1" t="s">
        <v>85</v>
      </c>
      <c r="H142" s="1" t="s">
        <v>28</v>
      </c>
      <c r="I142" s="1" t="s">
        <v>42</v>
      </c>
      <c r="J142" s="1" t="s">
        <v>88</v>
      </c>
      <c r="K142" s="1" t="s">
        <v>29</v>
      </c>
      <c r="L142" s="1" t="s">
        <v>30</v>
      </c>
      <c r="M142" s="1" t="s">
        <v>31</v>
      </c>
      <c r="N142" s="1" t="s">
        <v>32</v>
      </c>
      <c r="O142" s="1">
        <v>46</v>
      </c>
      <c r="P142" s="1">
        <v>46</v>
      </c>
      <c r="Q142" s="1">
        <v>46</v>
      </c>
      <c r="R142" s="1">
        <v>46</v>
      </c>
      <c r="S142" s="1">
        <v>46</v>
      </c>
      <c r="T142" s="1">
        <v>46</v>
      </c>
      <c r="U142" s="1">
        <v>46</v>
      </c>
      <c r="V142" s="1">
        <v>46</v>
      </c>
      <c r="W142" s="1">
        <v>46</v>
      </c>
      <c r="X142" s="1">
        <v>46</v>
      </c>
      <c r="Y142" s="1">
        <v>46</v>
      </c>
      <c r="Z142" s="1">
        <v>46</v>
      </c>
      <c r="AA142" s="1">
        <v>552</v>
      </c>
    </row>
    <row r="143" spans="1:27" x14ac:dyDescent="0.25">
      <c r="A143" s="1" t="str">
        <f t="shared" si="4"/>
        <v>FN</v>
      </c>
      <c r="B143" s="1" t="s">
        <v>113</v>
      </c>
      <c r="C143" s="1" t="str">
        <f t="shared" si="5"/>
        <v>OC413</v>
      </c>
      <c r="D143" s="1" t="s">
        <v>94</v>
      </c>
      <c r="E143" s="1" t="s">
        <v>95</v>
      </c>
      <c r="F143" s="1" t="s">
        <v>96</v>
      </c>
      <c r="G143" s="1" t="s">
        <v>97</v>
      </c>
      <c r="H143" s="1" t="s">
        <v>28</v>
      </c>
      <c r="I143" s="1" t="s">
        <v>95</v>
      </c>
      <c r="J143" s="1" t="s">
        <v>96</v>
      </c>
      <c r="K143" s="1" t="s">
        <v>29</v>
      </c>
      <c r="L143" s="1" t="s">
        <v>30</v>
      </c>
      <c r="M143" s="1" t="s">
        <v>31</v>
      </c>
      <c r="N143" s="1" t="s">
        <v>32</v>
      </c>
      <c r="O143" s="1">
        <v>75</v>
      </c>
      <c r="P143" s="1">
        <v>75</v>
      </c>
      <c r="Q143" s="1">
        <v>75</v>
      </c>
      <c r="R143" s="1">
        <v>75</v>
      </c>
      <c r="S143" s="1">
        <v>75</v>
      </c>
      <c r="T143" s="1">
        <v>75</v>
      </c>
      <c r="U143" s="1">
        <v>75</v>
      </c>
      <c r="V143" s="1">
        <v>75</v>
      </c>
      <c r="W143" s="1">
        <v>75</v>
      </c>
      <c r="X143" s="1">
        <v>75</v>
      </c>
      <c r="Y143" s="1">
        <v>75</v>
      </c>
      <c r="Z143" s="1">
        <v>75</v>
      </c>
      <c r="AA143" s="1">
        <v>900</v>
      </c>
    </row>
    <row r="144" spans="1:27" x14ac:dyDescent="0.25">
      <c r="A144" s="1" t="str">
        <f t="shared" si="4"/>
        <v>FE</v>
      </c>
      <c r="B144" s="1" t="s">
        <v>115</v>
      </c>
      <c r="C144" s="1" t="str">
        <f t="shared" si="5"/>
        <v>OB301</v>
      </c>
      <c r="D144" s="1" t="s">
        <v>98</v>
      </c>
      <c r="E144" s="1" t="s">
        <v>53</v>
      </c>
      <c r="F144" s="1" t="s">
        <v>99</v>
      </c>
      <c r="G144" s="1" t="s">
        <v>97</v>
      </c>
      <c r="H144" s="1" t="s">
        <v>28</v>
      </c>
      <c r="I144" s="1" t="s">
        <v>53</v>
      </c>
      <c r="J144" s="1" t="s">
        <v>99</v>
      </c>
      <c r="K144" s="1" t="s">
        <v>86</v>
      </c>
      <c r="L144" s="1" t="s">
        <v>30</v>
      </c>
      <c r="M144" s="1" t="s">
        <v>31</v>
      </c>
      <c r="N144" s="1" t="s">
        <v>32</v>
      </c>
      <c r="O144" s="1">
        <v>14</v>
      </c>
      <c r="P144" s="1">
        <v>14</v>
      </c>
      <c r="Q144" s="1">
        <v>14</v>
      </c>
      <c r="R144" s="1">
        <v>14</v>
      </c>
      <c r="S144" s="1">
        <v>14</v>
      </c>
      <c r="T144" s="1">
        <v>14</v>
      </c>
      <c r="U144" s="1">
        <v>14</v>
      </c>
      <c r="V144" s="1">
        <v>14</v>
      </c>
      <c r="W144" s="1">
        <v>14</v>
      </c>
      <c r="X144" s="1">
        <v>14</v>
      </c>
      <c r="Y144" s="1">
        <v>14</v>
      </c>
      <c r="Z144" s="1">
        <v>14</v>
      </c>
      <c r="AA144" s="1">
        <v>168</v>
      </c>
    </row>
    <row r="145" spans="1:27" x14ac:dyDescent="0.25">
      <c r="A145" s="1" t="str">
        <f t="shared" si="4"/>
        <v>MS</v>
      </c>
      <c r="B145" s="1" t="s">
        <v>115</v>
      </c>
      <c r="C145" s="1" t="str">
        <f t="shared" si="5"/>
        <v>OC413</v>
      </c>
      <c r="D145" s="1" t="s">
        <v>94</v>
      </c>
      <c r="E145" s="1" t="s">
        <v>50</v>
      </c>
      <c r="F145" s="1" t="s">
        <v>96</v>
      </c>
      <c r="G145" s="1" t="s">
        <v>97</v>
      </c>
      <c r="H145" s="1" t="s">
        <v>28</v>
      </c>
      <c r="I145" s="1" t="s">
        <v>50</v>
      </c>
      <c r="J145" s="1" t="s">
        <v>96</v>
      </c>
      <c r="K145" s="1" t="s">
        <v>29</v>
      </c>
      <c r="L145" s="1" t="s">
        <v>30</v>
      </c>
      <c r="M145" s="1" t="s">
        <v>31</v>
      </c>
      <c r="N145" s="1" t="s">
        <v>32</v>
      </c>
      <c r="O145" s="1">
        <v>0.4</v>
      </c>
      <c r="P145" s="1">
        <v>0.4</v>
      </c>
      <c r="Q145" s="1">
        <v>0.4</v>
      </c>
      <c r="R145" s="1">
        <v>0.4</v>
      </c>
      <c r="S145" s="1">
        <v>0.4</v>
      </c>
      <c r="T145" s="1">
        <v>0.4</v>
      </c>
      <c r="U145" s="1">
        <v>0.4</v>
      </c>
      <c r="V145" s="1">
        <v>0.4</v>
      </c>
      <c r="W145" s="1">
        <v>0.4</v>
      </c>
      <c r="X145" s="1">
        <v>0.4</v>
      </c>
      <c r="Y145" s="1">
        <v>0.4</v>
      </c>
      <c r="Z145" s="1">
        <v>0.4</v>
      </c>
      <c r="AA145" s="1">
        <v>4.8</v>
      </c>
    </row>
    <row r="146" spans="1:27" x14ac:dyDescent="0.25">
      <c r="A146" s="1" t="str">
        <f t="shared" si="4"/>
        <v>CF</v>
      </c>
      <c r="B146" s="1" t="s">
        <v>113</v>
      </c>
      <c r="C146" s="1" t="str">
        <f t="shared" si="5"/>
        <v>OB301</v>
      </c>
      <c r="D146" s="1" t="s">
        <v>98</v>
      </c>
      <c r="E146" s="1" t="s">
        <v>38</v>
      </c>
      <c r="F146" s="1" t="s">
        <v>99</v>
      </c>
      <c r="G146" s="1" t="s">
        <v>97</v>
      </c>
      <c r="H146" s="1" t="s">
        <v>28</v>
      </c>
      <c r="I146" s="1" t="s">
        <v>38</v>
      </c>
      <c r="J146" s="1" t="s">
        <v>99</v>
      </c>
      <c r="K146" s="1" t="s">
        <v>86</v>
      </c>
      <c r="L146" s="1" t="s">
        <v>30</v>
      </c>
      <c r="M146" s="1" t="s">
        <v>31</v>
      </c>
      <c r="N146" s="1" t="s">
        <v>32</v>
      </c>
      <c r="O146" s="1">
        <v>20</v>
      </c>
      <c r="P146" s="1">
        <v>20</v>
      </c>
      <c r="Q146" s="1">
        <v>20</v>
      </c>
      <c r="R146" s="1">
        <v>20</v>
      </c>
      <c r="S146" s="1">
        <v>20</v>
      </c>
      <c r="T146" s="1">
        <v>20</v>
      </c>
      <c r="U146" s="1">
        <v>20</v>
      </c>
      <c r="V146" s="1">
        <v>20</v>
      </c>
      <c r="W146" s="1">
        <v>20</v>
      </c>
      <c r="X146" s="1">
        <v>20</v>
      </c>
      <c r="Y146" s="1">
        <v>20</v>
      </c>
      <c r="Z146" s="1">
        <v>20</v>
      </c>
      <c r="AA146" s="1">
        <v>240</v>
      </c>
    </row>
    <row r="147" spans="1:27" x14ac:dyDescent="0.25">
      <c r="A147" s="1" t="str">
        <f t="shared" si="4"/>
        <v>EF</v>
      </c>
      <c r="B147" s="1" t="s">
        <v>115</v>
      </c>
      <c r="C147" s="1" t="str">
        <f t="shared" si="5"/>
        <v>OC413</v>
      </c>
      <c r="D147" s="1" t="s">
        <v>94</v>
      </c>
      <c r="E147" s="1" t="s">
        <v>58</v>
      </c>
      <c r="F147" s="1" t="s">
        <v>96</v>
      </c>
      <c r="G147" s="1" t="s">
        <v>97</v>
      </c>
      <c r="H147" s="1" t="s">
        <v>28</v>
      </c>
      <c r="I147" s="1" t="s">
        <v>58</v>
      </c>
      <c r="J147" s="1" t="s">
        <v>96</v>
      </c>
      <c r="K147" s="1" t="s">
        <v>29</v>
      </c>
      <c r="L147" s="1" t="s">
        <v>30</v>
      </c>
      <c r="M147" s="1" t="s">
        <v>31</v>
      </c>
      <c r="N147" s="1" t="s">
        <v>32</v>
      </c>
      <c r="O147" s="1">
        <v>0.9</v>
      </c>
      <c r="P147" s="1">
        <v>0.9</v>
      </c>
      <c r="Q147" s="1">
        <v>0.9</v>
      </c>
      <c r="R147" s="1">
        <v>0.9</v>
      </c>
      <c r="S147" s="1">
        <v>0.9</v>
      </c>
      <c r="T147" s="1">
        <v>0.9</v>
      </c>
      <c r="U147" s="1">
        <v>0.9</v>
      </c>
      <c r="V147" s="1">
        <v>0.9</v>
      </c>
      <c r="W147" s="1">
        <v>0.9</v>
      </c>
      <c r="X147" s="1">
        <v>0.9</v>
      </c>
      <c r="Y147" s="1">
        <v>0.9</v>
      </c>
      <c r="Z147" s="1">
        <v>0.9</v>
      </c>
      <c r="AA147" s="1">
        <v>10.8</v>
      </c>
    </row>
    <row r="148" spans="1:27" x14ac:dyDescent="0.25">
      <c r="A148" s="1" t="str">
        <f t="shared" si="4"/>
        <v>FE</v>
      </c>
      <c r="B148" s="1" t="s">
        <v>115</v>
      </c>
      <c r="C148" s="1" t="str">
        <f t="shared" si="5"/>
        <v>OC413</v>
      </c>
      <c r="D148" s="1" t="s">
        <v>94</v>
      </c>
      <c r="E148" s="1" t="s">
        <v>53</v>
      </c>
      <c r="F148" s="1" t="s">
        <v>96</v>
      </c>
      <c r="G148" s="1" t="s">
        <v>97</v>
      </c>
      <c r="H148" s="1" t="s">
        <v>28</v>
      </c>
      <c r="I148" s="1" t="s">
        <v>53</v>
      </c>
      <c r="J148" s="1" t="s">
        <v>96</v>
      </c>
      <c r="K148" s="1" t="s">
        <v>29</v>
      </c>
      <c r="L148" s="1" t="s">
        <v>30</v>
      </c>
      <c r="M148" s="1" t="s">
        <v>31</v>
      </c>
      <c r="N148" s="1" t="s">
        <v>32</v>
      </c>
      <c r="O148" s="1">
        <v>6</v>
      </c>
      <c r="P148" s="1">
        <v>6</v>
      </c>
      <c r="Q148" s="1">
        <v>6</v>
      </c>
      <c r="R148" s="1">
        <v>6</v>
      </c>
      <c r="S148" s="1">
        <v>6</v>
      </c>
      <c r="T148" s="1">
        <v>6</v>
      </c>
      <c r="U148" s="1">
        <v>6</v>
      </c>
      <c r="V148" s="1">
        <v>6</v>
      </c>
      <c r="W148" s="1">
        <v>6</v>
      </c>
      <c r="X148" s="1">
        <v>6</v>
      </c>
      <c r="Y148" s="1">
        <v>6</v>
      </c>
      <c r="Z148" s="1">
        <v>6</v>
      </c>
      <c r="AA148" s="1">
        <v>72</v>
      </c>
    </row>
    <row r="149" spans="1:27" x14ac:dyDescent="0.25">
      <c r="A149" s="1" t="str">
        <f t="shared" si="4"/>
        <v>EF</v>
      </c>
      <c r="B149" s="1" t="s">
        <v>115</v>
      </c>
      <c r="C149" s="1" t="str">
        <f t="shared" si="5"/>
        <v>OB301</v>
      </c>
      <c r="D149" s="1" t="s">
        <v>98</v>
      </c>
      <c r="E149" s="1" t="s">
        <v>58</v>
      </c>
      <c r="F149" s="1" t="s">
        <v>99</v>
      </c>
      <c r="G149" s="1" t="s">
        <v>97</v>
      </c>
      <c r="H149" s="1" t="s">
        <v>28</v>
      </c>
      <c r="I149" s="1" t="s">
        <v>58</v>
      </c>
      <c r="J149" s="1" t="s">
        <v>99</v>
      </c>
      <c r="K149" s="1" t="s">
        <v>86</v>
      </c>
      <c r="L149" s="1" t="s">
        <v>30</v>
      </c>
      <c r="M149" s="1" t="s">
        <v>31</v>
      </c>
      <c r="N149" s="1" t="s">
        <v>32</v>
      </c>
      <c r="O149" s="1">
        <v>2</v>
      </c>
      <c r="P149" s="1">
        <v>2</v>
      </c>
      <c r="Q149" s="1">
        <v>2</v>
      </c>
      <c r="R149" s="1">
        <v>2</v>
      </c>
      <c r="S149" s="1">
        <v>2</v>
      </c>
      <c r="T149" s="1">
        <v>2</v>
      </c>
      <c r="U149" s="1">
        <v>2</v>
      </c>
      <c r="V149" s="1">
        <v>2</v>
      </c>
      <c r="W149" s="1">
        <v>2</v>
      </c>
      <c r="X149" s="1">
        <v>2</v>
      </c>
      <c r="Y149" s="1">
        <v>2</v>
      </c>
      <c r="Z149" s="1">
        <v>2</v>
      </c>
      <c r="AA149" s="1">
        <v>24</v>
      </c>
    </row>
    <row r="150" spans="1:27" x14ac:dyDescent="0.25">
      <c r="A150" s="1" t="str">
        <f t="shared" si="4"/>
        <v>FF</v>
      </c>
      <c r="B150" s="1" t="s">
        <v>115</v>
      </c>
      <c r="C150" s="1" t="str">
        <f t="shared" si="5"/>
        <v>OC413</v>
      </c>
      <c r="D150" s="1" t="s">
        <v>94</v>
      </c>
      <c r="E150" s="1" t="s">
        <v>79</v>
      </c>
      <c r="F150" s="1" t="s">
        <v>96</v>
      </c>
      <c r="G150" s="1" t="s">
        <v>97</v>
      </c>
      <c r="H150" s="1" t="s">
        <v>28</v>
      </c>
      <c r="I150" s="1" t="s">
        <v>79</v>
      </c>
      <c r="J150" s="1" t="s">
        <v>96</v>
      </c>
      <c r="K150" s="1" t="s">
        <v>29</v>
      </c>
      <c r="L150" s="1" t="s">
        <v>30</v>
      </c>
      <c r="M150" s="1" t="s">
        <v>31</v>
      </c>
      <c r="N150" s="1" t="s">
        <v>32</v>
      </c>
      <c r="O150" s="1">
        <v>7.8</v>
      </c>
      <c r="P150" s="1">
        <v>7.8</v>
      </c>
      <c r="Q150" s="1">
        <v>7.8</v>
      </c>
      <c r="R150" s="1">
        <v>7.8</v>
      </c>
      <c r="S150" s="1">
        <v>7.8</v>
      </c>
      <c r="T150" s="1">
        <v>7.8</v>
      </c>
      <c r="U150" s="1">
        <v>7.8</v>
      </c>
      <c r="V150" s="1">
        <v>7.8</v>
      </c>
      <c r="W150" s="1">
        <v>7.8</v>
      </c>
      <c r="X150" s="1">
        <v>7.8</v>
      </c>
      <c r="Y150" s="1">
        <v>7.8</v>
      </c>
      <c r="Z150" s="1">
        <v>7.8</v>
      </c>
      <c r="AA150" s="1">
        <v>93.6</v>
      </c>
    </row>
    <row r="151" spans="1:27" x14ac:dyDescent="0.25">
      <c r="A151" s="1" t="str">
        <f t="shared" si="4"/>
        <v>PC</v>
      </c>
      <c r="B151" s="1" t="s">
        <v>115</v>
      </c>
      <c r="C151" s="1" t="str">
        <f t="shared" si="5"/>
        <v>OC413</v>
      </c>
      <c r="D151" s="1" t="s">
        <v>94</v>
      </c>
      <c r="E151" s="1" t="s">
        <v>68</v>
      </c>
      <c r="F151" s="1" t="s">
        <v>96</v>
      </c>
      <c r="G151" s="1" t="s">
        <v>97</v>
      </c>
      <c r="H151" s="1" t="s">
        <v>28</v>
      </c>
      <c r="I151" s="1" t="s">
        <v>68</v>
      </c>
      <c r="J151" s="1" t="s">
        <v>96</v>
      </c>
      <c r="K151" s="1" t="s">
        <v>29</v>
      </c>
      <c r="L151" s="1" t="s">
        <v>30</v>
      </c>
      <c r="M151" s="1" t="s">
        <v>31</v>
      </c>
      <c r="N151" s="1" t="s">
        <v>32</v>
      </c>
      <c r="O151" s="1">
        <v>4.7</v>
      </c>
      <c r="P151" s="1">
        <v>4.7</v>
      </c>
      <c r="Q151" s="1">
        <v>4.7</v>
      </c>
      <c r="R151" s="1">
        <v>4.7</v>
      </c>
      <c r="S151" s="1">
        <v>4.7</v>
      </c>
      <c r="T151" s="1">
        <v>4.7</v>
      </c>
      <c r="U151" s="1">
        <v>4.7</v>
      </c>
      <c r="V151" s="1">
        <v>4.7</v>
      </c>
      <c r="W151" s="1">
        <v>4.7</v>
      </c>
      <c r="X151" s="1">
        <v>4.7</v>
      </c>
      <c r="Y151" s="1">
        <v>4.7</v>
      </c>
      <c r="Z151" s="1">
        <v>4.7</v>
      </c>
      <c r="AA151" s="1">
        <v>56.4</v>
      </c>
    </row>
    <row r="152" spans="1:27" x14ac:dyDescent="0.25">
      <c r="A152" s="2" t="str">
        <f>LEFT(E152,4)</f>
        <v>94FN</v>
      </c>
      <c r="B152" s="1" t="s">
        <v>114</v>
      </c>
      <c r="C152" s="1" t="str">
        <f t="shared" si="5"/>
        <v>OC411</v>
      </c>
      <c r="D152" s="1" t="s">
        <v>100</v>
      </c>
      <c r="E152" s="1" t="s">
        <v>101</v>
      </c>
      <c r="F152" s="1" t="s">
        <v>102</v>
      </c>
      <c r="G152" s="1" t="s">
        <v>97</v>
      </c>
      <c r="H152" s="1" t="s">
        <v>103</v>
      </c>
      <c r="I152" s="1" t="s">
        <v>101</v>
      </c>
      <c r="J152" s="1" t="s">
        <v>102</v>
      </c>
      <c r="K152" s="1" t="s">
        <v>86</v>
      </c>
      <c r="L152" s="1" t="s">
        <v>103</v>
      </c>
      <c r="M152" s="1" t="s">
        <v>104</v>
      </c>
      <c r="N152" s="1" t="s">
        <v>32</v>
      </c>
      <c r="O152" s="1">
        <v>100</v>
      </c>
      <c r="P152" s="1">
        <v>100</v>
      </c>
      <c r="Q152" s="1">
        <v>100</v>
      </c>
      <c r="R152" s="1">
        <v>100</v>
      </c>
      <c r="S152" s="1">
        <v>100</v>
      </c>
      <c r="T152" s="1">
        <v>100</v>
      </c>
      <c r="U152" s="1">
        <v>100</v>
      </c>
      <c r="V152" s="1">
        <v>100</v>
      </c>
      <c r="W152" s="1">
        <v>100</v>
      </c>
      <c r="X152" s="1">
        <v>100</v>
      </c>
      <c r="Y152" s="1">
        <v>100</v>
      </c>
      <c r="Z152" s="1">
        <v>100</v>
      </c>
      <c r="AA152" s="1">
        <v>1200</v>
      </c>
    </row>
    <row r="153" spans="1:27" x14ac:dyDescent="0.25">
      <c r="A153" s="1" t="str">
        <f t="shared" si="4"/>
        <v>FF</v>
      </c>
      <c r="B153" s="1" t="s">
        <v>115</v>
      </c>
      <c r="C153" s="1" t="str">
        <f t="shared" si="5"/>
        <v>OB301</v>
      </c>
      <c r="D153" s="1" t="s">
        <v>98</v>
      </c>
      <c r="E153" s="1" t="s">
        <v>79</v>
      </c>
      <c r="F153" s="1" t="s">
        <v>99</v>
      </c>
      <c r="G153" s="1" t="s">
        <v>97</v>
      </c>
      <c r="H153" s="1" t="s">
        <v>28</v>
      </c>
      <c r="I153" s="1" t="s">
        <v>79</v>
      </c>
      <c r="J153" s="1" t="s">
        <v>99</v>
      </c>
      <c r="K153" s="1" t="s">
        <v>86</v>
      </c>
      <c r="L153" s="1" t="s">
        <v>30</v>
      </c>
      <c r="M153" s="1" t="s">
        <v>31</v>
      </c>
      <c r="N153" s="1" t="s">
        <v>32</v>
      </c>
      <c r="O153" s="1">
        <v>2</v>
      </c>
      <c r="P153" s="1">
        <v>2</v>
      </c>
      <c r="Q153" s="1">
        <v>2</v>
      </c>
      <c r="R153" s="1">
        <v>2</v>
      </c>
      <c r="S153" s="1">
        <v>2</v>
      </c>
      <c r="T153" s="1">
        <v>2</v>
      </c>
      <c r="U153" s="1">
        <v>2</v>
      </c>
      <c r="V153" s="1">
        <v>2</v>
      </c>
      <c r="W153" s="1">
        <v>2</v>
      </c>
      <c r="X153" s="1">
        <v>2</v>
      </c>
      <c r="Y153" s="1">
        <v>2</v>
      </c>
      <c r="Z153" s="1">
        <v>2</v>
      </c>
      <c r="AA153" s="1">
        <v>24</v>
      </c>
    </row>
    <row r="154" spans="1:27" x14ac:dyDescent="0.25">
      <c r="A154" s="1" t="str">
        <f t="shared" si="4"/>
        <v>FN</v>
      </c>
      <c r="B154" s="1" t="s">
        <v>113</v>
      </c>
      <c r="C154" s="1" t="str">
        <f t="shared" si="5"/>
        <v>OB301</v>
      </c>
      <c r="D154" s="1" t="s">
        <v>98</v>
      </c>
      <c r="E154" s="1" t="s">
        <v>54</v>
      </c>
      <c r="F154" s="1" t="s">
        <v>99</v>
      </c>
      <c r="G154" s="1" t="s">
        <v>97</v>
      </c>
      <c r="H154" s="1" t="s">
        <v>28</v>
      </c>
      <c r="I154" s="1" t="s">
        <v>54</v>
      </c>
      <c r="J154" s="1" t="s">
        <v>99</v>
      </c>
      <c r="K154" s="1" t="s">
        <v>86</v>
      </c>
      <c r="L154" s="1" t="s">
        <v>30</v>
      </c>
      <c r="M154" s="1" t="s">
        <v>31</v>
      </c>
      <c r="N154" s="1" t="s">
        <v>32</v>
      </c>
      <c r="O154" s="1">
        <v>50</v>
      </c>
      <c r="P154" s="1">
        <v>50</v>
      </c>
      <c r="Q154" s="1">
        <v>50</v>
      </c>
      <c r="R154" s="1">
        <v>50</v>
      </c>
      <c r="S154" s="1">
        <v>50</v>
      </c>
      <c r="T154" s="1">
        <v>50</v>
      </c>
      <c r="U154" s="1">
        <v>50</v>
      </c>
      <c r="V154" s="1">
        <v>50</v>
      </c>
      <c r="W154" s="1">
        <v>50</v>
      </c>
      <c r="X154" s="1">
        <v>50</v>
      </c>
      <c r="Y154" s="1">
        <v>50</v>
      </c>
      <c r="Z154" s="1">
        <v>50</v>
      </c>
      <c r="AA154" s="1">
        <v>600</v>
      </c>
    </row>
    <row r="155" spans="1:27" x14ac:dyDescent="0.25">
      <c r="A155" s="1" t="str">
        <f t="shared" si="4"/>
        <v>PC</v>
      </c>
      <c r="B155" s="1" t="s">
        <v>115</v>
      </c>
      <c r="C155" s="1" t="str">
        <f t="shared" si="5"/>
        <v>OB301</v>
      </c>
      <c r="D155" s="1" t="s">
        <v>98</v>
      </c>
      <c r="E155" s="1" t="s">
        <v>68</v>
      </c>
      <c r="F155" s="1" t="s">
        <v>99</v>
      </c>
      <c r="G155" s="1" t="s">
        <v>97</v>
      </c>
      <c r="H155" s="1" t="s">
        <v>28</v>
      </c>
      <c r="I155" s="1" t="s">
        <v>68</v>
      </c>
      <c r="J155" s="1" t="s">
        <v>99</v>
      </c>
      <c r="K155" s="1" t="s">
        <v>86</v>
      </c>
      <c r="L155" s="1" t="s">
        <v>30</v>
      </c>
      <c r="M155" s="1" t="s">
        <v>31</v>
      </c>
      <c r="N155" s="1" t="s">
        <v>32</v>
      </c>
      <c r="O155" s="1">
        <v>12</v>
      </c>
      <c r="P155" s="1">
        <v>12</v>
      </c>
      <c r="Q155" s="1">
        <v>12</v>
      </c>
      <c r="R155" s="1">
        <v>12</v>
      </c>
      <c r="S155" s="1">
        <v>12</v>
      </c>
      <c r="T155" s="1">
        <v>12</v>
      </c>
      <c r="U155" s="1">
        <v>12</v>
      </c>
      <c r="V155" s="1">
        <v>12</v>
      </c>
      <c r="W155" s="1">
        <v>12</v>
      </c>
      <c r="X155" s="1">
        <v>12</v>
      </c>
      <c r="Y155" s="1">
        <v>12</v>
      </c>
      <c r="Z155" s="1">
        <v>12</v>
      </c>
      <c r="AA155" s="1">
        <v>144</v>
      </c>
    </row>
    <row r="156" spans="1:27" x14ac:dyDescent="0.25">
      <c r="A156" s="1" t="str">
        <f t="shared" si="4"/>
        <v>CF</v>
      </c>
      <c r="B156" s="1" t="s">
        <v>113</v>
      </c>
      <c r="C156" s="1" t="str">
        <f t="shared" si="5"/>
        <v>OC413</v>
      </c>
      <c r="D156" s="1" t="s">
        <v>94</v>
      </c>
      <c r="E156" s="1" t="s">
        <v>38</v>
      </c>
      <c r="F156" s="1" t="s">
        <v>96</v>
      </c>
      <c r="G156" s="1" t="s">
        <v>97</v>
      </c>
      <c r="H156" s="1" t="s">
        <v>28</v>
      </c>
      <c r="I156" s="1" t="s">
        <v>38</v>
      </c>
      <c r="J156" s="1" t="s">
        <v>96</v>
      </c>
      <c r="K156" s="1" t="s">
        <v>29</v>
      </c>
      <c r="L156" s="1" t="s">
        <v>30</v>
      </c>
      <c r="M156" s="1" t="s">
        <v>31</v>
      </c>
      <c r="N156" s="1" t="s">
        <v>32</v>
      </c>
      <c r="O156" s="1">
        <v>5.2</v>
      </c>
      <c r="P156" s="1">
        <v>5.2</v>
      </c>
      <c r="Q156" s="1">
        <v>5.2</v>
      </c>
      <c r="R156" s="1">
        <v>5.2</v>
      </c>
      <c r="S156" s="1">
        <v>5.2</v>
      </c>
      <c r="T156" s="1">
        <v>5.2</v>
      </c>
      <c r="U156" s="1">
        <v>5.2</v>
      </c>
      <c r="V156" s="1">
        <v>5.2</v>
      </c>
      <c r="W156" s="1">
        <v>5.2</v>
      </c>
      <c r="X156" s="1">
        <v>5.2</v>
      </c>
      <c r="Y156" s="1">
        <v>5.2</v>
      </c>
      <c r="Z156" s="1">
        <v>5.2</v>
      </c>
      <c r="AA156" s="1">
        <v>62.4</v>
      </c>
    </row>
    <row r="157" spans="1:27" x14ac:dyDescent="0.25">
      <c r="A157" s="2" t="str">
        <f>LEFT(E157,4)</f>
        <v>94FN</v>
      </c>
      <c r="B157" s="1" t="s">
        <v>114</v>
      </c>
      <c r="C157" s="1" t="str">
        <f t="shared" si="5"/>
        <v>OC411</v>
      </c>
      <c r="D157" s="1" t="s">
        <v>105</v>
      </c>
      <c r="E157" s="1" t="s">
        <v>101</v>
      </c>
      <c r="F157" s="1" t="s">
        <v>102</v>
      </c>
      <c r="G157" s="1" t="s">
        <v>106</v>
      </c>
      <c r="H157" s="1" t="s">
        <v>107</v>
      </c>
      <c r="I157" s="1" t="s">
        <v>101</v>
      </c>
      <c r="J157" s="1" t="s">
        <v>102</v>
      </c>
      <c r="K157" s="1" t="s">
        <v>106</v>
      </c>
      <c r="L157" s="1" t="s">
        <v>107</v>
      </c>
      <c r="M157" s="1" t="s">
        <v>104</v>
      </c>
      <c r="N157" s="1" t="s">
        <v>108</v>
      </c>
      <c r="O157" s="1">
        <v>1</v>
      </c>
      <c r="P157" s="1">
        <v>1</v>
      </c>
      <c r="Q157" s="1">
        <v>1</v>
      </c>
      <c r="R157" s="1">
        <v>1</v>
      </c>
      <c r="S157" s="1">
        <v>1</v>
      </c>
      <c r="T157" s="1">
        <v>1</v>
      </c>
      <c r="U157" s="1">
        <v>1</v>
      </c>
      <c r="V157" s="1">
        <v>1</v>
      </c>
      <c r="W157" s="1">
        <v>1</v>
      </c>
      <c r="X157" s="1">
        <v>1</v>
      </c>
      <c r="Y157" s="1">
        <v>1</v>
      </c>
      <c r="Z157" s="1">
        <v>1</v>
      </c>
      <c r="AA157" s="1">
        <v>12</v>
      </c>
    </row>
  </sheetData>
  <autoFilter ref="A1:AA157" xr:uid="{00000000-0009-0000-0000-000001000000}"/>
  <pageMargins left="0.7" right="0.7" top="0.75" bottom="0.75" header="0.3" footer="0.3"/>
</worksheet>
</file>

<file path=customXML/item2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Export1638389061381.txt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Murchison, Arleen</dc:creator>
  <cp:lastModifiedBy>Keating, Beth</cp:lastModifiedBy>
  <dcterms:created xsi:type="dcterms:W3CDTF">2021-12-01T20:04:30Z</dcterms:created>
  <dcterms:modified xsi:type="dcterms:W3CDTF">2022-07-04T22:01:17Z</dcterms:modified>
</cp:coreProperties>
</file>