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\MFR Backup\G Schedules\G-1 Rate Base\G-1 4 Adjustments\G-1 4 CF\"/>
    </mc:Choice>
  </mc:AlternateContent>
  <bookViews>
    <workbookView xWindow="0" yWindow="0" windowWidth="19200" windowHeight="11460"/>
  </bookViews>
  <sheets>
    <sheet name="Sheet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F8" i="1"/>
  <c r="F7" i="1"/>
  <c r="E5" i="1" l="1"/>
  <c r="E9" i="1"/>
  <c r="G5" i="1" l="1"/>
  <c r="F9" i="1"/>
  <c r="F5" i="1"/>
</calcChain>
</file>

<file path=xl/sharedStrings.xml><?xml version="1.0" encoding="utf-8"?>
<sst xmlns="http://schemas.openxmlformats.org/spreadsheetml/2006/main" count="16" uniqueCount="15">
  <si>
    <t>28102530</t>
  </si>
  <si>
    <t>28152540</t>
  </si>
  <si>
    <t>CFG</t>
  </si>
  <si>
    <t>17201865</t>
  </si>
  <si>
    <t>17291865</t>
  </si>
  <si>
    <t>Asset:</t>
  </si>
  <si>
    <t>Reg Liability</t>
  </si>
  <si>
    <t>Reg Asset</t>
  </si>
  <si>
    <t>Customer Contrib.</t>
  </si>
  <si>
    <t>13 month average
12/31/2022</t>
  </si>
  <si>
    <t>Trended using growth and inflation factors</t>
  </si>
  <si>
    <t>Comment</t>
  </si>
  <si>
    <t>13 month average
12/31/2023</t>
  </si>
  <si>
    <t>Deferred Cost at 12/31/2021</t>
  </si>
  <si>
    <t>Not trended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</si>
</sst>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3" fontId="0" fillId="0" borderId="0" xfId="1" applyFont="1"/>
    <xf numFmtId="0" fontId="0" fillId="0" borderId="0" xfId="0" applyFont="1"/>
    <xf numFmtId="0" fontId="2" fillId="0" borderId="0" xfId="0" applyFont="1"/>
    <xf numFmtId="14" fontId="0" fillId="0" borderId="0" xfId="1" applyNumberFormat="1" applyFont="1" applyAlignment="1">
      <alignment wrapText="1"/>
    </xf>
    <xf numFmtId="43" fontId="0" fillId="0" borderId="1" xfId="1" applyFont="1" applyBorder="1"/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9"/>
  <sheetViews>
    <sheetView tabSelected="1" workbookViewId="0">
      <selection activeCell="G8" sqref="G8"/>
    </sheetView>
  </sheetViews>
  <sheetFormatPr defaultColWidth="12.85546875" defaultRowHeight="15" x14ac:dyDescent="0.25"/>
  <cols>
    <col min="1" max="2" width="12.85546875" style="2"/>
    <col min="3" max="3" width="9" style="2" bestFit="1" customWidth="1"/>
    <col min="4" max="4" width="31.7109375" style="2" customWidth="1"/>
    <col min="5" max="5" width="15" style="1" customWidth="1"/>
    <col min="6" max="6" width="14.42578125" style="2" customWidth="1"/>
    <col min="7" max="7" width="15.85546875" style="2" customWidth="1"/>
    <col min="8" max="8" width="39.42578125" style="2" bestFit="1" customWidth="1"/>
    <col min="9" max="16384" width="12.85546875" style="2"/>
  </cols>
  <sheetData>
    <row r="1" spans="3:8" ht="45" x14ac:dyDescent="0.25">
      <c r="C1" s="2" t="s">
        <v>2</v>
      </c>
      <c r="E1" s="4"/>
      <c r="F1" s="4" t="s">
        <v>9</v>
      </c>
      <c r="G1" s="4" t="s">
        <v>12</v>
      </c>
      <c r="H1" s="4" t="s">
        <v>11</v>
      </c>
    </row>
    <row r="2" spans="3:8" x14ac:dyDescent="0.25">
      <c r="C2" t="s">
        <v>5</v>
      </c>
    </row>
    <row r="3" spans="3:8" x14ac:dyDescent="0.25">
      <c r="C3" s="2" t="s">
        <v>3</v>
      </c>
      <c r="D3" s="3" t="s">
        <v>7</v>
      </c>
      <c r="E3" s="1">
        <v>2438596</v>
      </c>
      <c r="F3" s="1"/>
      <c r="G3" s="1"/>
    </row>
    <row r="4" spans="3:8" x14ac:dyDescent="0.25">
      <c r="C4" s="2" t="s">
        <v>4</v>
      </c>
      <c r="D4" s="3" t="s">
        <v>8</v>
      </c>
      <c r="E4" s="1">
        <v>-2419252</v>
      </c>
      <c r="F4" s="1"/>
      <c r="G4" s="1"/>
    </row>
    <row r="5" spans="3:8" x14ac:dyDescent="0.25">
      <c r="E5" s="5">
        <f>SUM(E3:E4)</f>
        <v>19344</v>
      </c>
      <c r="F5" s="1">
        <f>+E5*1.0734</f>
        <v>20763.849599999998</v>
      </c>
      <c r="G5" s="1">
        <f>+E5*1.1235</f>
        <v>21732.984</v>
      </c>
      <c r="H5" s="6" t="s">
        <v>10</v>
      </c>
    </row>
    <row r="7" spans="3:8" x14ac:dyDescent="0.25">
      <c r="C7" s="2" t="s">
        <v>0</v>
      </c>
      <c r="D7" s="3" t="s">
        <v>13</v>
      </c>
      <c r="E7" s="1">
        <v>2420000</v>
      </c>
      <c r="F7" s="1">
        <f>+E7</f>
        <v>2420000</v>
      </c>
      <c r="G7" s="1">
        <f>+F7</f>
        <v>2420000</v>
      </c>
      <c r="H7" s="2" t="s">
        <v>14</v>
      </c>
    </row>
    <row r="8" spans="3:8" x14ac:dyDescent="0.25">
      <c r="C8" s="2" t="s">
        <v>1</v>
      </c>
      <c r="D8" s="3" t="s">
        <v>6</v>
      </c>
      <c r="E8" s="1">
        <v>-2420000</v>
      </c>
      <c r="F8" s="1">
        <f>+E8</f>
        <v>-2420000</v>
      </c>
      <c r="G8" s="1">
        <f>+F8</f>
        <v>-2420000</v>
      </c>
      <c r="H8" s="2" t="s">
        <v>14</v>
      </c>
    </row>
    <row r="9" spans="3:8" x14ac:dyDescent="0.25">
      <c r="E9" s="5">
        <f>SUM(E7:E8)</f>
        <v>0</v>
      </c>
      <c r="F9" s="1">
        <f>+E9*1.0734</f>
        <v>0</v>
      </c>
      <c r="G9" s="1"/>
      <c r="H9" s="6"/>
    </row>
  </sheetData>
  <pageMargins left="0.7" right="0.7" top="0.75" bottom="0.75" header="0.3" footer="0.3"/>
  <pageSetup orientation="portrait" horizontalDpi="0" verticalDpi="0" r:id="rId1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 A C T I V E ! 1 5 6 7 6 7 6 2 . 1 < / d o c u m e n t i d >  
     < s e n d e r i d > K E A B E T < / s e n d e r i d >  
     < s e n d e r e m a i l > B K E A T I N G @ G U N S T E R . C O M < / s e n d e r e m a i l >  
     < l a s t m o d i f i e d > 2 0 2 2 - 0 5 - 2 5 T 1 4 : 4 6 : 1 3 . 0 0 0 0 0 0 0 - 0 4 : 0 0 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Onsomu, Philip</cp:lastModifiedBy>
  <dcterms:created xsi:type="dcterms:W3CDTF">2022-03-16T17:42:38Z</dcterms:created>
  <dcterms:modified xsi:type="dcterms:W3CDTF">2022-05-25T18:46:13Z</dcterms:modified>
</cp:coreProperties>
</file>