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 (2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6" i="2" l="1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G24" i="2"/>
  <c r="H24" i="2" s="1"/>
  <c r="I24" i="2" s="1"/>
  <c r="J24" i="2" s="1"/>
  <c r="K24" i="2" s="1"/>
  <c r="L24" i="2" s="1"/>
  <c r="M24" i="2" s="1"/>
  <c r="N24" i="2" s="1"/>
  <c r="O24" i="2" s="1"/>
  <c r="P24" i="2" s="1"/>
  <c r="Q24" i="2" s="1"/>
  <c r="R24" i="2" s="1"/>
  <c r="S24" i="2" s="1"/>
  <c r="T24" i="2" s="1"/>
  <c r="U24" i="2" s="1"/>
  <c r="V24" i="2" s="1"/>
  <c r="W24" i="2" s="1"/>
  <c r="X24" i="2" s="1"/>
  <c r="Y24" i="2" s="1"/>
  <c r="Z24" i="2" s="1"/>
  <c r="AA24" i="2" s="1"/>
  <c r="AB24" i="2" s="1"/>
  <c r="AC24" i="2" s="1"/>
  <c r="F24" i="2"/>
  <c r="G21" i="2"/>
  <c r="H21" i="2" s="1"/>
  <c r="I21" i="2" s="1"/>
  <c r="J21" i="2" s="1"/>
  <c r="K21" i="2" s="1"/>
  <c r="L21" i="2" s="1"/>
  <c r="M21" i="2" s="1"/>
  <c r="N21" i="2" s="1"/>
  <c r="O21" i="2" s="1"/>
  <c r="P21" i="2" s="1"/>
  <c r="Q21" i="2" s="1"/>
  <c r="R21" i="2" s="1"/>
  <c r="S21" i="2" s="1"/>
  <c r="T21" i="2" s="1"/>
  <c r="U21" i="2" s="1"/>
  <c r="V21" i="2" s="1"/>
  <c r="W21" i="2" s="1"/>
  <c r="X21" i="2" s="1"/>
  <c r="Y21" i="2" s="1"/>
  <c r="Z21" i="2" s="1"/>
  <c r="AA21" i="2" s="1"/>
  <c r="AB21" i="2" s="1"/>
  <c r="AC21" i="2" s="1"/>
  <c r="F21" i="2"/>
  <c r="E21" i="2"/>
  <c r="H8" i="2"/>
  <c r="G8" i="2"/>
  <c r="I8" i="2" s="1"/>
  <c r="I7" i="2"/>
  <c r="I6" i="2"/>
</calcChain>
</file>

<file path=xl/sharedStrings.xml><?xml version="1.0" encoding="utf-8"?>
<sst xmlns="http://schemas.openxmlformats.org/spreadsheetml/2006/main" count="12" uniqueCount="12">
  <si>
    <t>Projected (2022/2023) monthly expense</t>
  </si>
  <si>
    <t>Increase in reserve</t>
  </si>
  <si>
    <t>Expected event hit to reserve in 2023 (reduction in reserve)</t>
  </si>
  <si>
    <t>Natural Gas Consolidated Rate Case</t>
  </si>
  <si>
    <t>Storm reserve adjustment</t>
  </si>
  <si>
    <t>FN00-00000-2805-2281</t>
  </si>
  <si>
    <t>Additonal monthly reserve</t>
  </si>
  <si>
    <t>Presumed 2023 event (June 2023)</t>
  </si>
  <si>
    <t>Current monthly expense/accrual</t>
  </si>
  <si>
    <t>Injuries and damages</t>
  </si>
  <si>
    <t>Storm Reserve</t>
  </si>
  <si>
    <t>Monthly reserve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</si>
</sst>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u/>
      <sz val="12"/>
      <color theme="1"/>
      <name val="Calibri"/>
      <family val="2"/>
      <scheme val="minor"/>
    </font>
    <font>
      <sz val="10"/>
      <name val="Courie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5" fontId="5" fillId="0" borderId="0"/>
  </cellStyleXfs>
  <cellXfs count="13">
    <xf numFmtId="0" fontId="0" fillId="0" borderId="0" xfId="0"/>
    <xf numFmtId="0" fontId="3" fillId="0" borderId="0" xfId="3" applyFont="1"/>
    <xf numFmtId="0" fontId="4" fillId="0" borderId="0" xfId="0" applyFont="1"/>
    <xf numFmtId="0" fontId="0" fillId="0" borderId="0" xfId="0" applyFont="1"/>
    <xf numFmtId="164" fontId="6" fillId="0" borderId="0" xfId="0" applyNumberFormat="1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  <xf numFmtId="0" fontId="0" fillId="2" borderId="0" xfId="0" applyFont="1" applyFill="1"/>
    <xf numFmtId="43" fontId="0" fillId="2" borderId="0" xfId="1" applyNumberFormat="1" applyFont="1" applyFill="1"/>
    <xf numFmtId="0" fontId="0" fillId="2" borderId="0" xfId="0" applyFill="1"/>
    <xf numFmtId="44" fontId="0" fillId="0" borderId="0" xfId="2" applyFont="1"/>
    <xf numFmtId="0" fontId="0" fillId="2" borderId="0" xfId="0" applyFont="1" applyFill="1" applyAlignment="1">
      <alignment horizontal="left" indent="2"/>
    </xf>
    <xf numFmtId="43" fontId="0" fillId="0" borderId="0" xfId="0" applyNumberFormat="1"/>
    <xf numFmtId="0" fontId="0" fillId="2" borderId="0" xfId="0" applyFont="1" applyFill="1" applyAlignment="1">
      <alignment horizontal="left" indent="3"/>
    </xf>
  </cellXfs>
  <cellStyles count="5">
    <cellStyle name="Comma" xfId="1" builtinId="3"/>
    <cellStyle name="Currency" xfId="2" builtinId="4"/>
    <cellStyle name="Normal" xfId="0" builtinId="0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imanage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32</xdr:row>
      <xdr:rowOff>123825</xdr:rowOff>
    </xdr:from>
    <xdr:to>
      <xdr:col>12</xdr:col>
      <xdr:colOff>655354</xdr:colOff>
      <xdr:row>75</xdr:row>
      <xdr:rowOff>153534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5105400"/>
          <a:ext cx="9589804" cy="8221209"/>
        </a:xfrm>
        <a:prstGeom prst="rect">
          <a:avLst/>
        </a:prstGeom>
      </xdr:spPr>
    </xdr:pic>
    <xdr:clientData/>
  </xdr:twoCellAnchor>
  <xdr:twoCellAnchor>
    <xdr:from>
      <xdr:col>4</xdr:col>
      <xdr:colOff>990600</xdr:colOff>
      <xdr:row>26</xdr:row>
      <xdr:rowOff>76200</xdr:rowOff>
    </xdr:from>
    <xdr:to>
      <xdr:col>7</xdr:col>
      <xdr:colOff>695325</xdr:colOff>
      <xdr:row>29</xdr:row>
      <xdr:rowOff>57150</xdr:rowOff>
    </xdr:to>
    <xdr:sp macro="" textlink="">
      <xdr:nvSpPr>
        <xdr:cNvPr id="3" name="TextBox 2"/>
        <xdr:cNvSpPr txBox="1"/>
      </xdr:nvSpPr>
      <xdr:spPr>
        <a:xfrm>
          <a:off x="4495800" y="3914775"/>
          <a:ext cx="2343150" cy="55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G1-6 FN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D31"/>
  <sheetViews>
    <sheetView tabSelected="1" topLeftCell="P1" workbookViewId="0">
      <selection activeCell="F24" sqref="F24:AD24"/>
    </sheetView>
  </sheetViews>
  <sheetFormatPr defaultRowHeight="15" x14ac:dyDescent="0.25"/>
  <cols>
    <col min="4" max="4" width="25.140625" bestFit="1" customWidth="1"/>
    <col min="5" max="5" width="16.42578125" customWidth="1"/>
    <col min="6" max="6" width="11.5703125" customWidth="1"/>
    <col min="7" max="8" width="11.5703125" bestFit="1" customWidth="1"/>
    <col min="9" max="9" width="12.5703125" bestFit="1" customWidth="1"/>
    <col min="10" max="22" width="11.5703125" bestFit="1" customWidth="1"/>
    <col min="23" max="23" width="12.28515625" bestFit="1" customWidth="1"/>
    <col min="24" max="29" width="11.5703125" bestFit="1" customWidth="1"/>
  </cols>
  <sheetData>
    <row r="2" spans="2:30" ht="15.75" x14ac:dyDescent="0.25">
      <c r="E2" s="2" t="s">
        <v>3</v>
      </c>
    </row>
    <row r="3" spans="2:30" ht="15.75" x14ac:dyDescent="0.25">
      <c r="E3" s="2" t="s">
        <v>4</v>
      </c>
      <c r="L3" s="1"/>
    </row>
    <row r="4" spans="2:30" ht="15.75" x14ac:dyDescent="0.25">
      <c r="E4" s="2" t="s">
        <v>5</v>
      </c>
    </row>
    <row r="5" spans="2:30" x14ac:dyDescent="0.25">
      <c r="I5" s="9"/>
    </row>
    <row r="6" spans="2:30" x14ac:dyDescent="0.25">
      <c r="C6" t="s">
        <v>8</v>
      </c>
      <c r="G6" s="9">
        <v>500</v>
      </c>
      <c r="H6">
        <v>12</v>
      </c>
      <c r="I6" s="9">
        <f>+G6*H6</f>
        <v>6000</v>
      </c>
    </row>
    <row r="7" spans="2:30" x14ac:dyDescent="0.25">
      <c r="C7" t="s">
        <v>0</v>
      </c>
      <c r="G7" s="9">
        <v>833</v>
      </c>
      <c r="H7">
        <v>12</v>
      </c>
      <c r="I7" s="9">
        <f>+G7*H7</f>
        <v>9996</v>
      </c>
    </row>
    <row r="8" spans="2:30" x14ac:dyDescent="0.25">
      <c r="C8" t="s">
        <v>1</v>
      </c>
      <c r="G8" s="9">
        <f>+G7-G6</f>
        <v>333</v>
      </c>
      <c r="H8">
        <f>+H7</f>
        <v>12</v>
      </c>
      <c r="I8" s="9">
        <f>+G8*H8</f>
        <v>3996</v>
      </c>
    </row>
    <row r="9" spans="2:30" x14ac:dyDescent="0.25">
      <c r="I9" s="9"/>
    </row>
    <row r="10" spans="2:30" x14ac:dyDescent="0.25">
      <c r="C10" t="s">
        <v>2</v>
      </c>
      <c r="I10" s="9">
        <v>100000</v>
      </c>
    </row>
    <row r="11" spans="2:30" x14ac:dyDescent="0.25">
      <c r="I11" s="9"/>
    </row>
    <row r="14" spans="2:30" x14ac:dyDescent="0.25">
      <c r="F14" s="11"/>
    </row>
    <row r="15" spans="2:30" s="3" customFormat="1" x14ac:dyDescent="0.25"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spans="2:30" s="3" customFormat="1" x14ac:dyDescent="0.25">
      <c r="C16" s="6"/>
      <c r="D16" s="6"/>
      <c r="E16" s="5">
        <v>44531</v>
      </c>
      <c r="F16" s="5">
        <v>44562</v>
      </c>
      <c r="G16" s="5">
        <v>44593</v>
      </c>
      <c r="H16" s="5">
        <v>44621</v>
      </c>
      <c r="I16" s="5">
        <v>44652</v>
      </c>
      <c r="J16" s="5">
        <v>44682</v>
      </c>
      <c r="K16" s="5">
        <v>44713</v>
      </c>
      <c r="L16" s="5">
        <v>44743</v>
      </c>
      <c r="M16" s="5">
        <v>44774</v>
      </c>
      <c r="N16" s="5">
        <v>44805</v>
      </c>
      <c r="O16" s="5">
        <v>44835</v>
      </c>
      <c r="P16" s="5">
        <v>44866</v>
      </c>
      <c r="Q16" s="5">
        <v>44896</v>
      </c>
      <c r="R16" s="5">
        <v>44927</v>
      </c>
      <c r="S16" s="5">
        <v>44958</v>
      </c>
      <c r="T16" s="5">
        <v>44986</v>
      </c>
      <c r="U16" s="5">
        <v>45017</v>
      </c>
      <c r="V16" s="5">
        <v>45047</v>
      </c>
      <c r="W16" s="5">
        <v>45078</v>
      </c>
      <c r="X16" s="5">
        <v>45108</v>
      </c>
      <c r="Y16" s="5">
        <v>45139</v>
      </c>
      <c r="Z16" s="5">
        <v>45170</v>
      </c>
      <c r="AA16" s="5">
        <v>45200</v>
      </c>
      <c r="AB16" s="5">
        <v>45231</v>
      </c>
      <c r="AC16" s="5">
        <v>45261</v>
      </c>
      <c r="AD16" s="6"/>
    </row>
    <row r="17" spans="3:30" s="3" customFormat="1" x14ac:dyDescent="0.25">
      <c r="C17" s="6"/>
      <c r="D17" s="6" t="s">
        <v>10</v>
      </c>
      <c r="E17" s="7">
        <v>655534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</row>
    <row r="18" spans="3:30" s="3" customFormat="1" x14ac:dyDescent="0.25">
      <c r="C18" s="6"/>
      <c r="D18" s="12" t="s">
        <v>11</v>
      </c>
      <c r="E18" s="7"/>
      <c r="F18" s="7">
        <v>500</v>
      </c>
      <c r="G18" s="7">
        <v>500</v>
      </c>
      <c r="H18" s="7">
        <v>500</v>
      </c>
      <c r="I18" s="7">
        <v>500</v>
      </c>
      <c r="J18" s="7">
        <v>500</v>
      </c>
      <c r="K18" s="7">
        <v>500</v>
      </c>
      <c r="L18" s="7">
        <v>500</v>
      </c>
      <c r="M18" s="7">
        <v>500</v>
      </c>
      <c r="N18" s="7">
        <v>500</v>
      </c>
      <c r="O18" s="7">
        <v>500</v>
      </c>
      <c r="P18" s="7">
        <v>500</v>
      </c>
      <c r="Q18" s="7">
        <v>500</v>
      </c>
      <c r="R18" s="7">
        <v>500</v>
      </c>
      <c r="S18" s="7">
        <v>500</v>
      </c>
      <c r="T18" s="7">
        <v>500</v>
      </c>
      <c r="U18" s="7">
        <v>500</v>
      </c>
      <c r="V18" s="7">
        <v>500</v>
      </c>
      <c r="W18" s="7">
        <v>500</v>
      </c>
      <c r="X18" s="7">
        <v>500</v>
      </c>
      <c r="Y18" s="7">
        <v>500</v>
      </c>
      <c r="Z18" s="7">
        <v>500</v>
      </c>
      <c r="AA18" s="7">
        <v>500</v>
      </c>
      <c r="AB18" s="7">
        <v>500</v>
      </c>
      <c r="AC18" s="7">
        <v>500</v>
      </c>
      <c r="AD18" s="7"/>
    </row>
    <row r="19" spans="3:30" s="3" customFormat="1" x14ac:dyDescent="0.25">
      <c r="C19" s="6"/>
      <c r="D19" s="12" t="s">
        <v>6</v>
      </c>
      <c r="E19" s="7"/>
      <c r="F19" s="7">
        <v>333</v>
      </c>
      <c r="G19" s="7">
        <v>333</v>
      </c>
      <c r="H19" s="7">
        <v>333</v>
      </c>
      <c r="I19" s="7">
        <v>333</v>
      </c>
      <c r="J19" s="7">
        <v>333</v>
      </c>
      <c r="K19" s="7">
        <v>333</v>
      </c>
      <c r="L19" s="7">
        <v>333</v>
      </c>
      <c r="M19" s="7">
        <v>333</v>
      </c>
      <c r="N19" s="7">
        <v>333</v>
      </c>
      <c r="O19" s="7">
        <v>333</v>
      </c>
      <c r="P19" s="7">
        <v>333</v>
      </c>
      <c r="Q19" s="7">
        <v>333</v>
      </c>
      <c r="R19" s="7">
        <v>333</v>
      </c>
      <c r="S19" s="7">
        <v>333</v>
      </c>
      <c r="T19" s="7">
        <v>333</v>
      </c>
      <c r="U19" s="7">
        <v>333</v>
      </c>
      <c r="V19" s="7">
        <v>333</v>
      </c>
      <c r="W19" s="7">
        <v>333</v>
      </c>
      <c r="X19" s="7">
        <v>333</v>
      </c>
      <c r="Y19" s="7">
        <v>333</v>
      </c>
      <c r="Z19" s="7">
        <v>333</v>
      </c>
      <c r="AA19" s="7">
        <v>333</v>
      </c>
      <c r="AB19" s="7">
        <v>333</v>
      </c>
      <c r="AC19" s="7">
        <v>333</v>
      </c>
      <c r="AD19" s="7"/>
    </row>
    <row r="20" spans="3:30" s="3" customFormat="1" x14ac:dyDescent="0.25">
      <c r="C20" s="6"/>
      <c r="D20" s="10" t="s">
        <v>7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>
        <v>-100000</v>
      </c>
      <c r="X20" s="7"/>
      <c r="Y20" s="7"/>
      <c r="Z20" s="7"/>
      <c r="AA20" s="7"/>
      <c r="AB20" s="7"/>
      <c r="AC20" s="7"/>
      <c r="AD20" s="7"/>
    </row>
    <row r="21" spans="3:30" s="3" customFormat="1" x14ac:dyDescent="0.25">
      <c r="C21" s="6"/>
      <c r="D21" s="10"/>
      <c r="E21" s="7">
        <f>SUM(E17:E20)</f>
        <v>655534</v>
      </c>
      <c r="F21" s="7">
        <f>+E21+SUM(F18:F20)</f>
        <v>656367</v>
      </c>
      <c r="G21" s="7">
        <f>+F21+SUM(G18:G20)</f>
        <v>657200</v>
      </c>
      <c r="H21" s="7">
        <f t="shared" ref="G21:AC21" si="0">+G21+SUM(H18:H20)</f>
        <v>658033</v>
      </c>
      <c r="I21" s="7">
        <f t="shared" si="0"/>
        <v>658866</v>
      </c>
      <c r="J21" s="7">
        <f t="shared" si="0"/>
        <v>659699</v>
      </c>
      <c r="K21" s="7">
        <f t="shared" si="0"/>
        <v>660532</v>
      </c>
      <c r="L21" s="7">
        <f t="shared" si="0"/>
        <v>661365</v>
      </c>
      <c r="M21" s="7">
        <f t="shared" si="0"/>
        <v>662198</v>
      </c>
      <c r="N21" s="7">
        <f t="shared" si="0"/>
        <v>663031</v>
      </c>
      <c r="O21" s="7">
        <f t="shared" si="0"/>
        <v>663864</v>
      </c>
      <c r="P21" s="7">
        <f t="shared" si="0"/>
        <v>664697</v>
      </c>
      <c r="Q21" s="7">
        <f t="shared" si="0"/>
        <v>665530</v>
      </c>
      <c r="R21" s="7">
        <f t="shared" si="0"/>
        <v>666363</v>
      </c>
      <c r="S21" s="7">
        <f t="shared" si="0"/>
        <v>667196</v>
      </c>
      <c r="T21" s="7">
        <f t="shared" si="0"/>
        <v>668029</v>
      </c>
      <c r="U21" s="7">
        <f t="shared" si="0"/>
        <v>668862</v>
      </c>
      <c r="V21" s="7">
        <f t="shared" si="0"/>
        <v>669695</v>
      </c>
      <c r="W21" s="7">
        <f t="shared" si="0"/>
        <v>570528</v>
      </c>
      <c r="X21" s="7">
        <f t="shared" si="0"/>
        <v>571361</v>
      </c>
      <c r="Y21" s="7">
        <f t="shared" si="0"/>
        <v>572194</v>
      </c>
      <c r="Z21" s="7">
        <f t="shared" si="0"/>
        <v>573027</v>
      </c>
      <c r="AA21" s="7">
        <f t="shared" si="0"/>
        <v>573860</v>
      </c>
      <c r="AB21" s="7">
        <f t="shared" si="0"/>
        <v>574693</v>
      </c>
      <c r="AC21" s="7">
        <f t="shared" si="0"/>
        <v>575526</v>
      </c>
      <c r="AD21" s="7"/>
    </row>
    <row r="22" spans="3:30" s="3" customFormat="1" x14ac:dyDescent="0.25">
      <c r="C22" s="6"/>
      <c r="D22" s="10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</row>
    <row r="23" spans="3:30" s="3" customFormat="1" x14ac:dyDescent="0.25">
      <c r="C23" s="6"/>
      <c r="D23" s="10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spans="3:30" s="3" customFormat="1" x14ac:dyDescent="0.25">
      <c r="C24" s="6"/>
      <c r="D24" s="6" t="s">
        <v>9</v>
      </c>
      <c r="E24" s="7">
        <v>44618</v>
      </c>
      <c r="F24" s="7">
        <f>+E24-500</f>
        <v>44118</v>
      </c>
      <c r="G24" s="7">
        <f t="shared" ref="G24:AC24" si="1">+F24-500</f>
        <v>43618</v>
      </c>
      <c r="H24" s="7">
        <f t="shared" si="1"/>
        <v>43118</v>
      </c>
      <c r="I24" s="7">
        <f t="shared" si="1"/>
        <v>42618</v>
      </c>
      <c r="J24" s="7">
        <f t="shared" si="1"/>
        <v>42118</v>
      </c>
      <c r="K24" s="7">
        <f t="shared" si="1"/>
        <v>41618</v>
      </c>
      <c r="L24" s="7">
        <f t="shared" si="1"/>
        <v>41118</v>
      </c>
      <c r="M24" s="7">
        <f t="shared" si="1"/>
        <v>40618</v>
      </c>
      <c r="N24" s="7">
        <f t="shared" si="1"/>
        <v>40118</v>
      </c>
      <c r="O24" s="7">
        <f t="shared" si="1"/>
        <v>39618</v>
      </c>
      <c r="P24" s="7">
        <f t="shared" si="1"/>
        <v>39118</v>
      </c>
      <c r="Q24" s="7">
        <f t="shared" si="1"/>
        <v>38618</v>
      </c>
      <c r="R24" s="7">
        <f t="shared" si="1"/>
        <v>38118</v>
      </c>
      <c r="S24" s="7">
        <f t="shared" si="1"/>
        <v>37618</v>
      </c>
      <c r="T24" s="7">
        <f t="shared" si="1"/>
        <v>37118</v>
      </c>
      <c r="U24" s="7">
        <f t="shared" si="1"/>
        <v>36618</v>
      </c>
      <c r="V24" s="7">
        <f t="shared" si="1"/>
        <v>36118</v>
      </c>
      <c r="W24" s="7">
        <f t="shared" si="1"/>
        <v>35618</v>
      </c>
      <c r="X24" s="7">
        <f t="shared" si="1"/>
        <v>35118</v>
      </c>
      <c r="Y24" s="7">
        <f t="shared" si="1"/>
        <v>34618</v>
      </c>
      <c r="Z24" s="7">
        <f t="shared" si="1"/>
        <v>34118</v>
      </c>
      <c r="AA24" s="7">
        <f t="shared" si="1"/>
        <v>33618</v>
      </c>
      <c r="AB24" s="7">
        <f t="shared" si="1"/>
        <v>33118</v>
      </c>
      <c r="AC24" s="7">
        <f t="shared" si="1"/>
        <v>32618</v>
      </c>
      <c r="AD24" s="7"/>
    </row>
    <row r="25" spans="3:30" s="3" customFormat="1" x14ac:dyDescent="0.25">
      <c r="C25" s="6"/>
      <c r="D25" s="6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</row>
    <row r="26" spans="3:30" s="3" customFormat="1" x14ac:dyDescent="0.25">
      <c r="C26" s="6"/>
      <c r="D26" s="6"/>
      <c r="E26" s="7">
        <f>+E21+E24</f>
        <v>700152</v>
      </c>
      <c r="F26" s="7">
        <f>+F21+F24</f>
        <v>700485</v>
      </c>
      <c r="G26" s="7">
        <f t="shared" ref="G26:AC26" si="2">+G21+G24</f>
        <v>700818</v>
      </c>
      <c r="H26" s="7">
        <f t="shared" si="2"/>
        <v>701151</v>
      </c>
      <c r="I26" s="7">
        <f t="shared" si="2"/>
        <v>701484</v>
      </c>
      <c r="J26" s="7">
        <f t="shared" si="2"/>
        <v>701817</v>
      </c>
      <c r="K26" s="7">
        <f t="shared" si="2"/>
        <v>702150</v>
      </c>
      <c r="L26" s="7">
        <f t="shared" si="2"/>
        <v>702483</v>
      </c>
      <c r="M26" s="7">
        <f t="shared" si="2"/>
        <v>702816</v>
      </c>
      <c r="N26" s="7">
        <f t="shared" si="2"/>
        <v>703149</v>
      </c>
      <c r="O26" s="7">
        <f t="shared" si="2"/>
        <v>703482</v>
      </c>
      <c r="P26" s="7">
        <f t="shared" si="2"/>
        <v>703815</v>
      </c>
      <c r="Q26" s="7">
        <f t="shared" si="2"/>
        <v>704148</v>
      </c>
      <c r="R26" s="7">
        <f t="shared" si="2"/>
        <v>704481</v>
      </c>
      <c r="S26" s="7">
        <f t="shared" si="2"/>
        <v>704814</v>
      </c>
      <c r="T26" s="7">
        <f t="shared" si="2"/>
        <v>705147</v>
      </c>
      <c r="U26" s="7">
        <f t="shared" si="2"/>
        <v>705480</v>
      </c>
      <c r="V26" s="7">
        <f t="shared" si="2"/>
        <v>705813</v>
      </c>
      <c r="W26" s="7">
        <f t="shared" si="2"/>
        <v>606146</v>
      </c>
      <c r="X26" s="7">
        <f t="shared" si="2"/>
        <v>606479</v>
      </c>
      <c r="Y26" s="7">
        <f t="shared" si="2"/>
        <v>606812</v>
      </c>
      <c r="Z26" s="7">
        <f t="shared" si="2"/>
        <v>607145</v>
      </c>
      <c r="AA26" s="7">
        <f t="shared" si="2"/>
        <v>607478</v>
      </c>
      <c r="AB26" s="7">
        <f t="shared" si="2"/>
        <v>607811</v>
      </c>
      <c r="AC26" s="7">
        <f t="shared" si="2"/>
        <v>608144</v>
      </c>
      <c r="AD26" s="7"/>
    </row>
    <row r="27" spans="3:30" s="3" customFormat="1" x14ac:dyDescent="0.25"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spans="3:30" s="3" customFormat="1" x14ac:dyDescent="0.25"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 spans="3:30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</row>
    <row r="30" spans="3:30" x14ac:dyDescent="0.25"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</row>
    <row r="31" spans="3:30" x14ac:dyDescent="0.25"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</row>
  </sheetData>
  <pageMargins left="0.7" right="0.7" top="0.75" bottom="0.75" header="0.3" footer="0.3"/>
  <drawing r:id="rId1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 A C T I V E ! 1 5 6 7 6 7 7 6 . 1 < / d o c u m e n t i d >  
     < s e n d e r i d > K E A B E T < / s e n d e r i d >  
     < s e n d e r e m a i l > B K E A T I N G @ G U N S T E R . C O M < / s e n d e r e m a i l >  
     < l a s t m o d i f i e d > 2 0 2 2 - 0 5 - 2 6 T 0 1 : 0 3 : 4 2 . 0 0 0 0 0 0 0 - 0 4 : 0 0 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2022-05-26T05:03:42Z</dcterms:modified>
</cp:coreProperties>
</file>